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Jessica Guide 2023/Data sets/"/>
    </mc:Choice>
  </mc:AlternateContent>
  <xr:revisionPtr revIDLastSave="0" documentId="8_{83D1B853-32E6-4919-A5A1-849C1C4AA635}" xr6:coauthVersionLast="47" xr6:coauthVersionMax="47" xr10:uidLastSave="{00000000-0000-0000-0000-000000000000}"/>
  <bookViews>
    <workbookView xWindow="-108" yWindow="-108" windowWidth="23256" windowHeight="14016" xr2:uid="{00000000-000D-0000-FFFF-FFFF00000000}"/>
  </bookViews>
  <sheets>
    <sheet name="Table 6"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4" l="1"/>
  <c r="K6" i="4"/>
  <c r="F20" i="4"/>
  <c r="K19" i="4"/>
  <c r="K20" i="4"/>
  <c r="K18" i="4"/>
  <c r="K17" i="4"/>
  <c r="K16" i="4"/>
  <c r="K7" i="4"/>
  <c r="F18" i="4"/>
  <c r="F9" i="4"/>
  <c r="F8" i="4"/>
  <c r="F7" i="4"/>
  <c r="F6" i="4"/>
  <c r="F22" i="4" l="1"/>
  <c r="F16" i="4"/>
  <c r="K21" i="4"/>
  <c r="K8" i="4"/>
  <c r="F19" i="4"/>
  <c r="F10" i="4"/>
  <c r="F11" i="4"/>
  <c r="K10" i="4" l="1"/>
  <c r="K22" i="4"/>
  <c r="F21" i="4"/>
  <c r="K11" i="4" l="1"/>
</calcChain>
</file>

<file path=xl/sharedStrings.xml><?xml version="1.0" encoding="utf-8"?>
<sst xmlns="http://schemas.openxmlformats.org/spreadsheetml/2006/main" count="49" uniqueCount="24">
  <si>
    <t>Truck</t>
  </si>
  <si>
    <t>Ocean</t>
  </si>
  <si>
    <t>Total transportation</t>
  </si>
  <si>
    <t>Landed cost</t>
  </si>
  <si>
    <t>Transport % of landed cost</t>
  </si>
  <si>
    <t>Avg</t>
  </si>
  <si>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</si>
  <si>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2</t>
    </r>
    <r>
      <rPr>
        <b/>
        <sz val="11"/>
        <color theme="1"/>
        <rFont val="Calibri"/>
        <family val="2"/>
        <scheme val="minor"/>
      </rPr>
      <t xml:space="preserve">                                                        --US$/mt-- </t>
    </r>
  </si>
  <si>
    <r>
      <t>Barge</t>
    </r>
    <r>
      <rPr>
        <vertAlign val="superscript"/>
        <sz val="11"/>
        <color theme="1"/>
        <rFont val="Calibri"/>
        <family val="2"/>
        <scheme val="minor"/>
      </rPr>
      <t>4</t>
    </r>
    <r>
      <rPr>
        <sz val="11"/>
        <color theme="1"/>
        <rFont val="Calibri"/>
        <family val="2"/>
        <scheme val="minor"/>
      </rPr>
      <t xml:space="preserve"> </t>
    </r>
  </si>
  <si>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</si>
  <si>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</si>
  <si>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</si>
  <si>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1st qtr.</t>
  </si>
  <si>
    <t>2nd qtr.</t>
  </si>
  <si>
    <t>3rd qtr.</t>
  </si>
  <si>
    <t>4th qtr.</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</si>
  <si>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</si>
  <si>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--US$/mt--</t>
    </r>
  </si>
  <si>
    <r>
      <t>South MA</t>
    </r>
    <r>
      <rPr>
        <b/>
        <vertAlign val="superscript"/>
        <sz val="11"/>
        <color theme="1"/>
        <rFont val="Calibri"/>
        <family val="2"/>
        <scheme val="minor"/>
      </rPr>
      <t>1</t>
    </r>
    <r>
      <rPr>
        <b/>
        <sz val="11"/>
        <color theme="1"/>
        <rFont val="Calibri"/>
        <family val="2"/>
        <scheme val="minor"/>
      </rPr>
      <t xml:space="preserve"> - S</t>
    </r>
    <r>
      <rPr>
        <b/>
        <sz val="11"/>
        <color theme="1"/>
        <rFont val="Calibri"/>
        <family val="2"/>
      </rPr>
      <t>ão Luís</t>
    </r>
    <r>
      <rPr>
        <b/>
        <vertAlign val="superscript"/>
        <sz val="11"/>
        <color theme="1"/>
        <rFont val="Calibri"/>
        <family val="2"/>
        <scheme val="minor"/>
      </rPr>
      <t xml:space="preserve">2 </t>
    </r>
    <r>
      <rPr>
        <b/>
        <sz val="11"/>
        <color theme="1"/>
        <rFont val="Calibri"/>
        <family val="2"/>
        <scheme val="minor"/>
      </rPr>
      <t xml:space="preserve">                                                                       --US$/mt--</t>
    </r>
  </si>
  <si>
    <t>-</t>
  </si>
  <si>
    <r>
      <t>4</t>
    </r>
    <r>
      <rPr>
        <sz val="9"/>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</si>
  <si>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Source: University of São Paulo, Escola Superior de Agricultura “Luiz de Queiroz” (ESALQ/USP), Brazil, and USDA, Agricultural Marketing Service.</t>
  </si>
  <si>
    <t xml:space="preserve">Note: qtr. = quarter. mt = metric ton. Avg = average. A hyphen in an otherwise empty cell denotes that the data are not available. </t>
  </si>
  <si>
    <t xml:space="preserve"> Quarterly costs of transporting Brazilian soybeans from the northern and northeastern ports to Hamburg, Germany,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</si>
</sst>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6"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b/>
      <sz val="11"/>
      <color theme="0"/>
      <name val="Calibri"/>
      <family val="2"/>
      <scheme val="minor"/>
    </font>
    <font>
      <b/>
      <sz val="12"/>
      <color theme="0"/>
      <name val="Calibri"/>
      <family val="2"/>
      <scheme val="minor"/>
    </font>
    <font>
      <sz val="10"/>
      <name val="Arial"/>
      <family val="2"/>
    </font>
    <font>
      <sz val="11"/>
      <color theme="1"/>
      <name val="Calibri"/>
      <family val="2"/>
      <scheme val="minor"/>
    </font>
    <font>
      <sz val="10"/>
      <name val="Arial"/>
      <family val="2"/>
    </font>
    <font>
      <b/>
      <sz val="11"/>
      <color theme="1"/>
      <name val="Calibri"/>
      <family val="2"/>
    </font>
    <font>
      <sz val="9"/>
      <color theme="1"/>
      <name val="Calibri"/>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845929"/>
        <bgColor indexed="64"/>
      </patternFill>
    </fill>
    <fill>
      <patternFill patternType="solid">
        <fgColor rgb="FFD09F6A"/>
        <bgColor indexed="64"/>
      </patternFill>
    </fill>
    <fill>
      <patternFill patternType="solid">
        <fgColor rgb="FFDFBE99"/>
        <bgColor indexed="64"/>
      </patternFill>
    </fill>
    <fill>
      <patternFill patternType="solid">
        <fgColor rgb="FFEFDFCD"/>
        <bgColor indexed="64"/>
      </patternFill>
    </fill>
    <fill>
      <patternFill patternType="solid">
        <fgColor rgb="FFFFFFCC"/>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style="medium">
        <color auto="1"/>
      </left>
      <right style="medium">
        <color indexed="64"/>
      </right>
      <top style="thin">
        <color auto="1"/>
      </top>
      <bottom/>
      <diagonal/>
    </border>
    <border>
      <left style="medium">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s>
  <cellStyleXfs count="19">
    <xf numFmtId="0" fontId="0"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5" fontId="9" fillId="0" borderId="0" applyFont="0" applyFill="0" applyBorder="0" applyAlignment="0" applyProtection="0"/>
    <xf numFmtId="0" fontId="11" fillId="0" borderId="0"/>
    <xf numFmtId="166" fontId="9" fillId="0" borderId="0" applyFill="0" applyBorder="0" applyAlignment="0" applyProtection="0"/>
    <xf numFmtId="0" fontId="10" fillId="0" borderId="0"/>
    <xf numFmtId="0" fontId="9" fillId="0" borderId="0"/>
    <xf numFmtId="0" fontId="10" fillId="0" borderId="0"/>
    <xf numFmtId="0" fontId="10" fillId="6" borderId="22" applyNumberFormat="0" applyFont="0" applyAlignment="0" applyProtection="0"/>
    <xf numFmtId="0" fontId="10" fillId="6" borderId="22" applyNumberFormat="0" applyFont="0" applyAlignment="0" applyProtection="0"/>
    <xf numFmtId="9" fontId="9" fillId="0" borderId="0" applyFill="0" applyBorder="0" applyAlignment="0" applyProtection="0"/>
    <xf numFmtId="9" fontId="9" fillId="0" borderId="0" applyFill="0" applyBorder="0" applyAlignment="0" applyProtection="0"/>
    <xf numFmtId="166" fontId="9" fillId="0" borderId="0" applyFill="0" applyBorder="0" applyAlignment="0" applyProtection="0"/>
    <xf numFmtId="165" fontId="10" fillId="0" borderId="0" applyFont="0" applyFill="0" applyBorder="0" applyAlignment="0" applyProtection="0"/>
  </cellStyleXfs>
  <cellXfs count="52">
    <xf numFmtId="0" fontId="0" fillId="0" borderId="0" xfId="0"/>
    <xf numFmtId="0" fontId="0" fillId="5" borderId="1" xfId="0" applyFill="1" applyBorder="1"/>
    <xf numFmtId="164" fontId="0" fillId="5" borderId="1" xfId="0" applyNumberFormat="1" applyFill="1" applyBorder="1"/>
    <xf numFmtId="2" fontId="0" fillId="5" borderId="1" xfId="0" applyNumberFormat="1" applyFill="1" applyBorder="1"/>
    <xf numFmtId="2" fontId="0" fillId="5" borderId="12" xfId="0" applyNumberFormat="1" applyFill="1" applyBorder="1"/>
    <xf numFmtId="2" fontId="0" fillId="5" borderId="1" xfId="0" applyNumberFormat="1" applyFill="1" applyBorder="1" applyAlignment="1">
      <alignment horizontal="right"/>
    </xf>
    <xf numFmtId="43" fontId="0" fillId="5" borderId="1" xfId="0" applyNumberFormat="1" applyFill="1" applyBorder="1"/>
    <xf numFmtId="43" fontId="0" fillId="5" borderId="12" xfId="0" applyNumberFormat="1" applyFill="1" applyBorder="1"/>
    <xf numFmtId="164" fontId="0" fillId="5" borderId="1" xfId="0" applyNumberFormat="1" applyFill="1" applyBorder="1" applyAlignment="1">
      <alignment horizontal="right"/>
    </xf>
    <xf numFmtId="164" fontId="0" fillId="5" borderId="12" xfId="0" applyNumberFormat="1" applyFill="1" applyBorder="1"/>
    <xf numFmtId="2" fontId="0" fillId="5" borderId="1" xfId="0" applyNumberFormat="1" applyFill="1" applyBorder="1" applyAlignment="1">
      <alignment horizontal="center"/>
    </xf>
    <xf numFmtId="164" fontId="0" fillId="5" borderId="15" xfId="0" applyNumberFormat="1" applyFill="1" applyBorder="1" applyAlignment="1">
      <alignment horizontal="right"/>
    </xf>
    <xf numFmtId="2" fontId="0" fillId="5" borderId="10" xfId="0" applyNumberFormat="1" applyFill="1" applyBorder="1" applyAlignment="1">
      <alignment horizontal="right"/>
    </xf>
    <xf numFmtId="2" fontId="0" fillId="5" borderId="15" xfId="0" applyNumberFormat="1" applyFill="1" applyBorder="1" applyAlignment="1">
      <alignment horizontal="right"/>
    </xf>
    <xf numFmtId="164" fontId="0" fillId="5" borderId="10" xfId="0" applyNumberFormat="1" applyFill="1" applyBorder="1" applyAlignment="1">
      <alignment horizontal="right"/>
    </xf>
    <xf numFmtId="2" fontId="0" fillId="5" borderId="1" xfId="0" applyNumberFormat="1" applyFill="1" applyBorder="1" applyAlignment="1">
      <alignment horizontal="center" vertical="center"/>
    </xf>
    <xf numFmtId="0" fontId="0" fillId="0" borderId="23" xfId="0" applyBorder="1"/>
    <xf numFmtId="2" fontId="0" fillId="5" borderId="26" xfId="0" applyNumberFormat="1" applyFill="1" applyBorder="1"/>
    <xf numFmtId="0" fontId="15" fillId="7" borderId="7" xfId="0" applyFont="1" applyFill="1" applyBorder="1" applyAlignment="1">
      <alignment horizontal="left" vertical="top" wrapText="1"/>
    </xf>
    <xf numFmtId="0" fontId="15"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8"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3" borderId="14" xfId="0" applyFill="1" applyBorder="1" applyAlignment="1">
      <alignment horizontal="center"/>
    </xf>
    <xf numFmtId="0" fontId="0" fillId="3" borderId="13" xfId="0" applyFill="1" applyBorder="1" applyAlignment="1">
      <alignment horizontal="center"/>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4" fillId="7" borderId="5"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6" xfId="0" applyFont="1" applyFill="1" applyBorder="1" applyAlignment="1">
      <alignment horizontal="left" vertical="top" wrapText="1"/>
    </xf>
    <xf numFmtId="0" fontId="0" fillId="4" borderId="1" xfId="0"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 fillId="7" borderId="5" xfId="0" applyFont="1" applyFill="1" applyBorder="1" applyAlignment="1">
      <alignment horizontal="left" vertical="top"/>
    </xf>
    <xf numFmtId="0" fontId="1" fillId="7" borderId="0" xfId="0" applyFont="1" applyFill="1" applyAlignment="1">
      <alignment horizontal="left" vertical="top"/>
    </xf>
    <xf numFmtId="0" fontId="1" fillId="7" borderId="6" xfId="0" applyFont="1" applyFill="1" applyBorder="1" applyAlignment="1">
      <alignment horizontal="left" vertical="top"/>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0" fillId="4" borderId="5" xfId="0" applyFill="1" applyBorder="1" applyAlignment="1">
      <alignment horizontal="center"/>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7" borderId="5" xfId="0" applyFont="1" applyFill="1" applyBorder="1"/>
    <xf numFmtId="0" fontId="1" fillId="7" borderId="0" xfId="0" applyFont="1" applyFill="1"/>
    <xf numFmtId="0" fontId="1" fillId="7" borderId="6" xfId="0" applyFont="1" applyFill="1" applyBorder="1"/>
  </cellXfs>
  <cellStyles count="19">
    <cellStyle name="Comma 2" xfId="3" xr:uid="{00000000-0005-0000-0000-000000000000}"/>
    <cellStyle name="Comma 3" xfId="9" xr:uid="{00000000-0005-0000-0000-000001000000}"/>
    <cellStyle name="Normal" xfId="0" builtinId="0"/>
    <cellStyle name="Normal 2" xfId="1" xr:uid="{00000000-0005-0000-0000-000003000000}"/>
    <cellStyle name="Normal 2 2" xfId="4" xr:uid="{00000000-0005-0000-0000-000004000000}"/>
    <cellStyle name="Normal 3" xfId="5" xr:uid="{00000000-0005-0000-0000-000005000000}"/>
    <cellStyle name="Normal 3 2" xfId="10" xr:uid="{00000000-0005-0000-0000-000006000000}"/>
    <cellStyle name="Normal 4" xfId="11" xr:uid="{00000000-0005-0000-0000-000007000000}"/>
    <cellStyle name="Normal 5" xfId="12" xr:uid="{00000000-0005-0000-0000-000008000000}"/>
    <cellStyle name="Normal 6" xfId="8" xr:uid="{00000000-0005-0000-0000-000009000000}"/>
    <cellStyle name="Nota 2" xfId="13" xr:uid="{00000000-0005-0000-0000-00000A000000}"/>
    <cellStyle name="Nota 2 2" xfId="14" xr:uid="{00000000-0005-0000-0000-00000B000000}"/>
    <cellStyle name="Percent 2" xfId="2" xr:uid="{00000000-0005-0000-0000-00000C000000}"/>
    <cellStyle name="Percent 3" xfId="6" xr:uid="{00000000-0005-0000-0000-00000D000000}"/>
    <cellStyle name="Percent 4" xfId="15" xr:uid="{00000000-0005-0000-0000-00000E000000}"/>
    <cellStyle name="Porcentagem 2" xfId="16" xr:uid="{00000000-0005-0000-0000-00000F000000}"/>
    <cellStyle name="Separador de milhares 2" xfId="7" xr:uid="{00000000-0005-0000-0000-000010000000}"/>
    <cellStyle name="Separador de milhares 2 2" xfId="17" xr:uid="{00000000-0005-0000-0000-000011000000}"/>
    <cellStyle name="Separador de milhares 3" xfId="18" xr:uid="{00000000-0005-0000-0000-000012000000}"/>
  </cellStyles>
  <dxfs count="0"/>
  <tableStyles count="0" defaultTableStyle="TableStyleMedium9" defaultPivotStyle="PivotStyleLight16"/>
  <colors>
    <mruColors>
      <color rgb="FFEFDFCD"/>
      <color rgb="FFDFBE99"/>
      <color rgb="FFD09F6A"/>
      <color rgb="FFAC7436"/>
      <color rgb="FF845929"/>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zoomScale="106" zoomScaleNormal="106" workbookViewId="0">
      <selection activeCell="P9" sqref="P9"/>
    </sheetView>
  </sheetViews>
  <sheetFormatPr defaultRowHeight="14.4" x14ac:dyDescent="0.3"/>
  <cols>
    <col min="1" max="1" width="29.109375" customWidth="1"/>
  </cols>
  <sheetData>
    <row r="1" spans="1:12" ht="29.25" customHeight="1" x14ac:dyDescent="0.3">
      <c r="A1" s="21" t="s">
        <v>23</v>
      </c>
      <c r="B1" s="22"/>
      <c r="C1" s="22"/>
      <c r="D1" s="22"/>
      <c r="E1" s="22"/>
      <c r="F1" s="22"/>
      <c r="G1" s="22"/>
      <c r="H1" s="22"/>
      <c r="I1" s="22"/>
      <c r="J1" s="22"/>
      <c r="K1" s="22"/>
      <c r="L1" s="16"/>
    </row>
    <row r="2" spans="1:12" x14ac:dyDescent="0.3">
      <c r="A2" s="23"/>
      <c r="B2" s="25" t="s">
        <v>12</v>
      </c>
      <c r="C2" s="25" t="s">
        <v>13</v>
      </c>
      <c r="D2" s="25" t="s">
        <v>14</v>
      </c>
      <c r="E2" s="27" t="s">
        <v>15</v>
      </c>
      <c r="F2" s="27" t="s">
        <v>5</v>
      </c>
      <c r="G2" s="25" t="s">
        <v>12</v>
      </c>
      <c r="H2" s="25" t="s">
        <v>13</v>
      </c>
      <c r="I2" s="25" t="s">
        <v>14</v>
      </c>
      <c r="J2" s="27" t="s">
        <v>15</v>
      </c>
      <c r="K2" s="29" t="s">
        <v>5</v>
      </c>
    </row>
    <row r="3" spans="1:12" x14ac:dyDescent="0.3">
      <c r="A3" s="24"/>
      <c r="B3" s="26"/>
      <c r="C3" s="26"/>
      <c r="D3" s="26"/>
      <c r="E3" s="28"/>
      <c r="F3" s="28"/>
      <c r="G3" s="26"/>
      <c r="H3" s="26"/>
      <c r="I3" s="26"/>
      <c r="J3" s="28"/>
      <c r="K3" s="30"/>
    </row>
    <row r="4" spans="1:12" ht="17.25" customHeight="1" x14ac:dyDescent="0.3">
      <c r="A4" s="34"/>
      <c r="B4" s="35" t="s">
        <v>6</v>
      </c>
      <c r="C4" s="36"/>
      <c r="D4" s="36"/>
      <c r="E4" s="36"/>
      <c r="F4" s="37"/>
      <c r="G4" s="44" t="s">
        <v>18</v>
      </c>
      <c r="H4" s="36"/>
      <c r="I4" s="36"/>
      <c r="J4" s="36"/>
      <c r="K4" s="37"/>
    </row>
    <row r="5" spans="1:12" ht="24" customHeight="1" x14ac:dyDescent="0.3">
      <c r="A5" s="34"/>
      <c r="B5" s="38"/>
      <c r="C5" s="39"/>
      <c r="D5" s="39"/>
      <c r="E5" s="39"/>
      <c r="F5" s="40"/>
      <c r="G5" s="45"/>
      <c r="H5" s="39"/>
      <c r="I5" s="39"/>
      <c r="J5" s="39"/>
      <c r="K5" s="40"/>
    </row>
    <row r="6" spans="1:12" ht="18" customHeight="1" x14ac:dyDescent="0.3">
      <c r="A6" s="1" t="s">
        <v>0</v>
      </c>
      <c r="B6" s="3">
        <v>62.226420065620978</v>
      </c>
      <c r="C6" s="3">
        <v>68.56</v>
      </c>
      <c r="D6" s="5">
        <v>73.959610879546617</v>
      </c>
      <c r="E6" s="12">
        <v>66.049650716352431</v>
      </c>
      <c r="F6" s="13">
        <f>AVERAGE(B6:E6)</f>
        <v>67.698920415380002</v>
      </c>
      <c r="G6" s="4">
        <v>41.026555626223271</v>
      </c>
      <c r="H6" s="3">
        <v>41.07</v>
      </c>
      <c r="I6" s="5">
        <v>48.721675937483781</v>
      </c>
      <c r="J6" s="5">
        <v>43.627870116147996</v>
      </c>
      <c r="K6" s="12">
        <f>AVERAGE(G6:J6)</f>
        <v>43.611525419963762</v>
      </c>
      <c r="L6" s="16"/>
    </row>
    <row r="7" spans="1:12" ht="18" customHeight="1" x14ac:dyDescent="0.3">
      <c r="A7" s="1" t="s">
        <v>1</v>
      </c>
      <c r="B7" s="3">
        <v>30</v>
      </c>
      <c r="C7" s="3">
        <v>31.5</v>
      </c>
      <c r="D7" s="5">
        <v>33</v>
      </c>
      <c r="E7" s="12">
        <v>31</v>
      </c>
      <c r="F7" s="13">
        <f t="shared" ref="F7:F11" si="0">AVERAGE(B7:E7)</f>
        <v>31.375</v>
      </c>
      <c r="G7" s="4">
        <v>34.5</v>
      </c>
      <c r="H7" s="3">
        <v>36.299999999999997</v>
      </c>
      <c r="I7" s="5">
        <v>38.200000000000003</v>
      </c>
      <c r="J7" s="5">
        <v>36</v>
      </c>
      <c r="K7" s="13">
        <f t="shared" ref="K7:K11" si="1">AVERAGE(G7:J7)</f>
        <v>36.25</v>
      </c>
    </row>
    <row r="8" spans="1:12" ht="18" customHeight="1" x14ac:dyDescent="0.3">
      <c r="A8" s="1" t="s">
        <v>2</v>
      </c>
      <c r="B8" s="3">
        <v>92.226420065620971</v>
      </c>
      <c r="C8" s="3">
        <v>100.06</v>
      </c>
      <c r="D8" s="5">
        <v>106.95961087954662</v>
      </c>
      <c r="E8" s="12">
        <v>97.049650716352431</v>
      </c>
      <c r="F8" s="13">
        <f t="shared" si="0"/>
        <v>99.073920415380002</v>
      </c>
      <c r="G8" s="4">
        <v>75.526555626223271</v>
      </c>
      <c r="H8" s="3">
        <v>77.37</v>
      </c>
      <c r="I8" s="5">
        <v>86.921675937483784</v>
      </c>
      <c r="J8" s="5">
        <v>79.627870116147989</v>
      </c>
      <c r="K8" s="12">
        <f t="shared" si="1"/>
        <v>79.861525419963755</v>
      </c>
      <c r="L8" s="16"/>
    </row>
    <row r="9" spans="1:12" ht="18" customHeight="1" x14ac:dyDescent="0.3">
      <c r="A9" s="1" t="s">
        <v>9</v>
      </c>
      <c r="B9" s="3">
        <v>472.03606784188952</v>
      </c>
      <c r="C9" s="3">
        <v>384.93221326419228</v>
      </c>
      <c r="D9" s="5">
        <v>399.94278952984587</v>
      </c>
      <c r="E9" s="12">
        <v>406.90701302757753</v>
      </c>
      <c r="F9" s="13">
        <f t="shared" si="0"/>
        <v>415.95452091587629</v>
      </c>
      <c r="G9" s="7">
        <v>508.12926620751159</v>
      </c>
      <c r="H9" s="6">
        <v>420.3896767739493</v>
      </c>
      <c r="I9" s="6">
        <v>428.3329870091041</v>
      </c>
      <c r="J9" s="5">
        <v>426.71220839481492</v>
      </c>
      <c r="K9" s="12">
        <f t="shared" si="1"/>
        <v>445.89103459634498</v>
      </c>
      <c r="L9" s="16"/>
    </row>
    <row r="10" spans="1:12" ht="18" customHeight="1" x14ac:dyDescent="0.3">
      <c r="A10" s="1" t="s">
        <v>3</v>
      </c>
      <c r="B10" s="3">
        <v>564.26248790751049</v>
      </c>
      <c r="C10" s="3">
        <v>484.99221326419229</v>
      </c>
      <c r="D10" s="5">
        <v>506.9024004093925</v>
      </c>
      <c r="E10" s="12">
        <v>503.95666374392999</v>
      </c>
      <c r="F10" s="13">
        <f t="shared" si="0"/>
        <v>515.02844133125632</v>
      </c>
      <c r="G10" s="4">
        <v>583.65582183373488</v>
      </c>
      <c r="H10" s="3">
        <v>497.75967677394931</v>
      </c>
      <c r="I10" s="5">
        <v>515.25466294658793</v>
      </c>
      <c r="J10" s="5">
        <v>506.34007851096294</v>
      </c>
      <c r="K10" s="12">
        <f t="shared" si="1"/>
        <v>525.75256001630873</v>
      </c>
      <c r="L10" s="16"/>
    </row>
    <row r="11" spans="1:12" ht="18" customHeight="1" x14ac:dyDescent="0.3">
      <c r="A11" s="1" t="s">
        <v>4</v>
      </c>
      <c r="B11" s="2">
        <v>16.344595297771772</v>
      </c>
      <c r="C11" s="2">
        <v>20.631259072502637</v>
      </c>
      <c r="D11" s="8">
        <v>21.10063215190187</v>
      </c>
      <c r="E11" s="14">
        <v>19.257538931098491</v>
      </c>
      <c r="F11" s="11">
        <f t="shared" si="0"/>
        <v>19.333506363318691</v>
      </c>
      <c r="G11" s="9">
        <v>12.940255678240867</v>
      </c>
      <c r="H11" s="2">
        <v>15.543645580422643</v>
      </c>
      <c r="I11" s="8">
        <v>16.869653433198376</v>
      </c>
      <c r="J11" s="8">
        <v>15.726163796931974</v>
      </c>
      <c r="K11" s="14">
        <f t="shared" si="1"/>
        <v>15.269929622198465</v>
      </c>
      <c r="L11" s="16"/>
    </row>
    <row r="12" spans="1:12" ht="17.25" customHeight="1" x14ac:dyDescent="0.3">
      <c r="A12" s="46"/>
      <c r="B12" s="35" t="s">
        <v>7</v>
      </c>
      <c r="C12" s="36"/>
      <c r="D12" s="36"/>
      <c r="E12" s="36"/>
      <c r="F12" s="47"/>
      <c r="G12" s="36" t="s">
        <v>17</v>
      </c>
      <c r="H12" s="36"/>
      <c r="I12" s="36"/>
      <c r="J12" s="36"/>
      <c r="K12" s="37"/>
    </row>
    <row r="13" spans="1:12" ht="24" customHeight="1" x14ac:dyDescent="0.3">
      <c r="A13" s="46"/>
      <c r="B13" s="38"/>
      <c r="C13" s="39"/>
      <c r="D13" s="39"/>
      <c r="E13" s="39"/>
      <c r="F13" s="48"/>
      <c r="G13" s="39"/>
      <c r="H13" s="39"/>
      <c r="I13" s="39"/>
      <c r="J13" s="39"/>
      <c r="K13" s="40"/>
    </row>
    <row r="14" spans="1:12" x14ac:dyDescent="0.3">
      <c r="A14" s="23"/>
      <c r="B14" s="25" t="s">
        <v>12</v>
      </c>
      <c r="C14" s="25" t="s">
        <v>13</v>
      </c>
      <c r="D14" s="25" t="s">
        <v>14</v>
      </c>
      <c r="E14" s="27" t="s">
        <v>15</v>
      </c>
      <c r="F14" s="27" t="s">
        <v>5</v>
      </c>
      <c r="G14" s="25" t="s">
        <v>12</v>
      </c>
      <c r="H14" s="25" t="s">
        <v>13</v>
      </c>
      <c r="I14" s="25" t="s">
        <v>14</v>
      </c>
      <c r="J14" s="27" t="s">
        <v>15</v>
      </c>
      <c r="K14" s="25" t="s">
        <v>5</v>
      </c>
    </row>
    <row r="15" spans="1:12" x14ac:dyDescent="0.3">
      <c r="A15" s="24"/>
      <c r="B15" s="26"/>
      <c r="C15" s="26"/>
      <c r="D15" s="26"/>
      <c r="E15" s="28"/>
      <c r="F15" s="28"/>
      <c r="G15" s="26"/>
      <c r="H15" s="26"/>
      <c r="I15" s="26"/>
      <c r="J15" s="28"/>
      <c r="K15" s="26"/>
    </row>
    <row r="16" spans="1:12" ht="18" customHeight="1" x14ac:dyDescent="0.3">
      <c r="A16" s="1" t="s">
        <v>0</v>
      </c>
      <c r="B16" s="3">
        <v>46.928385155366904</v>
      </c>
      <c r="C16" s="3">
        <v>46.41</v>
      </c>
      <c r="D16" s="5">
        <v>52.284330464498524</v>
      </c>
      <c r="E16" s="5">
        <v>48.744110367461708</v>
      </c>
      <c r="F16" s="13">
        <f>AVERAGE(B16:E16)</f>
        <v>48.591706496831776</v>
      </c>
      <c r="G16" s="3">
        <v>53.339650018947786</v>
      </c>
      <c r="H16" s="3">
        <v>58.45</v>
      </c>
      <c r="I16" s="5">
        <v>61.358404103177527</v>
      </c>
      <c r="J16" s="12">
        <v>51.360816559954202</v>
      </c>
      <c r="K16" s="13">
        <f t="shared" ref="K16:K22" si="2">AVERAGE(G16:J16)</f>
        <v>56.127217670519876</v>
      </c>
    </row>
    <row r="17" spans="1:11" ht="18" customHeight="1" x14ac:dyDescent="0.3">
      <c r="A17" s="1" t="s">
        <v>8</v>
      </c>
      <c r="B17" s="10" t="s">
        <v>19</v>
      </c>
      <c r="C17" s="10" t="s">
        <v>19</v>
      </c>
      <c r="D17" s="15" t="s">
        <v>19</v>
      </c>
      <c r="E17" s="15" t="s">
        <v>19</v>
      </c>
      <c r="F17" s="10" t="s">
        <v>19</v>
      </c>
      <c r="G17" s="3">
        <v>21.239260280252026</v>
      </c>
      <c r="H17" s="3">
        <v>27.47</v>
      </c>
      <c r="I17" s="5">
        <v>30.469937998381333</v>
      </c>
      <c r="J17" s="12">
        <v>26.326256837701767</v>
      </c>
      <c r="K17" s="13">
        <f t="shared" si="2"/>
        <v>26.376363779083778</v>
      </c>
    </row>
    <row r="18" spans="1:11" ht="18" customHeight="1" x14ac:dyDescent="0.3">
      <c r="A18" s="1" t="s">
        <v>1</v>
      </c>
      <c r="B18" s="3">
        <v>34.5</v>
      </c>
      <c r="C18" s="3">
        <v>36.299999999999997</v>
      </c>
      <c r="D18" s="5">
        <v>38.200000000000003</v>
      </c>
      <c r="E18" s="5">
        <v>36</v>
      </c>
      <c r="F18" s="13">
        <f t="shared" ref="F18:F22" si="3">AVERAGE(B18:E18)</f>
        <v>36.25</v>
      </c>
      <c r="G18" s="3">
        <v>29.4</v>
      </c>
      <c r="H18" s="3">
        <v>31</v>
      </c>
      <c r="I18" s="5">
        <v>32.5</v>
      </c>
      <c r="J18" s="12">
        <v>30.5</v>
      </c>
      <c r="K18" s="13">
        <f t="shared" si="2"/>
        <v>30.85</v>
      </c>
    </row>
    <row r="19" spans="1:11" ht="18" customHeight="1" x14ac:dyDescent="0.3">
      <c r="A19" s="1" t="s">
        <v>2</v>
      </c>
      <c r="B19" s="3">
        <v>81.428385155366897</v>
      </c>
      <c r="C19" s="3">
        <v>82.71</v>
      </c>
      <c r="D19" s="5">
        <v>90.484330464498527</v>
      </c>
      <c r="E19" s="5">
        <v>84.744110367461701</v>
      </c>
      <c r="F19" s="13">
        <f t="shared" si="3"/>
        <v>84.84170649683179</v>
      </c>
      <c r="G19" s="3">
        <v>103.97891029919981</v>
      </c>
      <c r="H19" s="3">
        <v>116.92</v>
      </c>
      <c r="I19" s="5">
        <v>124.32834210155886</v>
      </c>
      <c r="J19" s="12">
        <v>108.18707339765596</v>
      </c>
      <c r="K19" s="13">
        <f t="shared" si="2"/>
        <v>113.35358144960367</v>
      </c>
    </row>
    <row r="20" spans="1:11" ht="18" customHeight="1" x14ac:dyDescent="0.3">
      <c r="A20" s="1" t="s">
        <v>9</v>
      </c>
      <c r="B20" s="3">
        <v>499.04526306184692</v>
      </c>
      <c r="C20" s="3">
        <v>406.67412849198496</v>
      </c>
      <c r="D20" s="5">
        <v>432.41794289725902</v>
      </c>
      <c r="E20" s="5">
        <v>440.88577307287397</v>
      </c>
      <c r="F20" s="12">
        <f t="shared" si="3"/>
        <v>444.75577688099122</v>
      </c>
      <c r="G20" s="17">
        <v>472.03606784188952</v>
      </c>
      <c r="H20" s="3">
        <v>384.93221326419228</v>
      </c>
      <c r="I20" s="5">
        <v>399.94278952984587</v>
      </c>
      <c r="J20" s="12">
        <v>406.90701302757753</v>
      </c>
      <c r="K20" s="13">
        <f t="shared" si="2"/>
        <v>415.95452091587629</v>
      </c>
    </row>
    <row r="21" spans="1:11" ht="18" customHeight="1" x14ac:dyDescent="0.3">
      <c r="A21" s="1" t="s">
        <v>3</v>
      </c>
      <c r="B21" s="3">
        <v>580.47364821721385</v>
      </c>
      <c r="C21" s="3">
        <v>489.38412849198494</v>
      </c>
      <c r="D21" s="5">
        <v>522.90227336175758</v>
      </c>
      <c r="E21" s="5">
        <v>525.62988344033568</v>
      </c>
      <c r="F21" s="12">
        <f t="shared" si="3"/>
        <v>529.59748337782298</v>
      </c>
      <c r="G21" s="17">
        <v>576.01497814108939</v>
      </c>
      <c r="H21" s="3">
        <v>501.8522132641923</v>
      </c>
      <c r="I21" s="5">
        <v>524.27113163140473</v>
      </c>
      <c r="J21" s="12">
        <v>515.09408642523351</v>
      </c>
      <c r="K21" s="13">
        <f t="shared" si="2"/>
        <v>529.30810236547995</v>
      </c>
    </row>
    <row r="22" spans="1:11" ht="18" customHeight="1" x14ac:dyDescent="0.3">
      <c r="A22" s="1" t="s">
        <v>4</v>
      </c>
      <c r="B22" s="2">
        <v>14.027921061611451</v>
      </c>
      <c r="C22" s="2">
        <v>16.900834167807428</v>
      </c>
      <c r="D22" s="8">
        <v>17.304252644145436</v>
      </c>
      <c r="E22" s="8">
        <v>16.122392017135194</v>
      </c>
      <c r="F22" s="11">
        <f t="shared" si="3"/>
        <v>16.088849972674879</v>
      </c>
      <c r="G22" s="9">
        <v>18.051424745023066</v>
      </c>
      <c r="H22" s="2">
        <v>23.297695399113302</v>
      </c>
      <c r="I22" s="8">
        <v>23.7145123201194</v>
      </c>
      <c r="J22" s="14">
        <v>21.003361570014732</v>
      </c>
      <c r="K22" s="11">
        <f t="shared" si="2"/>
        <v>21.516748508567623</v>
      </c>
    </row>
    <row r="23" spans="1:11" x14ac:dyDescent="0.3">
      <c r="A23" s="49" t="s">
        <v>16</v>
      </c>
      <c r="B23" s="50"/>
      <c r="C23" s="50"/>
      <c r="D23" s="50"/>
      <c r="E23" s="50"/>
      <c r="F23" s="50"/>
      <c r="G23" s="50"/>
      <c r="H23" s="50"/>
      <c r="I23" s="50"/>
      <c r="J23" s="50"/>
      <c r="K23" s="51"/>
    </row>
    <row r="24" spans="1:11" x14ac:dyDescent="0.3">
      <c r="A24" s="41" t="s">
        <v>10</v>
      </c>
      <c r="B24" s="42"/>
      <c r="C24" s="42"/>
      <c r="D24" s="42"/>
      <c r="E24" s="42"/>
      <c r="F24" s="42"/>
      <c r="G24" s="42"/>
      <c r="H24" s="42"/>
      <c r="I24" s="42"/>
      <c r="J24" s="42"/>
      <c r="K24" s="43"/>
    </row>
    <row r="25" spans="1:11" x14ac:dyDescent="0.3">
      <c r="A25" s="41" t="s">
        <v>11</v>
      </c>
      <c r="B25" s="42"/>
      <c r="C25" s="42"/>
      <c r="D25" s="42"/>
      <c r="E25" s="42"/>
      <c r="F25" s="42"/>
      <c r="G25" s="42"/>
      <c r="H25" s="42"/>
      <c r="I25" s="42"/>
      <c r="J25" s="42"/>
      <c r="K25" s="43"/>
    </row>
    <row r="26" spans="1:11" ht="28.8" customHeight="1" x14ac:dyDescent="0.3">
      <c r="A26" s="31" t="s">
        <v>20</v>
      </c>
      <c r="B26" s="32"/>
      <c r="C26" s="32"/>
      <c r="D26" s="32"/>
      <c r="E26" s="32"/>
      <c r="F26" s="32"/>
      <c r="G26" s="32"/>
      <c r="H26" s="32"/>
      <c r="I26" s="32"/>
      <c r="J26" s="32"/>
      <c r="K26" s="33"/>
    </row>
    <row r="27" spans="1:11" x14ac:dyDescent="0.3">
      <c r="A27" s="41" t="s">
        <v>22</v>
      </c>
      <c r="B27" s="42"/>
      <c r="C27" s="42"/>
      <c r="D27" s="42"/>
      <c r="E27" s="42"/>
      <c r="F27" s="42"/>
      <c r="G27" s="42"/>
      <c r="H27" s="42"/>
      <c r="I27" s="42"/>
      <c r="J27" s="42"/>
      <c r="K27" s="43"/>
    </row>
    <row r="28" spans="1:11" ht="14.4" customHeight="1" x14ac:dyDescent="0.3">
      <c r="A28" s="18" t="s">
        <v>21</v>
      </c>
      <c r="B28" s="19"/>
      <c r="C28" s="19"/>
      <c r="D28" s="19"/>
      <c r="E28" s="19"/>
      <c r="F28" s="19"/>
      <c r="G28" s="19"/>
      <c r="H28" s="19"/>
      <c r="I28" s="19"/>
      <c r="J28" s="19"/>
      <c r="K28" s="20"/>
    </row>
  </sheetData>
  <mergeCells count="35">
    <mergeCell ref="G4:K5"/>
    <mergeCell ref="A12:A13"/>
    <mergeCell ref="B12:F13"/>
    <mergeCell ref="G12:K13"/>
    <mergeCell ref="A24:K24"/>
    <mergeCell ref="A14:A15"/>
    <mergeCell ref="B14:B15"/>
    <mergeCell ref="C14:C15"/>
    <mergeCell ref="D14:D15"/>
    <mergeCell ref="E14:E15"/>
    <mergeCell ref="A23:K23"/>
    <mergeCell ref="F14:F15"/>
    <mergeCell ref="G14:G15"/>
    <mergeCell ref="H14:H15"/>
    <mergeCell ref="A27:K27"/>
    <mergeCell ref="I14:I15"/>
    <mergeCell ref="J14:J15"/>
    <mergeCell ref="K14:K15"/>
    <mergeCell ref="A25:K25"/>
    <mergeCell ref="A28:K28"/>
    <mergeCell ref="A1:K1"/>
    <mergeCell ref="A2:A3"/>
    <mergeCell ref="B2:B3"/>
    <mergeCell ref="C2:C3"/>
    <mergeCell ref="D2:D3"/>
    <mergeCell ref="E2:E3"/>
    <mergeCell ref="F2:F3"/>
    <mergeCell ref="G2:G3"/>
    <mergeCell ref="H2:H3"/>
    <mergeCell ref="I2:I3"/>
    <mergeCell ref="J2:J3"/>
    <mergeCell ref="K2:K3"/>
    <mergeCell ref="A26:K26"/>
    <mergeCell ref="A4:A5"/>
    <mergeCell ref="B4:F5"/>
  </mergeCells>
  <pageMargins left="0.7" right="0.7" top="0.75" bottom="0.75" header="0.3" footer="0.3"/>
  <pageSetup orientation="portrait" r:id="rId1"/>
  <ignoredErrors>
    <ignoredError sqref="F6 F7:F11 F18:F22 F16 K6 K7:K11 K16:K22"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6</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2024-09-25T12:24:52Z</dcterms:modified>
</cp:coreProperties>
</file>