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C:\Users\ssessa\Desktop\2021\Harmonized Checklist Update\Final versions\"/>
    </mc:Choice>
  </mc:AlternateContent>
  <xr:revisionPtr revIDLastSave="0" documentId="13_ncr:1_{A120F4D0-EF2F-4857-BCD6-93433B529830}" xr6:coauthVersionLast="45" xr6:coauthVersionMax="45" xr10:uidLastSave="{00000000-0000-0000-0000-000000000000}"/>
  <bookViews>
    <workbookView xWindow="-28920" yWindow="780" windowWidth="29040" windowHeight="15840" firstSheet="5" activeTab="10" xr2:uid="{00000000-000D-0000-FFFF-FFFF00000000}"/>
  </bookViews>
  <sheets>
    <sheet name="Cover Page" sheetId="20"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TAP Open-Field " sheetId="21" r:id="rId8"/>
    <sheet name="TAP Packinghouse" sheetId="22" r:id="rId9"/>
    <sheet name="TAP Greenhouse" sheetId="23" r:id="rId10"/>
    <sheet name="TAP Repacking &amp; Dist.  " sheetId="24" r:id="rId11"/>
    <sheet name="CAR Duplication Instruction " sheetId="10" r:id="rId12"/>
    <sheet name="Corrective Action Report" sheetId="9" r:id="rId13"/>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9">'TAP Greenhouse'!$1:$3</definedName>
    <definedName name="_xlnm.Print_Titles" localSheetId="7">'TAP Open-Field '!$1:$3</definedName>
    <definedName name="_xlnm.Print_Titles" localSheetId="8">'TAP Packinghouse'!$1:$3</definedName>
    <definedName name="_xlnm.Print_Titles" localSheetId="10">'TAP Repacking &amp; Dist.  '!$1:$3</definedName>
    <definedName name="_xlnm.Print_Titles" localSheetId="6">'USDA Logo Use Addendum'!$1:$2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2" l="1"/>
  <c r="E26" i="2" l="1"/>
  <c r="F26" i="2"/>
  <c r="G26" i="2"/>
  <c r="D26" i="2"/>
  <c r="F51" i="2" l="1"/>
  <c r="G51" i="2"/>
  <c r="E55" i="2" l="1"/>
  <c r="F55" i="2"/>
  <c r="G55" i="2"/>
  <c r="E53" i="2"/>
  <c r="F53" i="2"/>
  <c r="G53" i="2"/>
  <c r="F49" i="2"/>
  <c r="G49" i="2"/>
  <c r="C55" i="2"/>
  <c r="C53" i="2"/>
  <c r="C51" i="2"/>
  <c r="C49" i="2"/>
  <c r="C33" i="2" l="1"/>
  <c r="D19" i="2"/>
  <c r="E19" i="2"/>
  <c r="F19" i="2"/>
  <c r="G19" i="2"/>
  <c r="C4" i="2"/>
  <c r="B12" i="9"/>
  <c r="C10" i="9"/>
  <c r="C8" i="9"/>
  <c r="E1" i="24"/>
  <c r="E1" i="23"/>
  <c r="E1" i="22"/>
  <c r="E1" i="21"/>
  <c r="E1" i="14"/>
  <c r="E1" i="18"/>
  <c r="E1" i="1"/>
  <c r="E1" i="19"/>
  <c r="G8" i="9"/>
  <c r="E2" i="24"/>
  <c r="E2" i="23"/>
  <c r="E2" i="22"/>
  <c r="E2" i="21"/>
  <c r="E2" i="14"/>
  <c r="E2" i="18"/>
  <c r="E2" i="1"/>
  <c r="E2" i="19"/>
  <c r="F2" i="2"/>
  <c r="E52" i="2" l="1"/>
  <c r="E51" i="2" s="1"/>
  <c r="F52" i="2"/>
  <c r="G52" i="2"/>
  <c r="D52" i="2"/>
  <c r="D51" i="2" s="1"/>
  <c r="E50" i="2"/>
  <c r="E49" i="2" s="1"/>
  <c r="F50" i="2"/>
  <c r="G50" i="2"/>
  <c r="D50" i="2"/>
  <c r="D49" i="2" s="1"/>
  <c r="E43" i="2"/>
  <c r="F43" i="2"/>
  <c r="G43" i="2"/>
  <c r="D43" i="2"/>
  <c r="E42" i="2"/>
  <c r="F42" i="2"/>
  <c r="G42" i="2"/>
  <c r="D42" i="2"/>
  <c r="E39" i="2"/>
  <c r="F39" i="2"/>
  <c r="G39" i="2"/>
  <c r="D39" i="2"/>
  <c r="E38" i="2"/>
  <c r="F38" i="2"/>
  <c r="G38" i="2"/>
  <c r="D38" i="2"/>
  <c r="E37" i="2"/>
  <c r="F37" i="2"/>
  <c r="G37" i="2"/>
  <c r="D37" i="2"/>
  <c r="E36" i="2"/>
  <c r="F36" i="2"/>
  <c r="G36" i="2"/>
  <c r="D36" i="2"/>
  <c r="E32" i="2"/>
  <c r="F32" i="2"/>
  <c r="G32" i="2"/>
  <c r="D32" i="2"/>
  <c r="E31" i="2"/>
  <c r="F31" i="2"/>
  <c r="G31" i="2"/>
  <c r="D31" i="2"/>
  <c r="E30" i="2"/>
  <c r="F30" i="2"/>
  <c r="G30" i="2"/>
  <c r="D30" i="2"/>
  <c r="E29" i="2"/>
  <c r="F29" i="2"/>
  <c r="G29" i="2"/>
  <c r="D29" i="2"/>
  <c r="E28" i="2"/>
  <c r="F28" i="2"/>
  <c r="G28" i="2"/>
  <c r="D28" i="2"/>
  <c r="E27" i="2"/>
  <c r="F27" i="2"/>
  <c r="G27" i="2"/>
  <c r="D27" i="2"/>
  <c r="E17" i="2"/>
  <c r="F17" i="2"/>
  <c r="G17" i="2"/>
  <c r="D17" i="2"/>
  <c r="E16" i="2"/>
  <c r="F16" i="2"/>
  <c r="G16" i="2"/>
  <c r="D16" i="2"/>
  <c r="E15" i="2"/>
  <c r="F15" i="2"/>
  <c r="G15" i="2"/>
  <c r="D15" i="2"/>
  <c r="E14" i="2"/>
  <c r="F14" i="2"/>
  <c r="G14" i="2"/>
  <c r="D14" i="2"/>
  <c r="G56" i="2" l="1"/>
  <c r="F56" i="2"/>
  <c r="E56" i="2"/>
  <c r="D56" i="2"/>
  <c r="G54" i="2"/>
  <c r="F54" i="2"/>
  <c r="E54" i="2"/>
  <c r="D54" i="2"/>
  <c r="D53" i="2" s="1"/>
  <c r="D48" i="2"/>
  <c r="D55" i="2" l="1"/>
  <c r="F1" i="2"/>
  <c r="H55" i="2" l="1"/>
  <c r="H53" i="2"/>
  <c r="D20" i="2"/>
  <c r="D6" i="2"/>
  <c r="G8" i="2"/>
  <c r="E7" i="2"/>
  <c r="E5" i="2"/>
  <c r="E6" i="2"/>
  <c r="D7" i="2"/>
  <c r="D12" i="2"/>
  <c r="H51" i="2" l="1"/>
  <c r="H49" i="2"/>
  <c r="G48" i="2"/>
  <c r="F48" i="2"/>
  <c r="E48" i="2"/>
  <c r="G47" i="2"/>
  <c r="F47" i="2"/>
  <c r="E47" i="2"/>
  <c r="D47" i="2"/>
  <c r="G46" i="2"/>
  <c r="F46" i="2"/>
  <c r="E46" i="2"/>
  <c r="D46" i="2"/>
  <c r="G45" i="2"/>
  <c r="F45" i="2"/>
  <c r="E45" i="2"/>
  <c r="D45" i="2"/>
  <c r="G20" i="2"/>
  <c r="F20" i="2"/>
  <c r="E20" i="2"/>
  <c r="E44" i="2" l="1"/>
  <c r="F44" i="2"/>
  <c r="G44" i="2"/>
  <c r="D44" i="2"/>
  <c r="H44" i="2" s="1"/>
  <c r="G41" i="2"/>
  <c r="F41" i="2"/>
  <c r="E41" i="2"/>
  <c r="D41" i="2"/>
  <c r="G40" i="2"/>
  <c r="F40" i="2"/>
  <c r="E40" i="2"/>
  <c r="D40" i="2"/>
  <c r="G35" i="2" l="1"/>
  <c r="F35" i="2"/>
  <c r="E35" i="2"/>
  <c r="D35" i="2"/>
  <c r="G34" i="2"/>
  <c r="G33" i="2" s="1"/>
  <c r="F34" i="2"/>
  <c r="F33" i="2" s="1"/>
  <c r="E34" i="2"/>
  <c r="D34" i="2"/>
  <c r="G25" i="2"/>
  <c r="F25" i="2"/>
  <c r="E25" i="2"/>
  <c r="D25" i="2"/>
  <c r="G24" i="2"/>
  <c r="F24" i="2"/>
  <c r="E24" i="2"/>
  <c r="D24" i="2"/>
  <c r="G23" i="2"/>
  <c r="F23" i="2"/>
  <c r="E23" i="2"/>
  <c r="D23" i="2"/>
  <c r="G22" i="2"/>
  <c r="F22" i="2"/>
  <c r="E22" i="2"/>
  <c r="D22" i="2"/>
  <c r="G13" i="2"/>
  <c r="F13" i="2"/>
  <c r="E13" i="2"/>
  <c r="D13" i="2"/>
  <c r="G12" i="2"/>
  <c r="F12" i="2"/>
  <c r="E12" i="2"/>
  <c r="G11" i="2"/>
  <c r="F11" i="2"/>
  <c r="E11" i="2"/>
  <c r="D11" i="2"/>
  <c r="G10" i="2"/>
  <c r="F10" i="2"/>
  <c r="E10" i="2"/>
  <c r="D10" i="2"/>
  <c r="G9" i="2"/>
  <c r="F9" i="2"/>
  <c r="E9" i="2"/>
  <c r="D9" i="2"/>
  <c r="F8" i="2"/>
  <c r="E8" i="2"/>
  <c r="D8" i="2"/>
  <c r="E33" i="2" l="1"/>
  <c r="E4" i="2"/>
  <c r="D33" i="2"/>
  <c r="C44" i="2"/>
  <c r="G7" i="2"/>
  <c r="F7" i="2"/>
  <c r="G6" i="2"/>
  <c r="F6" i="2"/>
  <c r="D5" i="2"/>
  <c r="D4" i="2" s="1"/>
  <c r="G5" i="2"/>
  <c r="F5" i="2"/>
  <c r="G21" i="2"/>
  <c r="G18" i="2" s="1"/>
  <c r="F21" i="2"/>
  <c r="F18" i="2" s="1"/>
  <c r="E21" i="2"/>
  <c r="E18" i="2" s="1"/>
  <c r="D21" i="2"/>
  <c r="D18" i="2" s="1"/>
  <c r="G4" i="2" l="1"/>
  <c r="F4" i="2"/>
  <c r="H33" i="2"/>
  <c r="H18" i="2" l="1"/>
  <c r="H4" i="2"/>
</calcChain>
</file>

<file path=xl/sharedStrings.xml><?xml version="1.0" encoding="utf-8"?>
<sst xmlns="http://schemas.openxmlformats.org/spreadsheetml/2006/main" count="1614" uniqueCount="923">
  <si>
    <t>Requirement</t>
  </si>
  <si>
    <t>C</t>
  </si>
  <si>
    <t>CAN</t>
  </si>
  <si>
    <t>IAR</t>
  </si>
  <si>
    <t>NA</t>
  </si>
  <si>
    <t>Auditor Comments</t>
  </si>
  <si>
    <t>Documentation shall be kept that demonstrates the food safety plan is being followed.</t>
  </si>
  <si>
    <t>Documentation shall be readily available for inspection.</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</si>
  <si>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</si>
  <si>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</si>
  <si>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</si>
  <si>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</si>
  <si>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</si>
  <si>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</si>
  <si>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</si>
  <si>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</si>
  <si>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</si>
  <si>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</si>
  <si>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</si>
  <si>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</si>
  <si>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</si>
  <si>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</si>
  <si>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</si>
  <si>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</si>
  <si>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</si>
  <si>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Packaging shall be stored in a manner that prevents contamination.</t>
  </si>
  <si>
    <t>Harvested produce is handled in a manner such that it is not likely to become contaminated.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</si>
  <si>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</si>
  <si>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</si>
  <si>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</si>
  <si>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</si>
  <si>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</si>
  <si>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</si>
  <si>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</si>
  <si>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Harvest procedures shall include measures to inspect for and remove physical hazards.</t>
  </si>
  <si>
    <t>Materials that come in contact with the produce shall be clean and in good repair.</t>
  </si>
  <si>
    <t>Packaging materials shall be appropriate for their intended use.</t>
  </si>
  <si>
    <t>General Questions</t>
  </si>
  <si>
    <t>Management Responsibility</t>
  </si>
  <si>
    <t>Documentation and Recordkeeping</t>
  </si>
  <si>
    <t>Worker Education and Training</t>
  </si>
  <si>
    <t>Traceability</t>
  </si>
  <si>
    <t>Recall Program</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</si>
  <si>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</si>
  <si>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</si>
  <si>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</si>
  <si>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</si>
  <si>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</si>
  <si>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</si>
  <si>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</si>
  <si>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</si>
  <si>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</si>
  <si>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</si>
  <si>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</si>
  <si>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</si>
  <si>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</si>
  <si>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</si>
  <si>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</si>
  <si>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</si>
  <si>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</si>
  <si>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</si>
  <si>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</si>
  <si>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</si>
  <si>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</si>
  <si>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</si>
  <si>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</si>
  <si>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</si>
  <si>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</si>
  <si>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</si>
  <si>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</si>
  <si>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</si>
  <si>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</si>
  <si>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</si>
  <si>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</si>
  <si>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</si>
  <si>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</si>
  <si>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</si>
  <si>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</si>
  <si>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</si>
  <si>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</si>
  <si>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</si>
  <si>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</si>
  <si>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</si>
  <si>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</si>
  <si>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</si>
  <si>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</si>
  <si>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</si>
  <si>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</si>
  <si>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</si>
  <si>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</si>
  <si>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</si>
  <si>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</si>
  <si>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</si>
  <si>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</si>
  <si>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</si>
  <si>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</si>
  <si>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</si>
  <si>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</si>
  <si>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</si>
  <si>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</si>
  <si>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</si>
  <si>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</si>
  <si>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</si>
  <si>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</si>
  <si>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</si>
  <si>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DOC</t>
  </si>
  <si>
    <t>Operation shall have a blood and bodily fluids policy.</t>
  </si>
  <si>
    <t>WP</t>
  </si>
  <si>
    <t>R</t>
  </si>
  <si>
    <t xml:space="preserve">A water system description shall be available for review.  </t>
  </si>
  <si>
    <t>WP, R</t>
  </si>
  <si>
    <t>Vehicles, equipment, tools and utensils shall be controlled so as not to be a source of chemical hazards.</t>
  </si>
  <si>
    <t>Vehicles, equipment, tools and utensils shall be controlled so as not to be a source of physical hazards.</t>
  </si>
  <si>
    <t>Operation keeps records of agricultural chemical applications used on nursery stock, transplants and other propagation material produced on site.</t>
  </si>
  <si>
    <t>Food Defense</t>
  </si>
  <si>
    <t>Agricultural Chemicals</t>
  </si>
  <si>
    <t>Agricultural chemical records include the target organism(s) and justification for application.</t>
  </si>
  <si>
    <t>Waste Management</t>
  </si>
  <si>
    <t>Person(s) Interviewed:</t>
  </si>
  <si>
    <t xml:space="preserve"> No questions are assessed as an "IAR", Immediate Action Required.</t>
  </si>
  <si>
    <t xml:space="preserve"> Falsification of records is considered an "IAR".</t>
  </si>
  <si>
    <t>Audit Results Meets USDA Acceptance Criteria</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</si>
  <si>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</si>
  <si>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</si>
  <si>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</si>
  <si>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</si>
  <si>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</si>
  <si>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</si>
  <si>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</si>
  <si>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</si>
  <si>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</si>
  <si>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</si>
  <si>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</si>
  <si>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</si>
  <si>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</si>
  <si>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</si>
  <si>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</si>
  <si>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</si>
  <si>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</si>
  <si>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</si>
  <si>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Corrective action procedures shall include a procedure to evaluate complaints.</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</si>
  <si>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</si>
  <si>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</si>
  <si>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</si>
  <si>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</si>
  <si>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</si>
  <si>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</si>
  <si>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</si>
  <si>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</si>
  <si>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</si>
  <si>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</si>
  <si>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</si>
  <si>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</si>
  <si>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</si>
  <si>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</si>
  <si>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</si>
  <si>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</si>
  <si>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</si>
  <si>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</si>
  <si>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</si>
  <si>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</si>
  <si>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</si>
  <si>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</si>
  <si>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</si>
  <si>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</si>
  <si>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</si>
  <si>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systems shall not be cross-connected with human or animal waste systems.</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</si>
  <si>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</si>
  <si>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</si>
  <si>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</si>
  <si>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</si>
  <si>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</si>
  <si>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</si>
  <si>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</si>
  <si>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</si>
  <si>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</si>
  <si>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</si>
  <si>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</si>
  <si>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</si>
  <si>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</si>
  <si>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</si>
  <si>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</si>
  <si>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</si>
  <si>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</si>
  <si>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</si>
  <si>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The food safety policy shall include measurable objectives for meeting the safety needs of products.</t>
  </si>
  <si>
    <t>G-1.2.a</t>
  </si>
  <si>
    <t>G-1.1.a</t>
  </si>
  <si>
    <t>G-1.1</t>
  </si>
  <si>
    <t>G-1.3</t>
  </si>
  <si>
    <t>G-1.2</t>
  </si>
  <si>
    <t>G-2</t>
  </si>
  <si>
    <t>Food Safety Plan or Risk Assessment</t>
  </si>
  <si>
    <t>G-2.1.</t>
  </si>
  <si>
    <t>G-2.2.a</t>
  </si>
  <si>
    <t>G-2.2</t>
  </si>
  <si>
    <t>The Food Safety Plan shall be reviewed in the event of any change which may affect food safety.</t>
  </si>
  <si>
    <t>G-2.3</t>
  </si>
  <si>
    <t>Operation has an Approved Supplier program for all incoming materials, including packaging.</t>
  </si>
  <si>
    <t>G-2.3.a</t>
  </si>
  <si>
    <t>Approved supplier program contains written procedures for the evaluation, approval, and continued monitoring of suppliers.</t>
  </si>
  <si>
    <t>G-2.3.b</t>
  </si>
  <si>
    <t>G-2.3.c</t>
  </si>
  <si>
    <t>Outsourced processes must be identified, documented, and monitored.</t>
  </si>
  <si>
    <t>G-3</t>
  </si>
  <si>
    <t>G-3.1</t>
  </si>
  <si>
    <t>G-3.2.</t>
  </si>
  <si>
    <t>G-3.3.</t>
  </si>
  <si>
    <t>G-3.3.a</t>
  </si>
  <si>
    <t>Food Safety Plan documentation and records shall be securely stored and effectively controlled.</t>
  </si>
  <si>
    <t>G-4</t>
  </si>
  <si>
    <t>G-4.1.</t>
  </si>
  <si>
    <t>G-4.2.</t>
  </si>
  <si>
    <t>G-4.3.</t>
  </si>
  <si>
    <t>G-5</t>
  </si>
  <si>
    <t>G-5.1</t>
  </si>
  <si>
    <t>G-5.2</t>
  </si>
  <si>
    <t>G-5.3</t>
  </si>
  <si>
    <t>G-5.4</t>
  </si>
  <si>
    <t>G-6</t>
  </si>
  <si>
    <t>G-6.1.a</t>
  </si>
  <si>
    <t>Packaging must include product identification.</t>
  </si>
  <si>
    <t>G-6.1.b</t>
  </si>
  <si>
    <t>If product is intended for export, product meets labeling regulations of the country(ies) the product is being exported to.</t>
  </si>
  <si>
    <t>G-6.2</t>
  </si>
  <si>
    <t>G-6.1</t>
  </si>
  <si>
    <t>G-7</t>
  </si>
  <si>
    <t>G-7.1.</t>
  </si>
  <si>
    <t>G-8</t>
  </si>
  <si>
    <t>Corrective Actions and Food Safety Incidents</t>
  </si>
  <si>
    <t>G-8.1</t>
  </si>
  <si>
    <t>G-8.1.b</t>
  </si>
  <si>
    <t>G-8.1.a</t>
  </si>
  <si>
    <t>G-8.1.c</t>
  </si>
  <si>
    <t>G-9</t>
  </si>
  <si>
    <t>G-9.1.</t>
  </si>
  <si>
    <t>G-10</t>
  </si>
  <si>
    <t>G-10.1</t>
  </si>
  <si>
    <t>G-10.2</t>
  </si>
  <si>
    <t>G-10.3</t>
  </si>
  <si>
    <t>Toilet facilities and restrooms shall be designed, constructed, and located in a manner that minimizes the potential risk for product contamination and are directly accessible for servicing.</t>
  </si>
  <si>
    <t>G-10.4</t>
  </si>
  <si>
    <t>G-10.5</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</si>
  <si>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</si>
  <si>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</si>
  <si>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</si>
  <si>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</si>
  <si>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</si>
  <si>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</si>
  <si>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</si>
  <si>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</si>
  <si>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G-10.12</t>
  </si>
  <si>
    <t>G-10.13</t>
  </si>
  <si>
    <t>The use of hair coverings shall be in compliance to company policy and applicable regulation.</t>
  </si>
  <si>
    <t>G-10.14</t>
  </si>
  <si>
    <t>G-10.15</t>
  </si>
  <si>
    <t>G-10.16</t>
  </si>
  <si>
    <t>G-10.17</t>
  </si>
  <si>
    <t>G-10.18</t>
  </si>
  <si>
    <t>G-10.19</t>
  </si>
  <si>
    <t>G-10.20</t>
  </si>
  <si>
    <t>G-10.21</t>
  </si>
  <si>
    <t>First aid kits shall be accessible to all personnel.</t>
  </si>
  <si>
    <t>G-11</t>
  </si>
  <si>
    <t>G-11.1</t>
  </si>
  <si>
    <t>G-11.2</t>
  </si>
  <si>
    <t>G-12</t>
  </si>
  <si>
    <t>G-13</t>
  </si>
  <si>
    <t>Food Fraud</t>
  </si>
  <si>
    <t>G-13.1.a</t>
  </si>
  <si>
    <t>G-13.1.b</t>
  </si>
  <si>
    <t>There shall be a written food fraud plan to mitigate risks identified in the food fraud risk assessment.</t>
  </si>
  <si>
    <t>Field Operations and Harvesting</t>
  </si>
  <si>
    <t>F-1</t>
  </si>
  <si>
    <t>F-1.1</t>
  </si>
  <si>
    <t>F-1.1.a</t>
  </si>
  <si>
    <t>F-1.1.b</t>
  </si>
  <si>
    <t>Operation has identified control measures for all significant hazards identified during risk assessment.</t>
  </si>
  <si>
    <t>F-1.2</t>
  </si>
  <si>
    <t>F-2</t>
  </si>
  <si>
    <t>F-2.1</t>
  </si>
  <si>
    <t>F-2.2</t>
  </si>
  <si>
    <t>F-2.1.a</t>
  </si>
  <si>
    <t>F-2.1.b</t>
  </si>
  <si>
    <t>F-2.1.c</t>
  </si>
  <si>
    <t>F-2.1.d</t>
  </si>
  <si>
    <t>Use of biological controls shall comply with label directions and prevailing regulation.</t>
  </si>
  <si>
    <t>F-2.3</t>
  </si>
  <si>
    <t>F-2.3.a</t>
  </si>
  <si>
    <t>Operator demonstrates knowledge of preparing and calculating agricultural chemical mixes.</t>
  </si>
  <si>
    <t>F-2.4</t>
  </si>
  <si>
    <t>F-2.4.a</t>
  </si>
  <si>
    <t>Equipment used to apply agricultural chemicals shall be kept in good condition and calibrated annually to ensure accurate application.</t>
  </si>
  <si>
    <t>F-2.5</t>
  </si>
  <si>
    <t>F-2.5.a</t>
  </si>
  <si>
    <t>Agricultural chemicals approved for use on the crops being grown are stored separately from agricultural chemicals used for other purposes.</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</si>
  <si>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</si>
  <si>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</si>
  <si>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</si>
  <si>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</si>
  <si>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</si>
  <si>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</si>
  <si>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</si>
  <si>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</si>
  <si>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</si>
  <si>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</si>
  <si>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</si>
  <si>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</si>
  <si>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</si>
  <si>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</si>
  <si>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</si>
  <si>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</si>
  <si>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</si>
  <si>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</si>
  <si>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</si>
  <si>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</si>
  <si>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</si>
  <si>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</si>
  <si>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</si>
  <si>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</si>
  <si>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F-8.2.a</t>
  </si>
  <si>
    <t>All equipment and instruments which have an effect on food safety shall be identified, adequately maintained and calibrated at a frequency sufficient to assure continuous accuracy.</t>
  </si>
  <si>
    <t>F-8.4</t>
  </si>
  <si>
    <t>F-8.5</t>
  </si>
  <si>
    <t>F-8.6</t>
  </si>
  <si>
    <t>F-9</t>
  </si>
  <si>
    <t>F-10</t>
  </si>
  <si>
    <t>F-10.1</t>
  </si>
  <si>
    <t>F-9.1</t>
  </si>
  <si>
    <t>F-10.2</t>
  </si>
  <si>
    <t>F-10.3</t>
  </si>
  <si>
    <t>F-11</t>
  </si>
  <si>
    <t>F-11.2</t>
  </si>
  <si>
    <t>F-11.1</t>
  </si>
  <si>
    <t>F-10.5</t>
  </si>
  <si>
    <t>F-10.4</t>
  </si>
  <si>
    <t>F-11.3</t>
  </si>
  <si>
    <t>F-11.4.</t>
  </si>
  <si>
    <t>F-12</t>
  </si>
  <si>
    <t>F-12.2</t>
  </si>
  <si>
    <t>F-12.1</t>
  </si>
  <si>
    <t>F-12.3</t>
  </si>
  <si>
    <t>F-12.4</t>
  </si>
  <si>
    <t>F-12.5</t>
  </si>
  <si>
    <t>F-12.6</t>
  </si>
  <si>
    <t>F-12.7</t>
  </si>
  <si>
    <t>F-12.8.a</t>
  </si>
  <si>
    <t>The Operation has implemented a product release procedure.</t>
  </si>
  <si>
    <t>F-13</t>
  </si>
  <si>
    <t>Postharvest Handling and Storage (Field Prior to Storage or Packinghouse)</t>
  </si>
  <si>
    <t>F-13.1</t>
  </si>
  <si>
    <t>F-13.1.a</t>
  </si>
  <si>
    <t>When product is field packed, collection, storage, and distribution points are maintained in a clean and hygienic condition.</t>
  </si>
  <si>
    <t>F-13.2</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</si>
  <si>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</si>
  <si>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</si>
  <si>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</si>
  <si>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</si>
  <si>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</si>
  <si>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</si>
  <si>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</si>
  <si>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</si>
  <si>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</si>
  <si>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</si>
  <si>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</si>
  <si>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</si>
  <si>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</si>
  <si>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</si>
  <si>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</si>
  <si>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</si>
  <si>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</si>
  <si>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</si>
  <si>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</si>
  <si>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</si>
  <si>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</si>
  <si>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P-3.1</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</si>
  <si>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</si>
  <si>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</si>
  <si>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</si>
  <si>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</si>
  <si>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</si>
  <si>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</si>
  <si>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</si>
  <si>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</si>
  <si>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</si>
  <si>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</si>
  <si>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</si>
  <si>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</si>
  <si>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</si>
  <si>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</si>
  <si>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</si>
  <si>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</si>
  <si>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</si>
  <si>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</si>
  <si>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</si>
  <si>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</si>
  <si>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</si>
  <si>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</si>
  <si>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</si>
  <si>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P-5.5</t>
  </si>
  <si>
    <t xml:space="preserve">Foreign material control devices are inspected and maintained. </t>
  </si>
  <si>
    <t>P-5.5.a</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</si>
  <si>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</si>
  <si>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</si>
  <si>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</si>
  <si>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</si>
  <si>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</si>
  <si>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</si>
  <si>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</si>
  <si>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</si>
  <si>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</si>
  <si>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</si>
  <si>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</si>
  <si>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Food contact surfaces shall be cleaned, sanitized and maintained according to the Food Safety Plan</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</si>
  <si>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</si>
  <si>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</si>
  <si>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</si>
  <si>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</si>
  <si>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</si>
  <si>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</si>
  <si>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</si>
  <si>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</si>
  <si>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</si>
  <si>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</si>
  <si>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</si>
  <si>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</si>
  <si>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</si>
  <si>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</si>
  <si>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</si>
  <si>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</si>
  <si>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</si>
  <si>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</si>
  <si>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</si>
  <si>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</si>
  <si>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</si>
  <si>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</si>
  <si>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</si>
  <si>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</si>
  <si>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</si>
  <si>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</si>
  <si>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</si>
  <si>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</si>
  <si>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</si>
  <si>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</si>
  <si>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</si>
  <si>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</si>
  <si>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</si>
  <si>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</si>
  <si>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P-8.3</t>
  </si>
  <si>
    <t>P-8.4</t>
  </si>
  <si>
    <t>Operation has written policy regarding inspection of food contact containers and bins prior to use.</t>
  </si>
  <si>
    <t>P-8.5</t>
  </si>
  <si>
    <t>P-8.6</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</si>
  <si>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</si>
  <si>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</si>
  <si>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</si>
  <si>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</si>
  <si>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</si>
  <si>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</si>
  <si>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</si>
  <si>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</si>
  <si>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</si>
  <si>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</si>
  <si>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</si>
  <si>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</si>
  <si>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</si>
  <si>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</si>
  <si>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</si>
  <si>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</si>
  <si>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</si>
  <si>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</si>
  <si>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</si>
  <si>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</si>
  <si>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</si>
  <si>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</si>
  <si>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</si>
  <si>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</si>
  <si>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</si>
  <si>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</si>
  <si>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</si>
  <si>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</si>
  <si>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</si>
  <si>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</si>
  <si>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</si>
  <si>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</si>
  <si>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</si>
  <si>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</si>
  <si>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</si>
  <si>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</si>
  <si>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</si>
  <si>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</si>
  <si>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</si>
  <si>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A global market-access solution for the specialty crops industry</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</si>
  <si>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</si>
  <si>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</si>
  <si>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</si>
  <si>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</si>
  <si>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</si>
  <si>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</si>
  <si>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</si>
  <si>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</si>
  <si>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</si>
  <si>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</si>
  <si>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</si>
  <si>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</si>
  <si>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</si>
  <si>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</si>
  <si>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</si>
  <si>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 xml:space="preserve">All suppliers have successfully completed and met the requirements of a USDA approved GAP &amp; GHP audit (USDA GAP&amp;GHP audit, commodity specific audit, or Produce GAPs Harmonized Audit, or Harmonized GAP Plus+ Audit) . </t>
  </si>
  <si>
    <t>L-3.1</t>
  </si>
  <si>
    <t>L-4.1</t>
  </si>
  <si>
    <t>L-4.2</t>
  </si>
  <si>
    <t>USDA, AMS, Specialty Crops Program</t>
  </si>
  <si>
    <t>Harmonized GAP Plus+ Audit Checklist</t>
  </si>
  <si>
    <t>Harmonized GAP Plus+ Audit</t>
  </si>
  <si>
    <t>USDA Harmonized GAP Plus+</t>
  </si>
  <si>
    <t>If the auditee has been audited against the USDA GAP Plus+ Standard or the Produce GAPs Harmonized Food Safety Standard previously, the auditee must have addressed all associated CANs or IARs, following their established corrective action procedure.</t>
  </si>
  <si>
    <t>AUDIT SCOPE: (Please check all scopes audited)</t>
  </si>
  <si>
    <t>Auditee Information</t>
  </si>
  <si>
    <t>●</t>
  </si>
  <si>
    <t>The Operation's Approved Supplier program includes procedures for approving contractors.</t>
  </si>
  <si>
    <t>Operation has performed and documented a risk assessment of each production area prior to the harvest of that location.</t>
  </si>
  <si>
    <t>F-2.a</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</si>
  <si>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</si>
  <si>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</si>
  <si>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</si>
  <si>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</si>
  <si>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</si>
  <si>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</si>
  <si>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</si>
  <si>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</si>
  <si>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</si>
  <si>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</si>
  <si>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</si>
  <si>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</si>
  <si>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</si>
  <si>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</si>
  <si>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GAP &amp; GHP Logo Approved Use</t>
  </si>
  <si>
    <t>The documented incident management procedure is reviewed, tested and verified at least once a year.</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</si>
  <si>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</si>
  <si>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</si>
  <si>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</si>
  <si>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</si>
  <si>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</si>
  <si>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</si>
  <si>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</si>
  <si>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</si>
  <si>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</si>
  <si>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</si>
  <si>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Operation must have performed all risk assessments, designated with an "A" in the DOC column, in the USDA Harmonized GAP Plus+ Standard.</t>
  </si>
  <si>
    <t>MAN</t>
  </si>
  <si>
    <t>Req. #</t>
  </si>
  <si>
    <t>Code Key: A=Assessment of Risk; WP = Written Policy/Procedure/Plan; R = Record</t>
  </si>
  <si>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the Harmonized GAP Plus+ Standard as well as being posted to the USDA website.  Corrective action reports will still be supplied to the auditee for all nonconformances.  </t>
    </r>
  </si>
  <si>
    <r>
      <rPr>
        <b/>
        <sz val="11"/>
        <color theme="1"/>
        <rFont val="Times New Roman"/>
        <family val="1"/>
      </rPr>
      <t>General Questions</t>
    </r>
    <r>
      <rPr>
        <sz val="11"/>
        <color theme="1"/>
        <rFont val="Times New Roman"/>
        <family val="1"/>
      </rPr>
      <t xml:space="preserve"> (All audits must begin with and pass this portion)</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</si>
  <si>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</si>
  <si>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</si>
  <si>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</si>
  <si>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</si>
  <si>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</si>
  <si>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</si>
  <si>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</si>
  <si>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</si>
  <si>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Operation's Food Safety Plan includes produce washing process, if used.</t>
  </si>
  <si>
    <t>Harmonized GAP Plus+</t>
  </si>
  <si>
    <t>The Operation shall initially and at least annually thereafter, evaluate and document the risks associated with food fraud.</t>
  </si>
  <si>
    <t>The Operation has a current list of agricultural chemicals that are used and approved for the crops being grown.</t>
  </si>
  <si>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</si>
  <si>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</si>
  <si>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r>
      <t>Documentation shall be retained for a minimum period of two years, or as required by prevailing regulation</t>
    </r>
    <r>
      <rPr>
        <sz val="12"/>
        <color theme="1"/>
        <rFont val="Times New Roman"/>
        <family val="1"/>
      </rPr>
      <t>.</t>
    </r>
  </si>
  <si>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 and prevailing regulations.</t>
    </r>
  </si>
  <si>
    <t>Food safety incidents are recorded and assessed to determine severity and risk, and are addressed according to a documented food safety incident management procedure.</t>
  </si>
  <si>
    <t xml:space="preserve">Records of agricultural chemicals include the identity of the harvested crop, location, application dates, harvest dates, treatment, product name, and dose rate.  </t>
  </si>
  <si>
    <t>F-8.2.b</t>
  </si>
  <si>
    <t>Calibration of equipment is traceable to a recognized standard.</t>
  </si>
  <si>
    <t>Water use SOPs address the microbial quality of water or ice that directly contacts the harvested crop or is used on food-contact surfaces.</t>
  </si>
  <si>
    <t>P-5.4.a</t>
  </si>
  <si>
    <t xml:space="preserve">Calibration of equipment is traceable to a recognized standard. </t>
  </si>
  <si>
    <t>Is this company currently subject to the Produce Safety Rule (21 CFR Part 112)?</t>
  </si>
  <si>
    <r>
      <rPr>
        <b/>
        <sz val="11"/>
        <color theme="1"/>
        <rFont val="Times New Roman"/>
        <family val="1"/>
      </rPr>
      <t>Field Operations and Harvesting</t>
    </r>
    <r>
      <rPr>
        <sz val="11"/>
        <color theme="1"/>
        <rFont val="Times New Roman"/>
        <family val="1"/>
      </rPr>
      <t>……………………………………………………….…….………</t>
    </r>
  </si>
  <si>
    <r>
      <rPr>
        <b/>
        <sz val="11"/>
        <color theme="1"/>
        <rFont val="Times New Roman"/>
        <family val="1"/>
      </rPr>
      <t>Post-Harvest Operations</t>
    </r>
    <r>
      <rPr>
        <sz val="11"/>
        <color theme="1"/>
        <rFont val="Times New Roman"/>
        <family val="1"/>
      </rPr>
      <t>……….…………………………………………………………...…………</t>
    </r>
  </si>
  <si>
    <r>
      <rPr>
        <b/>
        <sz val="11"/>
        <color theme="1"/>
        <rFont val="Times New Roman"/>
        <family val="1"/>
      </rPr>
      <t>Logo Use</t>
    </r>
    <r>
      <rPr>
        <sz val="11"/>
        <color theme="1"/>
        <rFont val="Times New Roman"/>
        <family val="1"/>
      </rPr>
      <t xml:space="preserve"> ………………………………………………….……………...……………………………</t>
    </r>
  </si>
  <si>
    <r>
      <rPr>
        <b/>
        <sz val="11"/>
        <color theme="1"/>
        <rFont val="Times New Roman"/>
        <family val="1"/>
      </rPr>
      <t xml:space="preserve">Tomato Audit Protocol Packinghouse </t>
    </r>
    <r>
      <rPr>
        <sz val="11"/>
        <color theme="1"/>
        <rFont val="Times New Roman"/>
        <family val="1"/>
      </rPr>
      <t>……………………………….……………..………………</t>
    </r>
  </si>
  <si>
    <r>
      <rPr>
        <b/>
        <sz val="11"/>
        <color theme="1"/>
        <rFont val="Times New Roman"/>
        <family val="1"/>
      </rPr>
      <t>Tomato Audit Protocol Greenhouse</t>
    </r>
    <r>
      <rPr>
        <sz val="11"/>
        <color theme="1"/>
        <rFont val="Times New Roman"/>
        <family val="1"/>
      </rPr>
      <t>……………….………..……...…………….…………………</t>
    </r>
  </si>
  <si>
    <r>
      <rPr>
        <b/>
        <sz val="11"/>
        <color theme="1"/>
        <rFont val="Times New Roman"/>
        <family val="1"/>
      </rPr>
      <t xml:space="preserve">Tomato Audit Protocol Packing and Distribution </t>
    </r>
    <r>
      <rPr>
        <sz val="11"/>
        <color theme="1"/>
        <rFont val="Times New Roman"/>
        <family val="1"/>
      </rPr>
      <t>….……………...……….………………………</t>
    </r>
  </si>
  <si>
    <t>All questions on the Produce GAPs Harmonized Food Safety Standard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</si>
  <si>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Produce GAPs Harmonized Food Safety Standard.</t>
    </r>
  </si>
  <si>
    <r>
      <rPr>
        <b/>
        <u/>
        <sz val="12"/>
        <color theme="1"/>
        <rFont val="Times New Roman"/>
        <family val="1"/>
      </rPr>
      <t>Corrective Action Needed (CAN)</t>
    </r>
    <r>
      <rPr>
        <sz val="12"/>
        <color theme="1"/>
        <rFont val="Times New Roman"/>
        <family val="1"/>
      </rPr>
      <t xml:space="preserve"> - The operation does not meet the  requirement(s)  of the Produce GAPs Harmonized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</si>
  <si>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Produce GAPs Harmonized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</si>
  <si>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</si>
  <si>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 xml:space="preserve">Federal Account Number: </t>
  </si>
  <si>
    <t>TOF - 1</t>
  </si>
  <si>
    <t xml:space="preserve">Management Responsibility </t>
  </si>
  <si>
    <t xml:space="preserve">TOF-1.1 </t>
  </si>
  <si>
    <t>TOF - 2</t>
  </si>
  <si>
    <t xml:space="preserve">Self-Audits </t>
  </si>
  <si>
    <t>TOF - 2.1</t>
  </si>
  <si>
    <t xml:space="preserve">Operation has procedures for conducting self-audits and conducts self-audits to verify compliance with established internal policies and procedures. </t>
  </si>
  <si>
    <t xml:space="preserve">TOF - 3 </t>
  </si>
  <si>
    <t xml:space="preserve">Field History and Pre-harvest Assessments </t>
  </si>
  <si>
    <t xml:space="preserve">TOF - 3.1 </t>
  </si>
  <si>
    <t xml:space="preserve">If the field is subject to flooding, operation has an established decision tree or corrective action plan in the event of flooding in the production area. Procedures prohibit harvest of  product that has come into contact with flood waters. </t>
  </si>
  <si>
    <t xml:space="preserve">TOF - 3.2 </t>
  </si>
  <si>
    <t>TOF - 4</t>
  </si>
  <si>
    <t xml:space="preserve">TOF - 4.1 </t>
  </si>
  <si>
    <t>A response plan is in place in the event of a major spill or leak of field sanitation units.</t>
  </si>
  <si>
    <t>TOF - 4.2</t>
  </si>
  <si>
    <t xml:space="preserve">If hand wash water tanks are used, they are cleaned and sanitized and the water is changed periodically.  </t>
  </si>
  <si>
    <t>TOF - 4.3</t>
  </si>
  <si>
    <t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t>
  </si>
  <si>
    <t xml:space="preserve">TOF - 4.4 </t>
  </si>
  <si>
    <t>If gloves are used, there must be a written SOP regarding their use.</t>
  </si>
  <si>
    <t>TOF - 5</t>
  </si>
  <si>
    <t xml:space="preserve">Pesticides </t>
  </si>
  <si>
    <t xml:space="preserve">TOF - 5.1 </t>
  </si>
  <si>
    <t>Pesticide Usage Water used to mix pesticides meets FDA E. coli standards for water in 21 CFR § 112.44(a); i.e., no detectable generic E. coli in 100 mL of agricultural water.</t>
  </si>
  <si>
    <t>TOF - 6</t>
  </si>
  <si>
    <t xml:space="preserve">Water Used in Growing Activities </t>
  </si>
  <si>
    <t>TOF - 6.1</t>
  </si>
  <si>
    <r>
      <rPr>
        <b/>
        <sz val="12"/>
        <color theme="1"/>
        <rFont val="Times New Roman"/>
        <family val="1"/>
      </rPr>
      <t>Non-Foliar</t>
    </r>
    <r>
      <rPr>
        <sz val="12"/>
        <color theme="1"/>
        <rFont val="Times New Roman"/>
        <family val="1"/>
      </rPr>
      <t xml:space="preserve"> The water test meets FDA E. coli standards for foliar application water as described in 21 CFR § 112.44(b). </t>
    </r>
  </si>
  <si>
    <t xml:space="preserve">TOF - 6.2 </t>
  </si>
  <si>
    <r>
      <rPr>
        <b/>
        <sz val="12"/>
        <color theme="1"/>
        <rFont val="Times New Roman"/>
        <family val="1"/>
      </rPr>
      <t>Foliar</t>
    </r>
    <r>
      <rPr>
        <sz val="12"/>
        <color theme="1"/>
        <rFont val="Times New Roman"/>
        <family val="1"/>
      </rPr>
      <t xml:space="preserve"> The water test meets FDA standards for water in 21 CFR § 112.44(a); i.e., no detectable generic E. coli in 100 milliliters (mL) of agricultural water.  </t>
    </r>
  </si>
  <si>
    <t>TOF - 7</t>
  </si>
  <si>
    <t xml:space="preserve">Soil Amendments </t>
  </si>
  <si>
    <t xml:space="preserve">TOF - 7.1 </t>
  </si>
  <si>
    <t xml:space="preserve">If fertilizers containing manures or composts are used, only properly treated (composted or heat treated) manures are allowed for use in fields. Biosolids are not permitted. </t>
  </si>
  <si>
    <t>TOF - 8</t>
  </si>
  <si>
    <t xml:space="preserve">Sanitizing Agents Used During Harvest </t>
  </si>
  <si>
    <t>TOF - 8.1</t>
  </si>
  <si>
    <t>TOF - 9</t>
  </si>
  <si>
    <t xml:space="preserve">Product Containers </t>
  </si>
  <si>
    <t xml:space="preserve">TOF - 9.1 </t>
  </si>
  <si>
    <t xml:space="preserve">Reusable product bins, trays and containers are made of impervious materials that can be cleaned and sanitized. </t>
  </si>
  <si>
    <t>TOF - 9.2</t>
  </si>
  <si>
    <t xml:space="preserve">TOF - 9.3 </t>
  </si>
  <si>
    <t xml:space="preserve">SOP specifies that workers do not remove harvest buckets from the field.  </t>
  </si>
  <si>
    <t>TOF-10</t>
  </si>
  <si>
    <t xml:space="preserve">Field Packing of Tomatoes </t>
  </si>
  <si>
    <t xml:space="preserve">Packing containers shall be labeled as to their source, and to identify that the product has been field packed.  </t>
  </si>
  <si>
    <t>TPH - 1</t>
  </si>
  <si>
    <t xml:space="preserve">TPH - 1.1 </t>
  </si>
  <si>
    <t xml:space="preserve">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  </t>
  </si>
  <si>
    <t xml:space="preserve">Operation has been registered or permitted as a food handling establishment as required by state or federal regulation.  </t>
  </si>
  <si>
    <t>TPH - 2</t>
  </si>
  <si>
    <t xml:space="preserve">Raw Material Sourcing </t>
  </si>
  <si>
    <t>TPH - 2.1</t>
  </si>
  <si>
    <t xml:space="preserve">The operation has a policy and takes affirmative steps to ensure that all fresh tomatoes that are packed or stored in the facility are grown following requirements in Tomato Metrics Audit - Open Field Production, Harvest and Field Packing.  </t>
  </si>
  <si>
    <t>TPH - 2.2</t>
  </si>
  <si>
    <t xml:space="preserve">Operation has procedures to ensure that the tomato staging area and staging practices do not pose a risk of tomato contamination.  </t>
  </si>
  <si>
    <t xml:space="preserve">TPH - 3 </t>
  </si>
  <si>
    <t xml:space="preserve">Traceability </t>
  </si>
  <si>
    <t xml:space="preserve">TPH - 3.1 </t>
  </si>
  <si>
    <t xml:space="preserve">Lot identification shall be labeled on all cases and clearly legible.  </t>
  </si>
  <si>
    <t>TPH - 4</t>
  </si>
  <si>
    <t xml:space="preserve">Self-Audit </t>
  </si>
  <si>
    <t xml:space="preserve">TPH - 4.1 </t>
  </si>
  <si>
    <t>Operation has procedures for conducting self-audits and conducts self-audits to verify compliance with established internal policies and procedures</t>
  </si>
  <si>
    <t>TPH - 5</t>
  </si>
  <si>
    <t xml:space="preserve">Product Containers and Packaging Materials </t>
  </si>
  <si>
    <t xml:space="preserve">TPH - 5.1 </t>
  </si>
  <si>
    <t xml:space="preserve">Tomato-contact bulk bins, gondolas, totes and trays shall not be constructed of wood.  </t>
  </si>
  <si>
    <t>TPH - 5.2</t>
  </si>
  <si>
    <t xml:space="preserve">The operation has written procedures for cleaning and sanitizing of produce food contact containers, requiring that bulk bins, gondolas, totes and trays are cleaned and sanitized periodically and is documented.  </t>
  </si>
  <si>
    <t xml:space="preserve">TPH - 5.3 </t>
  </si>
  <si>
    <t>TPH - 6</t>
  </si>
  <si>
    <t xml:space="preserve">Packinghouse Condition and Equipment </t>
  </si>
  <si>
    <t xml:space="preserve">A. </t>
  </si>
  <si>
    <t xml:space="preserve">General Building </t>
  </si>
  <si>
    <t>TPH - 6.1</t>
  </si>
  <si>
    <t xml:space="preserve">Facility is constructed/ arranged to allow separation of incoming, in-process and finished products.  </t>
  </si>
  <si>
    <t xml:space="preserve">TPH - 6.2 </t>
  </si>
  <si>
    <t xml:space="preserve">Operation has procedures that minimize the accumulation of standing water.  </t>
  </si>
  <si>
    <t xml:space="preserve">B. </t>
  </si>
  <si>
    <t xml:space="preserve">Facility and Equipment </t>
  </si>
  <si>
    <t xml:space="preserve">TPH - 6.3 </t>
  </si>
  <si>
    <t xml:space="preserve">All food contact surfaces are made of material and designed to be easily cleaned and sanitized, and are maintained in good condition. </t>
  </si>
  <si>
    <t xml:space="preserve">TPH - 6.4 </t>
  </si>
  <si>
    <t xml:space="preserve">Wood is not used as a food contact surface.  </t>
  </si>
  <si>
    <t>TPH - 6.5</t>
  </si>
  <si>
    <t xml:space="preserve">SDS are on file for all chemicals used in the facility, and readily accessible. </t>
  </si>
  <si>
    <t xml:space="preserve">TPH - 7 </t>
  </si>
  <si>
    <t xml:space="preserve">Worker Health/Hygiene and Toilet/Handwashing Facilities </t>
  </si>
  <si>
    <t xml:space="preserve">TPH - 7.1 </t>
  </si>
  <si>
    <t>If portable hand wash water tanks are used, they are cleaned and sanitized and the water is changed periodically.</t>
  </si>
  <si>
    <t>TPH - 8</t>
  </si>
  <si>
    <t xml:space="preserve">Product Wash Water Management </t>
  </si>
  <si>
    <t>TPH - 8.1</t>
  </si>
  <si>
    <t>In systems where tomatoes are submerged or dwell in water, water temperature is monitored and controlled. Water temperature should be at least 10ºF above average pulp temperature of tomatoes when entering the water.</t>
  </si>
  <si>
    <t>TPH - 8.2</t>
  </si>
  <si>
    <t>Operations utilizing spray systems in place of whole tomato immersion shall design the line so that the entire tomato surface is rinsed.</t>
  </si>
  <si>
    <t xml:space="preserve">TPH - 8.3 </t>
  </si>
  <si>
    <t xml:space="preserve">If a spray bar system is used, operation has a water use SOP that addresses treatment of that water. </t>
  </si>
  <si>
    <t xml:space="preserve">TPH - 8.4 </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</si>
  <si>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</si>
  <si>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 xml:space="preserve">TPH - 8.5 </t>
  </si>
  <si>
    <t xml:space="preserve">If water quality is based upon a peroxyacetic, peracetic or peracid system, levels shall be maintained in accordance with manufacturer’s label directions. </t>
  </si>
  <si>
    <t xml:space="preserve">TPH - 9 </t>
  </si>
  <si>
    <t xml:space="preserve">Quarantine or On-hold Materials </t>
  </si>
  <si>
    <t xml:space="preserve">TPH - 9.1 </t>
  </si>
  <si>
    <t xml:space="preserve">Materials placed on hold, quarantined or rejected are clearly identified and segregated from other products and packaging materials. </t>
  </si>
  <si>
    <t>TPH - 10</t>
  </si>
  <si>
    <t xml:space="preserve">Tomato Rerunning Processes </t>
  </si>
  <si>
    <t xml:space="preserve">TPH - 10.1 </t>
  </si>
  <si>
    <t xml:space="preserve">Tomato lots shall not be commingled in a rerunning process. Boxes shall not be reused if prohibited by prevailing regulation or law.  </t>
  </si>
  <si>
    <t>TPH - 11</t>
  </si>
  <si>
    <t>Food Defense Awareness</t>
  </si>
  <si>
    <t>TPH -11.1</t>
  </si>
  <si>
    <t>The facility is registered with FDA as required by the Public Health Security and Bioterrorism Preparedness and Response Act of 2002.</t>
  </si>
  <si>
    <t>TPH - 11.2</t>
  </si>
  <si>
    <t xml:space="preserve">There are procedures in place that readily identify employees, and those with specific access privileges, e.g., to chemical storage, to the water system.  </t>
  </si>
  <si>
    <t xml:space="preserve">Finished product containers are prohibited from direct contact with the floor, and pallets, slip sheets, and supports used to keep product containers off the floor are clean and in good condition. </t>
  </si>
  <si>
    <t>TGH - 11.3</t>
  </si>
  <si>
    <t>Reusable containers and food contact equipment and utensils shall be constructed of impervious materials that can be easily cleaned and sanitized.</t>
  </si>
  <si>
    <t xml:space="preserve">TGH - 11.2 </t>
  </si>
  <si>
    <t xml:space="preserve">Operation has a written procedure for inspecting incoming packaging material.  </t>
  </si>
  <si>
    <t>TGH - 11.1</t>
  </si>
  <si>
    <t>TGH 11</t>
  </si>
  <si>
    <t xml:space="preserve">If water quality is based upon a peroxyacetic, peracetic or peracid system, levels shall be maintained in accordance with manufacturer’s label directions.  </t>
  </si>
  <si>
    <t>TGH - 10.5</t>
  </si>
  <si>
    <t xml:space="preserve">If water quality is based upon a chlorine-based sanitizer, the process shall be targeted to be at least 100 ppm free available chlorine 
(FAC), measured at the exit of the product from the water system, unless validation data are available to demonstrate a lower FAC is effective under operating conditions.  </t>
  </si>
  <si>
    <t>TGH - 10.4</t>
  </si>
  <si>
    <t xml:space="preserve">TGH - 10.3 </t>
  </si>
  <si>
    <t xml:space="preserve">Operations utilizing spray systems in place of whole tomato immersion shall design the line so that the entire tomato surface is rinsed.  </t>
  </si>
  <si>
    <t>TGH - 10.2</t>
  </si>
  <si>
    <t xml:space="preserve">In systems where tomatoes are submerged or dwell in water, water temperature is monitored and controlled. Water temperature should be at least 10ºF above average pulp temperature of tomatoes when entering the water. </t>
  </si>
  <si>
    <t>TGH - 10.1</t>
  </si>
  <si>
    <t xml:space="preserve">TGH 10 </t>
  </si>
  <si>
    <t xml:space="preserve">Chemicals used on product that are not registered pesticides may be permitted for food contact use if allowed under regulations of the FDA or prevailing agency. </t>
  </si>
  <si>
    <t>TGH - 9.2</t>
  </si>
  <si>
    <t xml:space="preserve">All compounds used to clean or sanitize food contact containers, tools, utensils, equipment or other food contact surfaces are approved for that use by the US EPA, FDA or other prevailing agency. Actual use conforms to label directions.  </t>
  </si>
  <si>
    <t>TGH - 9.1</t>
  </si>
  <si>
    <t xml:space="preserve">TGH 9 </t>
  </si>
  <si>
    <t xml:space="preserve">If fertilizers containing manures or composts are used, only properly treated (composted or heat treated) manures are allowed for use in greenhouses. Biosolids are not permitted.  </t>
  </si>
  <si>
    <t xml:space="preserve">TGH - 8.3 </t>
  </si>
  <si>
    <t xml:space="preserve">Fertilizer manufacturer’s instructions for usage and storage shall be followed.  </t>
  </si>
  <si>
    <t>TGH - 8.2</t>
  </si>
  <si>
    <t xml:space="preserve">Soil or other growth medium shall be stored in a manner that minimizes opportunities for contamination.  </t>
  </si>
  <si>
    <t>TGH - 8.1</t>
  </si>
  <si>
    <t xml:space="preserve">Soil and Soil Amendments </t>
  </si>
  <si>
    <t xml:space="preserve">TGH 8 </t>
  </si>
  <si>
    <t xml:space="preserve">TGH - 7.2 </t>
  </si>
  <si>
    <r>
      <rPr>
        <b/>
        <sz val="12"/>
        <color theme="1"/>
        <rFont val="Times New Roman"/>
        <family val="1"/>
      </rPr>
      <t>Non-Foliar</t>
    </r>
    <r>
      <rPr>
        <sz val="12"/>
        <color theme="1"/>
        <rFont val="Times New Roman"/>
        <family val="1"/>
      </rPr>
      <t xml:space="preserve"> The water test meets FDA E.coli standards for foliar application of water as described in 21 CFR § 112.44(b). </t>
    </r>
  </si>
  <si>
    <t xml:space="preserve">TGH - 7.1 </t>
  </si>
  <si>
    <t xml:space="preserve">Water used in Growing Activities </t>
  </si>
  <si>
    <t xml:space="preserve">TGH 7 </t>
  </si>
  <si>
    <t>Water used to mix pesticides meets FDA E. coli standards for water in 21 CFR § 112.44(a); i.e., no detectable generic E. coli in 100 mL of agricultural water.</t>
  </si>
  <si>
    <t>TGH - 6.1</t>
  </si>
  <si>
    <t xml:space="preserve">TGH 6 </t>
  </si>
  <si>
    <t xml:space="preserve">Operation shall have a written policy regarding employees’ outer garments.  </t>
  </si>
  <si>
    <t>TGH - 5.3</t>
  </si>
  <si>
    <t xml:space="preserve">If portable hand wash water tanks are used, they are cleaned and sanitized and the water is changed periodically.  </t>
  </si>
  <si>
    <t>TGH- 5.2</t>
  </si>
  <si>
    <t xml:space="preserve">Restrooms should not open directly into greenhouse production areas.  </t>
  </si>
  <si>
    <t>TGH - 5.1</t>
  </si>
  <si>
    <t xml:space="preserve">TGH 5 </t>
  </si>
  <si>
    <t xml:space="preserve">A foot dip station or other measure should be used to prevent the introduction of harmful microorganisms or agents and a written record of the sanitizer and maintenance kept. </t>
  </si>
  <si>
    <t xml:space="preserve">TGH - 4.2 </t>
  </si>
  <si>
    <t xml:space="preserve">The greenhouse shall be enclosed. </t>
  </si>
  <si>
    <t>TGH - 4.1</t>
  </si>
  <si>
    <t xml:space="preserve">Greenhouse   </t>
  </si>
  <si>
    <t>TGH 4</t>
  </si>
  <si>
    <t xml:space="preserve">TGH - 3.1 </t>
  </si>
  <si>
    <t>TGH 3</t>
  </si>
  <si>
    <t xml:space="preserve">The greenhouse shall maintain supply chain information available to the packinghouse to facilitate accurate traceability; i.e., quantity, greenhouse identification and date of harvest/pack.  </t>
  </si>
  <si>
    <t xml:space="preserve">TGH - 2.2 </t>
  </si>
  <si>
    <t xml:space="preserve">Packinghouse Packed Greenhouse Tomatoes </t>
  </si>
  <si>
    <t xml:space="preserve">Containers shall be accurately labeled with commodity name, greenhouse firm name and information sufficient to allow for source and lot identification. </t>
  </si>
  <si>
    <t xml:space="preserve">TGH - 2.1 </t>
  </si>
  <si>
    <t xml:space="preserve">Recordkeeping and Traceability </t>
  </si>
  <si>
    <t xml:space="preserve">TGH 2 </t>
  </si>
  <si>
    <t xml:space="preserve">TGH - 1.1 </t>
  </si>
  <si>
    <t>TGH 1</t>
  </si>
  <si>
    <t xml:space="preserve">TPD 1 </t>
  </si>
  <si>
    <t xml:space="preserve">TPD - 1.1 </t>
  </si>
  <si>
    <t>Operation has current copies of the Commodity Specific Food Safety Guidelines for the Fresh Tomato Supply Chain, Food Safety Programs and Auditing Protocol for the Fresh Tomato Supply Chain, the relevant Harmonized Food Safety Standard, and additional food safety documents as required by state and/or federal regulation.</t>
  </si>
  <si>
    <t>TPD - 1.2</t>
  </si>
  <si>
    <t xml:space="preserve">TPD 2 </t>
  </si>
  <si>
    <t>TPD - 2.1</t>
  </si>
  <si>
    <t xml:space="preserve">TPD - 2.2 </t>
  </si>
  <si>
    <t xml:space="preserve">TPD 3 </t>
  </si>
  <si>
    <t xml:space="preserve"> TPD - 3.1 </t>
  </si>
  <si>
    <t xml:space="preserve">All levels of the tomato supply chain shall maintain adequate traceability to a minimum of immediate next recipient and immediate previous supplier. </t>
  </si>
  <si>
    <t xml:space="preserve">TPD - 3.2 </t>
  </si>
  <si>
    <t xml:space="preserve">Establish procedures to maintain lot identity of tomatoes, including setbacks and primary containers, throughout the repacking process.  </t>
  </si>
  <si>
    <t xml:space="preserve">TPD - 3.3 </t>
  </si>
  <si>
    <t xml:space="preserve">Establish procedures for reconciliation of incoming tomato lots to usage.  </t>
  </si>
  <si>
    <t xml:space="preserve">TPD 4 </t>
  </si>
  <si>
    <t>TPD - 4.1</t>
  </si>
  <si>
    <t xml:space="preserve">Operation has procedures for conducting self-audits, and conducts self-audits to verify compliance with established internal policies and procedures.  </t>
  </si>
  <si>
    <t xml:space="preserve">TPD 5 </t>
  </si>
  <si>
    <t xml:space="preserve">Bins, Gondolas, Totes </t>
  </si>
  <si>
    <t xml:space="preserve">TPD - 5.1 </t>
  </si>
  <si>
    <t xml:space="preserve">TPD - 5.2 </t>
  </si>
  <si>
    <t xml:space="preserve">Primary Packing Boxes </t>
  </si>
  <si>
    <t>TPD - 5.3</t>
  </si>
  <si>
    <t xml:space="preserve">The repacker must label the container as being repacked. The box contains information on the commodity, repacker identification and provides lot identification.  </t>
  </si>
  <si>
    <t xml:space="preserve">TPD - 5.4 </t>
  </si>
  <si>
    <t xml:space="preserve">Operation has a process to ensure that inaccurate information on previously used boxes is obliterated, or otherwise made clear that original information no longer applies, to prevent misidentification.  </t>
  </si>
  <si>
    <t xml:space="preserve">TPD - 5.5 </t>
  </si>
  <si>
    <t xml:space="preserve">Used boxes may be used as secondary shipping containers, provided that the original identification information on the box has been obliterated or otherwise made clear that it is no longer accurate.  </t>
  </si>
  <si>
    <t xml:space="preserve">TPD 6 </t>
  </si>
  <si>
    <t>TPD - 6.1</t>
  </si>
  <si>
    <t>TPD - 6.2</t>
  </si>
  <si>
    <t>TPD - 6.3</t>
  </si>
  <si>
    <t>All food contact surfaces are made of material and designed to be easily cleaned and sanitized, and are maintained in good condition.</t>
  </si>
  <si>
    <t>TPD - 6.4</t>
  </si>
  <si>
    <t>TPD - 6.5</t>
  </si>
  <si>
    <t xml:space="preserve">SDS are on file for all chemicals used in the facility, and readily accessible.  </t>
  </si>
  <si>
    <t>TPD 7</t>
  </si>
  <si>
    <t>TPD - 7.1</t>
  </si>
  <si>
    <t xml:space="preserve">TPD 8 </t>
  </si>
  <si>
    <t>TPD - 8.1</t>
  </si>
  <si>
    <t xml:space="preserve">TPD - 8.2 </t>
  </si>
  <si>
    <t xml:space="preserve">TPD - 8.3 </t>
  </si>
  <si>
    <t>TPD - 8.4</t>
  </si>
  <si>
    <t xml:space="preserve">TPD - 8.5 </t>
  </si>
  <si>
    <t xml:space="preserve">TPD 9 </t>
  </si>
  <si>
    <t xml:space="preserve">TPD - 9.1 </t>
  </si>
  <si>
    <t xml:space="preserve">TPD 10 </t>
  </si>
  <si>
    <t xml:space="preserve">Food Defense Awareness </t>
  </si>
  <si>
    <t>TPD - 10.1</t>
  </si>
  <si>
    <t xml:space="preserve">The facility is registered with FDA as required by the Public Health Security and Bioterrorism Preparedness and Response Act of 2002. </t>
  </si>
  <si>
    <t>TPD - 10.2</t>
  </si>
  <si>
    <t>There are procedures in place that readily identify employees, and those with specific access privileges, e.g., to chemical storage, to the water system.</t>
  </si>
  <si>
    <t>T</t>
  </si>
  <si>
    <t xml:space="preserve">Tomato Audit Protocol </t>
  </si>
  <si>
    <t xml:space="preserve">TOF </t>
  </si>
  <si>
    <t>TPH</t>
  </si>
  <si>
    <t xml:space="preserve">Packinghouse </t>
  </si>
  <si>
    <t>TGH</t>
  </si>
  <si>
    <t xml:space="preserve">Greenhouse </t>
  </si>
  <si>
    <t xml:space="preserve">TPD </t>
  </si>
  <si>
    <t xml:space="preserve">Repacking and Distribution </t>
  </si>
  <si>
    <t>All personnel shall receive food safety training, appropriate to their job responsibilities.</t>
  </si>
  <si>
    <t>Personnel with supervisory food safety responsibilities shall receive training sufficient to their responsibilities.</t>
  </si>
  <si>
    <t>Testing, tests, results and actions taken must be documented.</t>
  </si>
  <si>
    <t>G-8.2</t>
  </si>
  <si>
    <t>Non-conforming product on hold for food safety is clearly identified and segregated from other products and packaging materials.</t>
  </si>
  <si>
    <t>WP
R</t>
  </si>
  <si>
    <t>Operation shall have a policy for toilet, handwashing, hygiene, and health.</t>
  </si>
  <si>
    <t>The practice of disposing of used toilet tissue on the floor, in trash receptacles, or in boxes is prohibited except in situations where waste systems are not capable of handling toilet paper.</t>
  </si>
  <si>
    <t>A response plan is in place for major spills or leaks of field sanitation units.</t>
  </si>
  <si>
    <t xml:space="preserve"> </t>
  </si>
  <si>
    <t>If protective outer garments are worn in product handling areas, they shall be handled in a manner to protect against contamination. When appropriate, racks and/or storage containers or designated storage area for protective clothing and tools used by employees shall be provided.</t>
  </si>
  <si>
    <t>The wearing of jewelry, body piercings and other loose objects (e.g. false nails) shall be in compliance to company policy and applicable regulation.</t>
  </si>
  <si>
    <t>Employees’ personal belongings shall be stored in designated areas.</t>
  </si>
  <si>
    <t>Smoking, chewing, eating, drinking (other than water), chewing gum, spitting, urinating, defecating, and using tobacco, shall be prohibited except in clearly designated areas.</t>
  </si>
  <si>
    <t xml:space="preserve">Drinking water shall be available to all employees.  </t>
  </si>
  <si>
    <t>Workers and visitors who show signs of illness shall be excluded from direct contact with produce or food-contact surfaces.</t>
  </si>
  <si>
    <t xml:space="preserve">Personnel with exposed cuts, sores or lesions shall not be engaged in handling product.  </t>
  </si>
  <si>
    <t xml:space="preserve">WP </t>
  </si>
  <si>
    <t>G-10.22</t>
  </si>
  <si>
    <t>G-12.1</t>
  </si>
  <si>
    <t>Operation shall assess the potential for unauthorized access to growing and/or packing areas and its impact on food safety.</t>
  </si>
  <si>
    <t xml:space="preserve">G-12.2 </t>
  </si>
  <si>
    <t>Operation shall develop an emergency response plan.</t>
  </si>
  <si>
    <t>G-12.3.a</t>
  </si>
  <si>
    <t xml:space="preserve">Initially and at least annually thereafter, the Operation shall evaluate and document the risks associated with security (food defense), including unintentional security risks. </t>
  </si>
  <si>
    <t xml:space="preserve">G-12.3.b </t>
  </si>
  <si>
    <t xml:space="preserve">There shall be a written food defense plan to mitigate risks identified in the food defense risk assessment.  </t>
  </si>
  <si>
    <t xml:space="preserve">The food safety plan shall, initially and at least annually thereafter, evaluate and document the risks associated with land use history and adjacent land use including equipment and structures. </t>
  </si>
  <si>
    <t>Water used with agricultural chemicals shall not be a potential source of product or field contamination.</t>
  </si>
  <si>
    <t>If water is treated to meet microbiological criteria, the treatment is approved and effective for its intended use and is appropriately monitored.</t>
  </si>
  <si>
    <t xml:space="preserve">The food safety plan shall address soil amendment risk, preparation, use, and storage. </t>
  </si>
  <si>
    <t>Equipment, vehicles, tools and utensils used in farming operations which come into contact with product are in good repair and are not a source of contamination of produce.</t>
  </si>
  <si>
    <t>F-8.2.c</t>
  </si>
  <si>
    <t>A cleaning and sanitation program for food contact surfaces shall be established, implemented and maintained. The program shall include measures for monitoring to verify effectiveness.</t>
  </si>
  <si>
    <t>WP,
R</t>
  </si>
  <si>
    <t>Cloths, towels, or other cleaning materials that pose a risk of cross-contamination shall not be used to wipe produce, unless risk mitigation procedures are in place.</t>
  </si>
  <si>
    <t xml:space="preserve">Operation has written policy regarding whether packaging materials are permitted in direct contact with the soil.  </t>
  </si>
  <si>
    <t>Operation has initially and at least annually thereafter, performed and documented a hazard analysis of the packinghouse, and has addressed all identified hazards.</t>
  </si>
  <si>
    <t>P-3.1.a</t>
  </si>
  <si>
    <t>Building shall be located, designed, constructed and maintained in a manner that prevents contamination of produce during handling, storage and cooling.</t>
  </si>
  <si>
    <t>A,
WP</t>
  </si>
  <si>
    <t>Re-used water that contacts product or food contact surfaces shall be treated using an approved antimicrobial process or chemical treatment.</t>
  </si>
  <si>
    <t>Operation has a written procedure for inspecting incoming packaging materials.</t>
  </si>
  <si>
    <t xml:space="preserve">Operation has written policy regarding whether product-contact containers are permitted in direct contact with the ground or floor.  </t>
  </si>
  <si>
    <t>P-9.4.a</t>
  </si>
  <si>
    <t>The operation has a procedure to ensure that purchased materials, work in progress and finished products are used in the correct order, and within the allocated shelf life when applicable.</t>
  </si>
  <si>
    <t>TPH - 1.2</t>
  </si>
  <si>
    <t>WP, 
R</t>
  </si>
  <si>
    <t>P-8.8</t>
  </si>
  <si>
    <t>Operation has written policy prohibiting use of product-contact containers for non-product purposes unless clearly marked or labeled for that purpose.</t>
  </si>
  <si>
    <t>P-8.9</t>
  </si>
  <si>
    <t>Operation has written policy regarding acceptable product-contact containers.</t>
  </si>
  <si>
    <t>Operation shall conduct the required Combined Harmonized Standard F-9.1 pre-harvest risk assessment no more than five (5) days from the first scheduled harvest date.</t>
  </si>
  <si>
    <t>All compounds used to clean or sanitize food contact containers, tools, utensils, equipment or other food contact surfaces are approved for that use by the US EPA, FDA or other prevailing agency. Actual use conforms to label directions.</t>
  </si>
  <si>
    <r>
      <t xml:space="preserve">The operation has a policy and takes affirmative steps to ensure that all fresh tomatoes that are packed or stored in the facility are grown following requirements in </t>
    </r>
    <r>
      <rPr>
        <i/>
        <sz val="12"/>
        <color theme="1"/>
        <rFont val="Times New Roman"/>
        <family val="1"/>
      </rPr>
      <t xml:space="preserve">Tomato Metrics Audit - Open Field Production, Harvest and Field Packing.  </t>
    </r>
  </si>
  <si>
    <t xml:space="preserve">Operation has procedures for conducting self-audits and conducts self-audits to verify compliance with established internal policies and procedures.  </t>
  </si>
  <si>
    <t xml:space="preserve">Facility is constructed/arranged to allow separation of incoming, in-process and finished products.  </t>
  </si>
  <si>
    <t>TOF - 10.1</t>
  </si>
  <si>
    <r>
      <rPr>
        <b/>
        <sz val="11"/>
        <color theme="1"/>
        <rFont val="Times New Roman"/>
        <family val="1"/>
      </rPr>
      <t xml:space="preserve">Tomato Audit Protocol Open-field Production and Harvesting </t>
    </r>
    <r>
      <rPr>
        <sz val="11"/>
        <color theme="1"/>
        <rFont val="Times New Roman"/>
        <family val="1"/>
      </rPr>
      <t>……..………..…………...........</t>
    </r>
  </si>
  <si>
    <t xml:space="preserve">The acceptance criteria to meet USDA-AMS requirements are outlined on the USDA Acceptance Criteria page, however be aware that depending on who the client(s) requiring the audit are, their specific acceptance criteria may vary from the USDA-AMS criteria.   </t>
  </si>
  <si>
    <t>Food Safety Plan or Quality Manual</t>
  </si>
  <si>
    <t xml:space="preserve">Workers Health/Hygiene and Toilet/Handwashing Facilities </t>
  </si>
  <si>
    <t xml:space="preserve">Greenhouse Packing </t>
  </si>
  <si>
    <t>Self-Audits</t>
  </si>
  <si>
    <t>Operation has written policy regarding storage and post-storage handling of product-contact containers.</t>
  </si>
  <si>
    <t>If microbiological hazards requiring a control are identified in the hazard analysis of the packinghouse a microbial environmental monitoring program shall be established.</t>
  </si>
  <si>
    <t xml:space="preserve">It is intended that the scopes of the audit selected are completed in their entirety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</si>
  <si>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review the "How to Request a GAP &amp; GHP Audit".  For auditees without internet access, please contact your local Federal or Federal-State Specialty Crops Inspection office, or the Audit Services Branch at 202-720-5021.</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</si>
  <si>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to address the issue and schedule a new audit in order to show compliance to the acceptance criteria.  </t>
    </r>
  </si>
  <si>
    <t>Post-harvest Handling and Storage (Field Prior to Storage or Packinghouse)</t>
  </si>
  <si>
    <t xml:space="preserve">Total Square. Feet  Covered by Audit </t>
  </si>
  <si>
    <t>P-6.5.a</t>
  </si>
  <si>
    <t xml:space="preserve">Operation has a policy that requires bins, trays, and boxes made of corrugated cardboard are for single use only. </t>
  </si>
  <si>
    <t xml:space="preserve">Operation has a policy that requires bins, trays, and boxes made of corrugated cardboard are for single use only.  </t>
  </si>
  <si>
    <t>Management has designated individual(s) with roles, responsibilities and resources for food safety functions.</t>
  </si>
  <si>
    <t>The Food Safety Plan outlines an organizational structure for at least those staff whose activities affect food safety.</t>
  </si>
  <si>
    <t>There shall be a written Food Safety Plan. The plan shall cover the Operation.  The Operation and products covered shall be defined.</t>
  </si>
  <si>
    <t>The Food Safety Plan shall be reviewed at least annually.</t>
  </si>
  <si>
    <t>If water is re-used, SOPs address antimicrobial treatment.</t>
  </si>
  <si>
    <t>If used, pest control devices, including rodent traps and electrical flying insect devices, are located so as to not contaminate produce or food handling surfaces.</t>
  </si>
  <si>
    <t xml:space="preserve">All instruments used to measure temperature, pH, antimicrobial levels and/or other important devices used to monitor requirements in this section shall be adequately maintained and calibrated at a frequency sufficient to assure continuous accuracy. </t>
  </si>
  <si>
    <t>Metal detection equipment, if utilized, shall be checked at a scheduled frequency as outlined in the operation’s food safety/HACCP plan using iron, non-iron and stainless steel testing wands. </t>
  </si>
  <si>
    <t>Additional questions required for operations requesting to use the USDA Tomato Audit Protocol Greenhouse</t>
  </si>
  <si>
    <t xml:space="preserve">Additional questions required for operations requesting to use the USDA Tomato Audit Protocol Packinghouse </t>
  </si>
  <si>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"CAN" or "IAR".  </t>
    </r>
  </si>
  <si>
    <t xml:space="preserve">Additional questions required for operations requesting to use the USDA Tomato Audit Protocol Open-field Production and Harvesting </t>
  </si>
  <si>
    <t>Open-Field Production &amp; Havesting</t>
  </si>
  <si>
    <t>F-8.7</t>
  </si>
  <si>
    <t>Water change schedules shall be developed for all uses of water where water is re-used.</t>
  </si>
  <si>
    <t xml:space="preserve">Additional questions required for operations requesting to use the USDA Tomato Audit Protocol Repacking and Distribution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</si>
</sst>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409]h:mm\ AM/PM;@"/>
  </numFmts>
  <fonts count="27" x14ac:knownFonts="1">
    <font>
      <sz val="11"/>
      <color theme="1"/>
      <name val="Calibri"/>
      <family val="2"/>
      <scheme val="minor"/>
    </font>
    <font>
      <b/>
      <sz val="11"/>
      <color theme="1"/>
      <name val="Calibri"/>
      <family val="2"/>
      <scheme val="minor"/>
    </font>
    <font>
      <sz val="10"/>
      <color theme="1"/>
      <name val="Arial"/>
      <family val="2"/>
    </font>
    <font>
      <sz val="8"/>
      <color rgb="FF000000"/>
      <name val="Tahoma"/>
      <family val="2"/>
    </font>
    <font>
      <b/>
      <sz val="13"/>
      <color theme="1"/>
      <name val="Arial"/>
      <family val="2"/>
    </font>
    <font>
      <b/>
      <sz val="13"/>
      <color theme="1"/>
      <name val="Times New Roman"/>
      <family val="1"/>
    </font>
    <font>
      <i/>
      <sz val="13"/>
      <color theme="1"/>
      <name val="Times New Roman"/>
      <family val="1"/>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
      <sz val="11"/>
      <color theme="1"/>
      <name val="Arial"/>
      <family val="2"/>
    </font>
    <font>
      <u/>
      <sz val="11"/>
      <color theme="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6" fillId="0" borderId="0" applyNumberFormat="0" applyFill="0" applyBorder="0" applyAlignment="0" applyProtection="0"/>
  </cellStyleXfs>
  <cellXfs count="296">
    <xf numFmtId="0" fontId="0" fillId="0" borderId="0" xfId="0"/>
    <xf numFmtId="0" fontId="1" fillId="0" borderId="0" xfId="0" applyFont="1"/>
    <xf numFmtId="0" fontId="0" fillId="0" borderId="0" xfId="0" applyBorder="1"/>
    <xf numFmtId="0" fontId="0" fillId="0" borderId="0" xfId="0" applyAlignment="1">
      <alignment vertical="center" wrapText="1"/>
    </xf>
    <xf numFmtId="0" fontId="1" fillId="0" borderId="0" xfId="0" applyFont="1" applyAlignment="1">
      <alignment horizontal="center" vertical="center"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3" fillId="0" borderId="0" xfId="0" applyFont="1"/>
    <xf numFmtId="0" fontId="12" fillId="0" borderId="0" xfId="0" applyFont="1"/>
    <xf numFmtId="0" fontId="13" fillId="0" borderId="8" xfId="0" applyFont="1" applyBorder="1" applyAlignment="1">
      <alignment wrapText="1"/>
    </xf>
    <xf numFmtId="0" fontId="13" fillId="0" borderId="0" xfId="0" applyFont="1" applyAlignment="1"/>
    <xf numFmtId="0" fontId="16" fillId="0" borderId="0" xfId="0" applyFont="1"/>
    <xf numFmtId="0" fontId="17" fillId="0" borderId="1" xfId="0" applyFont="1" applyBorder="1" applyAlignment="1">
      <alignment horizontal="left"/>
    </xf>
    <xf numFmtId="0" fontId="17" fillId="0" borderId="0" xfId="0" applyFont="1"/>
    <xf numFmtId="0" fontId="18" fillId="0" borderId="0" xfId="0" applyFont="1"/>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vertical="center"/>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164" fontId="9" fillId="4" borderId="16" xfId="0" applyNumberFormat="1" applyFont="1" applyFill="1" applyBorder="1" applyAlignment="1" applyProtection="1">
      <alignment horizontal="center" vertical="center"/>
    </xf>
    <xf numFmtId="0" fontId="9" fillId="4" borderId="16" xfId="0" applyFont="1" applyFill="1" applyBorder="1" applyAlignment="1" applyProtection="1">
      <alignment horizontal="left" wrapText="1"/>
    </xf>
    <xf numFmtId="0" fontId="9" fillId="4" borderId="16" xfId="0" applyFont="1" applyFill="1" applyBorder="1" applyAlignment="1" applyProtection="1">
      <alignment horizontal="center" vertical="center"/>
    </xf>
    <xf numFmtId="0" fontId="9" fillId="0" borderId="0" xfId="0" applyFont="1"/>
    <xf numFmtId="0" fontId="17" fillId="0" borderId="1" xfId="0" applyFont="1" applyBorder="1" applyAlignment="1" applyProtection="1">
      <alignment horizontal="center" vertical="center"/>
    </xf>
    <xf numFmtId="0" fontId="17" fillId="0" borderId="1" xfId="0" applyFont="1" applyBorder="1" applyAlignment="1" applyProtection="1">
      <alignment horizontal="left" wrapText="1"/>
    </xf>
    <xf numFmtId="0" fontId="17" fillId="0" borderId="1" xfId="0" applyFont="1" applyBorder="1" applyAlignment="1" applyProtection="1">
      <alignment horizontal="left" wrapText="1"/>
      <protection locked="0"/>
    </xf>
    <xf numFmtId="164" fontId="9" fillId="4"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left" wrapText="1"/>
    </xf>
    <xf numFmtId="0" fontId="9" fillId="4" borderId="1" xfId="0" applyFont="1" applyFill="1" applyBorder="1" applyAlignment="1" applyProtection="1">
      <alignment horizontal="center" vertical="center"/>
    </xf>
    <xf numFmtId="0" fontId="17" fillId="0" borderId="0" xfId="0" applyFont="1" applyProtection="1"/>
    <xf numFmtId="0" fontId="17" fillId="0" borderId="1" xfId="0" applyFont="1" applyBorder="1" applyAlignment="1" applyProtection="1">
      <alignment wrapText="1"/>
    </xf>
    <xf numFmtId="0" fontId="17" fillId="0" borderId="1" xfId="0" applyFont="1" applyBorder="1" applyProtection="1"/>
    <xf numFmtId="49" fontId="9" fillId="4" borderId="1" xfId="0" applyNumberFormat="1" applyFont="1" applyFill="1" applyBorder="1" applyAlignment="1" applyProtection="1">
      <alignment horizontal="center" vertical="center"/>
    </xf>
    <xf numFmtId="0" fontId="9" fillId="4" borderId="1" xfId="0" applyFont="1" applyFill="1" applyBorder="1" applyProtection="1"/>
    <xf numFmtId="0" fontId="17" fillId="0" borderId="18" xfId="0" applyFont="1" applyFill="1" applyBorder="1" applyProtection="1"/>
    <xf numFmtId="0" fontId="17" fillId="0" borderId="0" xfId="0" applyFont="1" applyBorder="1" applyAlignment="1">
      <alignment horizontal="center" vertical="center"/>
    </xf>
    <xf numFmtId="0" fontId="17" fillId="0" borderId="0" xfId="0" applyFont="1" applyAlignment="1">
      <alignment horizontal="left" wrapText="1"/>
    </xf>
    <xf numFmtId="0" fontId="9" fillId="0" borderId="1" xfId="0" applyNumberFormat="1" applyFont="1" applyBorder="1" applyAlignment="1" applyProtection="1">
      <alignment horizontal="left" vertical="center"/>
    </xf>
    <xf numFmtId="0" fontId="17" fillId="0" borderId="1" xfId="0" applyNumberFormat="1" applyFont="1" applyBorder="1" applyAlignment="1" applyProtection="1">
      <alignment horizontal="left" vertical="center"/>
    </xf>
    <xf numFmtId="0" fontId="9" fillId="4" borderId="1" xfId="0" applyFont="1" applyFill="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7" xfId="0" applyFont="1" applyBorder="1" applyAlignment="1" applyProtection="1">
      <alignment horizontal="left" wrapText="1"/>
      <protection locked="0"/>
    </xf>
    <xf numFmtId="0" fontId="9" fillId="4" borderId="17" xfId="0" applyFont="1" applyFill="1" applyBorder="1" applyAlignment="1">
      <alignment horizontal="center" vertical="center" wrapText="1"/>
    </xf>
    <xf numFmtId="0" fontId="17" fillId="0" borderId="4" xfId="0" applyFont="1" applyBorder="1" applyAlignment="1" applyProtection="1">
      <alignment horizontal="left" wrapText="1"/>
      <protection locked="0"/>
    </xf>
    <xf numFmtId="0" fontId="17" fillId="0" borderId="1" xfId="0" applyFont="1" applyBorder="1" applyAlignment="1" applyProtection="1">
      <alignment wrapText="1"/>
      <protection locked="0"/>
    </xf>
    <xf numFmtId="0" fontId="9" fillId="0" borderId="2" xfId="0" applyFont="1" applyFill="1" applyBorder="1" applyAlignment="1">
      <alignment horizontal="left" vertical="center" wrapText="1"/>
    </xf>
    <xf numFmtId="0" fontId="17" fillId="0" borderId="1" xfId="0" applyNumberFormat="1" applyFont="1" applyFill="1" applyBorder="1" applyAlignment="1" applyProtection="1">
      <alignment horizontal="left" vertical="center"/>
    </xf>
    <xf numFmtId="0" fontId="14" fillId="0" borderId="0" xfId="0" applyFont="1" applyAlignment="1">
      <alignment horizontal="center" wrapText="1"/>
    </xf>
    <xf numFmtId="0" fontId="13" fillId="0" borderId="8" xfId="0" applyFont="1" applyBorder="1"/>
    <xf numFmtId="0" fontId="13" fillId="0" borderId="14" xfId="0" applyFont="1" applyBorder="1"/>
    <xf numFmtId="0" fontId="13" fillId="0" borderId="5" xfId="0" applyFont="1" applyBorder="1"/>
    <xf numFmtId="0" fontId="13" fillId="0" borderId="12" xfId="0" applyFont="1" applyBorder="1"/>
    <xf numFmtId="49" fontId="12" fillId="0" borderId="11" xfId="0" applyNumberFormat="1" applyFont="1" applyBorder="1" applyAlignment="1" applyProtection="1">
      <alignment horizontal="left" wrapText="1"/>
      <protection locked="0"/>
    </xf>
    <xf numFmtId="0" fontId="8" fillId="0" borderId="10" xfId="0" applyFont="1" applyBorder="1"/>
    <xf numFmtId="0" fontId="17" fillId="0" borderId="12" xfId="0" applyFont="1" applyBorder="1" applyAlignment="1"/>
    <xf numFmtId="1" fontId="17" fillId="0" borderId="5" xfId="0" applyNumberFormat="1" applyFont="1" applyBorder="1" applyAlignment="1" applyProtection="1">
      <alignment horizontal="center"/>
      <protection locked="0"/>
    </xf>
    <xf numFmtId="0" fontId="17" fillId="0" borderId="0" xfId="0" applyFont="1" applyBorder="1" applyAlignment="1">
      <alignment horizontal="center"/>
    </xf>
    <xf numFmtId="1" fontId="17" fillId="0" borderId="6" xfId="0" applyNumberFormat="1" applyFont="1" applyBorder="1" applyAlignment="1" applyProtection="1">
      <alignment horizontal="center"/>
      <protection locked="0"/>
    </xf>
    <xf numFmtId="0" fontId="7" fillId="0" borderId="10" xfId="0" applyFont="1" applyBorder="1" applyAlignment="1" applyProtection="1"/>
    <xf numFmtId="0" fontId="7" fillId="0" borderId="8" xfId="0" applyFont="1" applyBorder="1" applyAlignment="1" applyProtection="1"/>
    <xf numFmtId="0" fontId="12" fillId="0" borderId="0" xfId="0" applyFont="1" applyProtection="1"/>
    <xf numFmtId="0" fontId="7" fillId="0" borderId="10" xfId="0" applyFont="1" applyBorder="1" applyAlignment="1"/>
    <xf numFmtId="0" fontId="7" fillId="0" borderId="8" xfId="0" applyFont="1" applyBorder="1" applyAlignment="1"/>
    <xf numFmtId="0" fontId="17" fillId="0" borderId="0" xfId="0" applyFont="1"/>
    <xf numFmtId="0" fontId="0" fillId="0" borderId="0" xfId="0"/>
    <xf numFmtId="0" fontId="17" fillId="0" borderId="1" xfId="0" applyFont="1" applyBorder="1" applyAlignment="1">
      <alignment wrapText="1"/>
    </xf>
    <xf numFmtId="10" fontId="17" fillId="4" borderId="16" xfId="0" applyNumberFormat="1" applyFont="1" applyFill="1" applyBorder="1" applyAlignment="1" applyProtection="1">
      <alignment horizontal="center" wrapText="1"/>
    </xf>
    <xf numFmtId="0" fontId="13" fillId="0" borderId="4" xfId="0" applyFont="1" applyBorder="1" applyAlignment="1">
      <alignment horizontal="left" wrapText="1"/>
    </xf>
    <xf numFmtId="0" fontId="17" fillId="0" borderId="0" xfId="0" applyFont="1"/>
    <xf numFmtId="0" fontId="0" fillId="0" borderId="0" xfId="0"/>
    <xf numFmtId="0" fontId="13" fillId="0" borderId="0" xfId="0" applyFont="1"/>
    <xf numFmtId="0" fontId="13" fillId="0" borderId="8" xfId="0" applyFont="1" applyBorder="1"/>
    <xf numFmtId="0" fontId="12" fillId="0" borderId="8" xfId="0" applyFont="1" applyBorder="1" applyAlignment="1">
      <alignment horizontal="left" wrapText="1"/>
    </xf>
    <xf numFmtId="0" fontId="12" fillId="0" borderId="0" xfId="0" applyFont="1" applyAlignment="1">
      <alignment horizontal="left" wrapText="1"/>
    </xf>
    <xf numFmtId="0" fontId="17" fillId="0" borderId="1" xfId="0" applyFont="1" applyBorder="1" applyAlignment="1">
      <alignment horizontal="left" vertical="center" wrapText="1"/>
    </xf>
    <xf numFmtId="0" fontId="9" fillId="0" borderId="2" xfId="0" applyFont="1" applyBorder="1" applyAlignment="1">
      <alignment horizontal="left" vertical="center" wrapText="1"/>
    </xf>
    <xf numFmtId="0" fontId="17" fillId="0" borderId="0" xfId="0" applyFont="1" applyAlignment="1">
      <alignment wrapText="1"/>
    </xf>
    <xf numFmtId="0" fontId="17" fillId="0" borderId="0" xfId="0" applyFont="1"/>
    <xf numFmtId="0" fontId="0" fillId="0" borderId="0" xfId="0"/>
    <xf numFmtId="0" fontId="13" fillId="0" borderId="0" xfId="0" applyFont="1" applyAlignment="1">
      <alignment horizontal="left" vertical="center" wrapText="1"/>
    </xf>
    <xf numFmtId="0" fontId="13" fillId="0" borderId="0" xfId="0" applyFont="1" applyAlignment="1">
      <alignment horizontal="right"/>
    </xf>
    <xf numFmtId="0" fontId="14" fillId="0" borderId="0" xfId="0" applyFont="1" applyAlignment="1">
      <alignment horizontal="center" vertical="center"/>
    </xf>
    <xf numFmtId="0" fontId="13" fillId="0" borderId="0" xfId="0" applyFont="1" applyAlignment="1" applyProtection="1">
      <alignment horizontal="left" wrapText="1"/>
      <protection locked="0"/>
    </xf>
    <xf numFmtId="0" fontId="13" fillId="0" borderId="0" xfId="0" applyFont="1" applyAlignment="1">
      <alignment wrapText="1"/>
    </xf>
    <xf numFmtId="0" fontId="9" fillId="0" borderId="1" xfId="0" applyFont="1" applyBorder="1" applyAlignment="1">
      <alignment horizontal="left" vertical="center"/>
    </xf>
    <xf numFmtId="0" fontId="17" fillId="0" borderId="1" xfId="0" applyFont="1" applyBorder="1" applyAlignment="1">
      <alignment horizontal="center" vertical="center" wrapText="1"/>
    </xf>
    <xf numFmtId="49" fontId="9" fillId="4" borderId="1" xfId="0" applyNumberFormat="1" applyFont="1" applyFill="1" applyBorder="1" applyAlignment="1">
      <alignment horizontal="center" vertical="center"/>
    </xf>
    <xf numFmtId="0" fontId="9" fillId="4" borderId="1" xfId="0" applyFont="1" applyFill="1" applyBorder="1"/>
    <xf numFmtId="0" fontId="9"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8" xfId="0" applyFont="1" applyBorder="1"/>
    <xf numFmtId="0" fontId="17" fillId="0" borderId="1" xfId="0" applyFont="1" applyBorder="1"/>
    <xf numFmtId="0" fontId="17" fillId="0" borderId="0" xfId="0" applyFont="1"/>
    <xf numFmtId="0" fontId="9"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9" fillId="0" borderId="16" xfId="0" applyFont="1" applyBorder="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17" fillId="0" borderId="0" xfId="0" applyFont="1" applyAlignment="1">
      <alignment vertical="center" wrapText="1"/>
    </xf>
    <xf numFmtId="0" fontId="9" fillId="0" borderId="0" xfId="0" applyFont="1" applyAlignment="1">
      <alignment horizontal="center" vertical="center" wrapText="1"/>
    </xf>
    <xf numFmtId="0" fontId="9"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horizontal="left" vertical="top"/>
      <protection locked="0"/>
    </xf>
    <xf numFmtId="0" fontId="13" fillId="0" borderId="8" xfId="0" applyFont="1" applyBorder="1" applyProtection="1"/>
    <xf numFmtId="10" fontId="17" fillId="4" borderId="16" xfId="0" applyNumberFormat="1" applyFont="1" applyFill="1" applyBorder="1" applyAlignment="1" applyProtection="1">
      <alignment horizontal="center" wrapText="1"/>
      <protection locked="0"/>
    </xf>
    <xf numFmtId="0" fontId="13" fillId="0" borderId="8" xfId="0" applyFont="1" applyBorder="1" applyAlignment="1" applyProtection="1">
      <alignment horizontal="right"/>
    </xf>
    <xf numFmtId="0" fontId="17" fillId="0" borderId="0" xfId="0" applyFont="1"/>
    <xf numFmtId="0" fontId="17" fillId="0" borderId="1" xfId="0" applyFont="1" applyBorder="1" applyAlignment="1">
      <alignment horizontal="left" vertical="center" wrapText="1" readingOrder="1"/>
    </xf>
    <xf numFmtId="0" fontId="17" fillId="0" borderId="1" xfId="0" applyFont="1" applyBorder="1" applyAlignment="1">
      <alignment horizontal="left" vertical="center" wrapText="1"/>
    </xf>
    <xf numFmtId="0" fontId="17" fillId="0" borderId="17" xfId="0" applyFont="1" applyBorder="1" applyAlignment="1">
      <alignment horizontal="left" vertical="center" wrapText="1" readingOrder="1"/>
    </xf>
    <xf numFmtId="0" fontId="17" fillId="0" borderId="2" xfId="0" applyFont="1" applyBorder="1" applyAlignment="1">
      <alignment horizontal="left" vertical="center" wrapText="1" readingOrder="1"/>
    </xf>
    <xf numFmtId="0" fontId="17" fillId="0" borderId="1" xfId="0" applyFont="1" applyBorder="1" applyAlignment="1">
      <alignment vertical="center" wrapText="1" readingOrder="1"/>
    </xf>
    <xf numFmtId="0" fontId="17" fillId="0" borderId="0" xfId="0" applyFont="1" applyAlignment="1">
      <alignment horizontal="left" wrapText="1" readingOrder="1"/>
    </xf>
    <xf numFmtId="0" fontId="17" fillId="0" borderId="1" xfId="0" applyFont="1" applyBorder="1" applyAlignment="1">
      <alignment horizontal="left" wrapText="1" readingOrder="1"/>
    </xf>
    <xf numFmtId="0" fontId="12" fillId="0" borderId="5"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3" fillId="0" borderId="0" xfId="0" applyFont="1" applyBorder="1" applyAlignment="1" applyProtection="1">
      <alignment horizontal="left" wrapText="1"/>
      <protection locked="0"/>
    </xf>
    <xf numFmtId="0" fontId="26" fillId="0" borderId="0" xfId="1"/>
    <xf numFmtId="0" fontId="0" fillId="0" borderId="0" xfId="0"/>
    <xf numFmtId="0" fontId="13" fillId="0" borderId="0" xfId="0" applyFont="1"/>
    <xf numFmtId="0" fontId="17" fillId="0" borderId="0" xfId="0" applyFont="1" applyAlignment="1">
      <alignment wrapText="1"/>
    </xf>
    <xf numFmtId="0" fontId="17" fillId="0" borderId="0" xfId="0" applyFont="1" applyAlignment="1">
      <alignment vertical="top" wrapText="1"/>
    </xf>
    <xf numFmtId="0" fontId="17" fillId="0" borderId="0" xfId="0" applyFont="1"/>
    <xf numFmtId="0" fontId="14" fillId="2" borderId="1" xfId="0" applyFont="1" applyFill="1" applyBorder="1" applyAlignment="1">
      <alignment horizontal="center" vertical="center"/>
    </xf>
    <xf numFmtId="0" fontId="13" fillId="0" borderId="8" xfId="0" applyFont="1" applyBorder="1"/>
    <xf numFmtId="0" fontId="17" fillId="0" borderId="0" xfId="0" applyFont="1" applyAlignment="1">
      <alignment horizontal="center"/>
    </xf>
    <xf numFmtId="0" fontId="17" fillId="0" borderId="0" xfId="0" applyFont="1" applyAlignment="1">
      <alignment horizontal="center" vertical="top"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3" fillId="0" borderId="3" xfId="0" applyFont="1" applyBorder="1" applyAlignment="1">
      <alignment horizontal="left" wrapText="1"/>
    </xf>
    <xf numFmtId="0" fontId="13" fillId="0" borderId="4" xfId="0" applyFont="1" applyBorder="1" applyAlignment="1">
      <alignment horizontal="left" wrapText="1"/>
    </xf>
    <xf numFmtId="0" fontId="13" fillId="0" borderId="3" xfId="0" applyFont="1" applyBorder="1" applyAlignment="1" applyProtection="1">
      <alignment horizontal="left" wrapText="1"/>
      <protection locked="0"/>
    </xf>
    <xf numFmtId="14" fontId="13" fillId="0" borderId="3" xfId="0" applyNumberFormat="1" applyFont="1" applyBorder="1" applyAlignment="1" applyProtection="1">
      <alignment horizontal="left" wrapText="1"/>
      <protection locked="0"/>
    </xf>
    <xf numFmtId="0" fontId="13" fillId="0" borderId="2" xfId="0" applyFont="1" applyBorder="1" applyAlignment="1">
      <alignment horizontal="left" wrapText="1"/>
    </xf>
    <xf numFmtId="0" fontId="9" fillId="3" borderId="10" xfId="0" applyFont="1" applyFill="1" applyBorder="1" applyAlignment="1">
      <alignment horizontal="left" wrapText="1"/>
    </xf>
    <xf numFmtId="0" fontId="9" fillId="3" borderId="8" xfId="0" applyFont="1" applyFill="1" applyBorder="1" applyAlignment="1">
      <alignment horizontal="left" wrapText="1"/>
    </xf>
    <xf numFmtId="0" fontId="17" fillId="3" borderId="8" xfId="0" applyFont="1" applyFill="1" applyBorder="1"/>
    <xf numFmtId="0" fontId="17" fillId="3" borderId="11" xfId="0" applyFont="1" applyFill="1" applyBorder="1"/>
    <xf numFmtId="0" fontId="13" fillId="0" borderId="2" xfId="0" applyFont="1" applyBorder="1" applyAlignment="1" applyProtection="1">
      <alignment horizontal="left" wrapText="1"/>
      <protection locked="0"/>
    </xf>
    <xf numFmtId="0" fontId="13" fillId="0" borderId="3" xfId="0" applyFont="1" applyBorder="1" applyAlignment="1">
      <alignment horizontal="left" vertical="center" wrapText="1"/>
    </xf>
    <xf numFmtId="0" fontId="9" fillId="2" borderId="2" xfId="0" applyFont="1" applyFill="1" applyBorder="1"/>
    <xf numFmtId="0" fontId="9" fillId="2" borderId="3" xfId="0" applyFont="1" applyFill="1" applyBorder="1"/>
    <xf numFmtId="0" fontId="9" fillId="2" borderId="4" xfId="0" applyFont="1" applyFill="1" applyBorder="1"/>
    <xf numFmtId="0" fontId="13" fillId="0" borderId="0" xfId="0" applyFont="1" applyAlignment="1">
      <alignment horizontal="left" wrapText="1"/>
    </xf>
    <xf numFmtId="0" fontId="12" fillId="0" borderId="0" xfId="0" applyFont="1" applyAlignment="1">
      <alignment horizontal="left" wrapText="1"/>
    </xf>
    <xf numFmtId="0" fontId="12" fillId="0" borderId="8" xfId="0" applyFont="1" applyBorder="1" applyAlignment="1">
      <alignment horizontal="left"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right"/>
    </xf>
    <xf numFmtId="0" fontId="13" fillId="0" borderId="0" xfId="0" applyFont="1" applyAlignment="1">
      <alignment horizontal="right"/>
    </xf>
    <xf numFmtId="0" fontId="0" fillId="0" borderId="3" xfId="0"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0" fillId="0" borderId="0" xfId="0" applyBorder="1" applyAlignment="1">
      <alignment horizontal="left" wrapText="1"/>
    </xf>
    <xf numFmtId="0" fontId="12" fillId="0" borderId="5"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12" fillId="0" borderId="0" xfId="0" applyFont="1"/>
    <xf numFmtId="0" fontId="13" fillId="0" borderId="5" xfId="0" applyFont="1" applyBorder="1" applyAlignment="1" applyProtection="1">
      <alignment horizontal="left" wrapText="1"/>
      <protection locked="0"/>
    </xf>
    <xf numFmtId="0" fontId="12" fillId="0" borderId="5" xfId="0" applyFont="1" applyBorder="1" applyAlignment="1">
      <alignment wrapText="1"/>
    </xf>
    <xf numFmtId="0" fontId="13" fillId="0" borderId="5" xfId="0" applyFont="1" applyBorder="1"/>
    <xf numFmtId="0" fontId="7" fillId="0" borderId="8" xfId="0" applyFont="1" applyBorder="1" applyAlignment="1">
      <alignment horizontal="left" vertical="center" wrapText="1"/>
    </xf>
    <xf numFmtId="0" fontId="8" fillId="0" borderId="0" xfId="0" applyFont="1" applyAlignment="1">
      <alignment horizontal="left" vertical="center" wrapText="1"/>
    </xf>
    <xf numFmtId="165" fontId="12" fillId="0" borderId="3" xfId="0" applyNumberFormat="1" applyFont="1" applyBorder="1" applyAlignment="1" applyProtection="1">
      <alignment horizontal="left" wrapText="1"/>
      <protection locked="0"/>
    </xf>
    <xf numFmtId="166" fontId="12" fillId="0" borderId="3" xfId="0" applyNumberFormat="1" applyFont="1" applyBorder="1" applyAlignment="1" applyProtection="1">
      <alignment horizontal="left" wrapText="1"/>
      <protection locked="0"/>
    </xf>
    <xf numFmtId="0" fontId="8" fillId="5" borderId="0" xfId="0" applyFont="1" applyFill="1" applyAlignment="1">
      <alignment wrapText="1"/>
    </xf>
    <xf numFmtId="0" fontId="13" fillId="0" borderId="0" xfId="0" applyFont="1" applyAlignment="1">
      <alignment horizontal="left"/>
    </xf>
    <xf numFmtId="0" fontId="0" fillId="0" borderId="0" xfId="0" applyAlignment="1">
      <alignment horizontal="left"/>
    </xf>
    <xf numFmtId="0" fontId="13" fillId="0" borderId="5" xfId="0" applyFont="1" applyBorder="1" applyProtection="1">
      <protection locked="0"/>
    </xf>
    <xf numFmtId="0" fontId="0" fillId="0" borderId="5" xfId="0" applyBorder="1" applyProtection="1">
      <protection locked="0"/>
    </xf>
    <xf numFmtId="0" fontId="8" fillId="5" borderId="8" xfId="0" applyFont="1" applyFill="1" applyBorder="1" applyAlignment="1">
      <alignment wrapText="1"/>
    </xf>
    <xf numFmtId="0" fontId="0" fillId="0" borderId="0" xfId="0" applyAlignment="1">
      <alignment horizontal="center" vertical="top" wrapText="1"/>
    </xf>
    <xf numFmtId="0" fontId="10" fillId="0" borderId="0" xfId="0" applyFont="1" applyAlignment="1">
      <alignment horizontal="center" wrapText="1"/>
    </xf>
    <xf numFmtId="0" fontId="11" fillId="0" borderId="0" xfId="0" applyFont="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left" wrapText="1"/>
    </xf>
    <xf numFmtId="0" fontId="25" fillId="0" borderId="3" xfId="0" applyFont="1" applyBorder="1" applyAlignment="1" applyProtection="1">
      <alignment horizontal="left" wrapText="1"/>
      <protection locked="0"/>
    </xf>
    <xf numFmtId="0" fontId="17" fillId="0" borderId="0" xfId="0" applyFont="1" applyAlignment="1">
      <alignment horizontal="left" vertical="top"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0" fillId="0" borderId="0" xfId="0" applyAlignment="1">
      <alignment horizontal="left" vertical="top" wrapText="1"/>
    </xf>
    <xf numFmtId="0" fontId="14" fillId="2" borderId="1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4"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17" fillId="0" borderId="1" xfId="0" applyFont="1" applyBorder="1" applyAlignment="1">
      <alignment horizontal="left"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xf>
    <xf numFmtId="0" fontId="17" fillId="0" borderId="1" xfId="0" applyFont="1" applyBorder="1" applyAlignment="1" applyProtection="1">
      <alignment horizontal="center" wrapText="1"/>
    </xf>
    <xf numFmtId="165" fontId="17" fillId="0" borderId="2" xfId="0"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7" fillId="0" borderId="3"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 xfId="0" applyFont="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NumberFormat="1" applyFont="1" applyBorder="1" applyAlignment="1" applyProtection="1">
      <alignment horizontal="center" vertical="center"/>
    </xf>
    <xf numFmtId="0" fontId="9" fillId="0" borderId="2" xfId="0" applyNumberFormat="1"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17" fillId="0" borderId="1" xfId="0" applyFont="1" applyBorder="1" applyAlignment="1" applyProtection="1">
      <alignment horizontal="center" vertical="center" wrapText="1"/>
    </xf>
    <xf numFmtId="165" fontId="17" fillId="0" borderId="1" xfId="0" applyNumberFormat="1" applyFont="1" applyBorder="1" applyAlignment="1" applyProtection="1">
      <alignment horizontal="center" vertical="center" wrapText="1"/>
    </xf>
    <xf numFmtId="0" fontId="17" fillId="0" borderId="2" xfId="0" applyNumberFormat="1" applyFont="1" applyBorder="1" applyAlignment="1" applyProtection="1">
      <alignment horizontal="left" vertical="center" wrapText="1"/>
    </xf>
    <xf numFmtId="0" fontId="17" fillId="0" borderId="3" xfId="0" applyNumberFormat="1" applyFont="1" applyBorder="1" applyAlignment="1" applyProtection="1">
      <alignment horizontal="left" vertical="center" wrapText="1"/>
    </xf>
    <xf numFmtId="0" fontId="17" fillId="0" borderId="4" xfId="0" applyNumberFormat="1" applyFont="1" applyBorder="1" applyAlignment="1" applyProtection="1">
      <alignment horizontal="left" vertical="center" wrapText="1"/>
    </xf>
    <xf numFmtId="0" fontId="17" fillId="0" borderId="0" xfId="0" applyFont="1" applyAlignment="1" applyProtection="1">
      <alignment horizontal="left" vertical="top" wrapText="1"/>
    </xf>
    <xf numFmtId="0" fontId="13" fillId="0" borderId="0" xfId="0" applyFont="1" applyAlignment="1">
      <alignment horizontal="left" vertical="top"/>
    </xf>
    <xf numFmtId="0" fontId="14" fillId="0" borderId="0" xfId="0" applyFont="1" applyAlignment="1">
      <alignment horizontal="center"/>
    </xf>
    <xf numFmtId="0" fontId="13" fillId="0" borderId="0" xfId="0" applyFont="1" applyAlignment="1">
      <alignment vertical="top" wrapText="1"/>
    </xf>
    <xf numFmtId="0" fontId="13" fillId="0" borderId="8" xfId="0" applyFont="1" applyBorder="1" applyAlignment="1" applyProtection="1">
      <alignment horizontal="center"/>
    </xf>
    <xf numFmtId="0" fontId="8" fillId="0" borderId="15" xfId="0" applyFont="1" applyBorder="1" applyAlignment="1" applyProtection="1">
      <alignment wrapText="1"/>
    </xf>
    <xf numFmtId="0" fontId="8" fillId="0" borderId="9" xfId="0" applyFont="1" applyBorder="1" applyAlignment="1" applyProtection="1">
      <alignment wrapText="1"/>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3" fillId="0" borderId="12" xfId="0" applyFont="1" applyBorder="1" applyProtection="1"/>
    <xf numFmtId="0" fontId="13" fillId="0" borderId="0" xfId="0" applyFont="1" applyBorder="1" applyProtection="1"/>
    <xf numFmtId="0" fontId="23" fillId="0" borderId="14" xfId="0" applyFont="1" applyBorder="1" applyAlignment="1" applyProtection="1"/>
    <xf numFmtId="0" fontId="23" fillId="0" borderId="5" xfId="0" applyFont="1" applyBorder="1" applyAlignment="1" applyProtection="1"/>
    <xf numFmtId="0" fontId="23" fillId="0" borderId="6" xfId="0" applyFont="1" applyBorder="1" applyAlignment="1" applyProtection="1"/>
    <xf numFmtId="0" fontId="8" fillId="0" borderId="10" xfId="0" applyFont="1" applyBorder="1" applyProtection="1"/>
    <xf numFmtId="0" fontId="13" fillId="0" borderId="8" xfId="0" applyFont="1" applyBorder="1" applyProtection="1"/>
    <xf numFmtId="0" fontId="13" fillId="0" borderId="11" xfId="0" applyFont="1" applyBorder="1" applyProtection="1"/>
    <xf numFmtId="0" fontId="13" fillId="0" borderId="1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9" fillId="3" borderId="14"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17" fillId="0" borderId="14" xfId="0" applyFont="1" applyBorder="1"/>
    <xf numFmtId="0" fontId="17" fillId="0" borderId="5" xfId="0" applyFont="1" applyBorder="1"/>
    <xf numFmtId="0" fontId="17" fillId="0" borderId="6" xfId="0" applyFont="1" applyBorder="1"/>
    <xf numFmtId="0" fontId="13" fillId="0" borderId="8"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165" fontId="13" fillId="0" borderId="8" xfId="0" applyNumberFormat="1" applyFont="1" applyBorder="1" applyAlignment="1" applyProtection="1">
      <alignment horizontal="left" vertical="top" wrapText="1"/>
    </xf>
    <xf numFmtId="165" fontId="13" fillId="0" borderId="11" xfId="0" applyNumberFormat="1" applyFont="1" applyBorder="1" applyAlignment="1" applyProtection="1">
      <alignment horizontal="left" vertical="top" wrapText="1"/>
    </xf>
    <xf numFmtId="165" fontId="13" fillId="0" borderId="5" xfId="0" applyNumberFormat="1" applyFont="1" applyBorder="1" applyAlignment="1" applyProtection="1">
      <alignment horizontal="left" vertical="top" wrapText="1"/>
    </xf>
    <xf numFmtId="165" fontId="13" fillId="0" borderId="6" xfId="0" applyNumberFormat="1" applyFont="1" applyBorder="1" applyAlignment="1" applyProtection="1">
      <alignment horizontal="left" vertical="top" wrapText="1"/>
    </xf>
    <xf numFmtId="0" fontId="8" fillId="0" borderId="10" xfId="0" applyFont="1" applyBorder="1"/>
    <xf numFmtId="0" fontId="8" fillId="0" borderId="8" xfId="0" applyFont="1" applyBorder="1"/>
    <xf numFmtId="0" fontId="13" fillId="0" borderId="8"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4" xfId="0" applyFont="1" applyBorder="1"/>
    <xf numFmtId="0" fontId="8" fillId="0" borderId="11" xfId="0" applyFont="1" applyBorder="1"/>
    <xf numFmtId="0" fontId="12" fillId="0" borderId="4" xfId="0" applyFont="1" applyBorder="1" applyAlignment="1" applyProtection="1">
      <alignment horizontal="left" wrapText="1"/>
      <protection locked="0"/>
    </xf>
    <xf numFmtId="0" fontId="7" fillId="0" borderId="10" xfId="0" applyFont="1" applyBorder="1"/>
    <xf numFmtId="0" fontId="7" fillId="0" borderId="8" xfId="0" applyFont="1" applyBorder="1"/>
    <xf numFmtId="0" fontId="7" fillId="0" borderId="11" xfId="0" applyFont="1" applyBorder="1"/>
    <xf numFmtId="0" fontId="9" fillId="3" borderId="12" xfId="0" applyFont="1" applyFill="1" applyBorder="1" applyAlignment="1">
      <alignment horizontal="center" vertical="top"/>
    </xf>
    <xf numFmtId="0" fontId="9" fillId="3" borderId="0" xfId="0" applyFont="1" applyFill="1" applyBorder="1" applyAlignment="1">
      <alignment horizontal="center" vertical="top"/>
    </xf>
    <xf numFmtId="0" fontId="9" fillId="3" borderId="13" xfId="0" applyFont="1" applyFill="1" applyBorder="1" applyAlignment="1">
      <alignment horizontal="center" vertical="top"/>
    </xf>
    <xf numFmtId="0" fontId="14" fillId="0" borderId="0" xfId="0" applyFont="1" applyAlignment="1">
      <alignment horizontal="center" wrapText="1"/>
    </xf>
    <xf numFmtId="0" fontId="5" fillId="0" borderId="0" xfId="0" applyFont="1" applyAlignment="1">
      <alignment horizontal="center" wrapText="1"/>
    </xf>
    <xf numFmtId="0" fontId="9" fillId="3" borderId="10" xfId="0" applyFont="1" applyFill="1" applyBorder="1" applyAlignment="1">
      <alignment horizontal="center"/>
    </xf>
    <xf numFmtId="0" fontId="9" fillId="3" borderId="8" xfId="0" applyFont="1" applyFill="1" applyBorder="1" applyAlignment="1">
      <alignment horizontal="center"/>
    </xf>
    <xf numFmtId="0" fontId="9" fillId="3" borderId="11" xfId="0" applyFont="1" applyFill="1" applyBorder="1" applyAlignment="1">
      <alignment horizontal="center"/>
    </xf>
    <xf numFmtId="0" fontId="9" fillId="0" borderId="10" xfId="0" applyFont="1" applyBorder="1"/>
    <xf numFmtId="0" fontId="9" fillId="0" borderId="8" xfId="0" applyFont="1" applyBorder="1"/>
    <xf numFmtId="0" fontId="9" fillId="0" borderId="11"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807725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13365" cy="761249"/>
        </a:xfrm>
        <a:prstGeom prst="rect">
          <a:avLst/>
        </a:prstGeom>
      </xdr:spPr>
    </xdr:pic>
    <xdr:clientData/>
  </xdr:twoCellAnchor>
  <xdr:twoCellAnchor editAs="oneCell">
    <xdr:from>
      <xdr:col>7</xdr:col>
      <xdr:colOff>61383</xdr:colOff>
      <xdr:row>0</xdr:row>
      <xdr:rowOff>67733</xdr:rowOff>
    </xdr:from>
    <xdr:to>
      <xdr:col>8</xdr:col>
      <xdr:colOff>278500</xdr:colOff>
      <xdr:row>0</xdr:row>
      <xdr:rowOff>828675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262033" y="67733"/>
          <a:ext cx="902917" cy="7609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28575</xdr:rowOff>
        </xdr:from>
        <xdr:to>
          <xdr:col>3</xdr:col>
          <xdr:colOff>257175</xdr:colOff>
          <xdr:row>64</xdr:row>
          <xdr:rowOff>304800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64</xdr:row>
          <xdr:rowOff>28575</xdr:rowOff>
        </xdr:from>
        <xdr:to>
          <xdr:col>4</xdr:col>
          <xdr:colOff>533400</xdr:colOff>
          <xdr:row>64</xdr:row>
          <xdr:rowOff>323850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180975</xdr:rowOff>
        </xdr:from>
        <xdr:to>
          <xdr:col>8</xdr:col>
          <xdr:colOff>609600</xdr:colOff>
          <xdr:row>38</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36</xdr:row>
          <xdr:rowOff>180975</xdr:rowOff>
        </xdr:from>
        <xdr:to>
          <xdr:col>8</xdr:col>
          <xdr:colOff>609600</xdr:colOff>
          <xdr:row>40</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190500</xdr:rowOff>
        </xdr:from>
        <xdr:to>
          <xdr:col>8</xdr:col>
          <xdr:colOff>609600</xdr:colOff>
          <xdr:row>41</xdr:row>
          <xdr:rowOff>47625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41</xdr:row>
          <xdr:rowOff>180975</xdr:rowOff>
        </xdr:from>
        <xdr:to>
          <xdr:col>8</xdr:col>
          <xdr:colOff>609600</xdr:colOff>
          <xdr:row>45</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190500</xdr:rowOff>
        </xdr:from>
        <xdr:to>
          <xdr:col>8</xdr:col>
          <xdr:colOff>609600</xdr:colOff>
          <xdr:row>47</xdr:row>
          <xdr:rowOff>9525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142875</xdr:rowOff>
        </xdr:from>
        <xdr:to>
          <xdr:col>8</xdr:col>
          <xdr:colOff>619125</xdr:colOff>
          <xdr:row>42</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180975</xdr:rowOff>
        </xdr:from>
        <xdr:to>
          <xdr:col>8</xdr:col>
          <xdr:colOff>609600</xdr:colOff>
          <xdr:row>49</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77B9-D2C0-4E5B-9A75-80BB32AE8B23}">
  <dimension ref="A1:I91"/>
  <sheetViews>
    <sheetView view="pageLayout" zoomScaleNormal="100" workbookViewId="0">
      <selection activeCell="B6" sqref="B6:I6"/>
    </sheetView>
  </sheetViews>
  <sheetFormatPr defaultColWidth="9.140625" defaultRowHeight="15" x14ac:dyDescent="0.25"/>
  <cols>
    <col min="1" max="1" width="16.7109375" style="73" customWidth="1"/>
    <col min="2" max="2" width="10.42578125" style="73" customWidth="1"/>
    <col min="3" max="3" width="7.140625" style="73" customWidth="1"/>
    <col min="4" max="9" width="9.5703125" style="73" customWidth="1"/>
    <col min="10" max="16384" width="9.140625" style="73"/>
  </cols>
  <sheetData>
    <row r="1" spans="1:9" ht="68.45" customHeight="1" x14ac:dyDescent="0.25">
      <c r="A1" s="182"/>
      <c r="B1" s="182"/>
      <c r="C1" s="182"/>
      <c r="D1" s="182"/>
      <c r="E1" s="182"/>
      <c r="F1" s="182"/>
      <c r="G1" s="182"/>
      <c r="H1" s="182"/>
      <c r="I1" s="182"/>
    </row>
    <row r="2" spans="1:9" ht="21.75" customHeight="1" x14ac:dyDescent="0.35">
      <c r="A2" s="183" t="s">
        <v>513</v>
      </c>
      <c r="B2" s="184"/>
      <c r="C2" s="184"/>
      <c r="D2" s="184"/>
      <c r="E2" s="184"/>
      <c r="F2" s="184"/>
      <c r="G2" s="184"/>
      <c r="H2" s="184"/>
      <c r="I2" s="184"/>
    </row>
    <row r="3" spans="1:9" ht="19.5" customHeight="1" x14ac:dyDescent="0.25">
      <c r="A3" s="185" t="s">
        <v>492</v>
      </c>
      <c r="B3" s="186"/>
      <c r="C3" s="186"/>
      <c r="D3" s="186"/>
      <c r="E3" s="186"/>
      <c r="F3" s="186"/>
      <c r="G3" s="186"/>
      <c r="H3" s="186"/>
      <c r="I3" s="186"/>
    </row>
    <row r="4" spans="1:9" ht="3" customHeight="1" x14ac:dyDescent="0.25">
      <c r="A4" s="187"/>
      <c r="B4" s="187"/>
      <c r="C4" s="187"/>
      <c r="D4" s="187"/>
      <c r="E4" s="187"/>
      <c r="F4" s="187"/>
      <c r="G4" s="187"/>
      <c r="H4" s="187"/>
      <c r="I4" s="187"/>
    </row>
    <row r="5" spans="1:9" s="17" customFormat="1" ht="15.75" x14ac:dyDescent="0.25">
      <c r="A5" s="152" t="s">
        <v>82</v>
      </c>
      <c r="B5" s="153"/>
      <c r="C5" s="153"/>
      <c r="D5" s="153"/>
      <c r="E5" s="153"/>
      <c r="F5" s="153"/>
      <c r="G5" s="153"/>
      <c r="H5" s="153"/>
      <c r="I5" s="154"/>
    </row>
    <row r="6" spans="1:9" ht="21.6" customHeight="1" x14ac:dyDescent="0.25">
      <c r="A6" s="75" t="s">
        <v>81</v>
      </c>
      <c r="B6" s="188"/>
      <c r="C6" s="162"/>
      <c r="D6" s="162"/>
      <c r="E6" s="162"/>
      <c r="F6" s="162"/>
      <c r="G6" s="162"/>
      <c r="H6" s="162"/>
      <c r="I6" s="162"/>
    </row>
    <row r="7" spans="1:9" s="74" customFormat="1" ht="21.6" customHeight="1" x14ac:dyDescent="0.25">
      <c r="A7" s="176" t="s">
        <v>150</v>
      </c>
      <c r="B7" s="181"/>
      <c r="C7" s="181"/>
      <c r="D7" s="181"/>
      <c r="E7" s="160" t="s">
        <v>152</v>
      </c>
      <c r="F7" s="135"/>
      <c r="G7" s="143"/>
      <c r="H7" s="143"/>
      <c r="I7" s="143"/>
    </row>
    <row r="8" spans="1:9" s="74" customFormat="1" ht="21.6" customHeight="1" x14ac:dyDescent="0.25">
      <c r="A8" s="74" t="s">
        <v>151</v>
      </c>
      <c r="B8" s="169"/>
      <c r="C8" s="169"/>
      <c r="D8" s="169"/>
      <c r="E8" s="161" t="s">
        <v>80</v>
      </c>
      <c r="F8" s="161"/>
      <c r="G8" s="143"/>
      <c r="H8" s="143"/>
      <c r="I8" s="143"/>
    </row>
    <row r="9" spans="1:9" s="74" customFormat="1" ht="21.6" customHeight="1" x14ac:dyDescent="0.25">
      <c r="A9" s="130" t="s">
        <v>153</v>
      </c>
      <c r="B9" s="130"/>
      <c r="C9" s="130"/>
      <c r="D9" s="130"/>
      <c r="E9" s="130"/>
      <c r="F9" s="130"/>
      <c r="G9" s="130"/>
      <c r="H9" s="116"/>
      <c r="I9" s="114"/>
    </row>
    <row r="10" spans="1:9" s="74" customFormat="1" ht="21.6" customHeight="1" x14ac:dyDescent="0.25">
      <c r="A10" s="176" t="s">
        <v>154</v>
      </c>
      <c r="B10" s="176"/>
      <c r="C10" s="176"/>
      <c r="D10" s="176"/>
      <c r="E10" s="177" t="s">
        <v>590</v>
      </c>
      <c r="F10" s="178"/>
      <c r="G10" s="178"/>
      <c r="H10" s="179"/>
      <c r="I10" s="180"/>
    </row>
    <row r="11" spans="1:9" s="74" customFormat="1" ht="21.6" customHeight="1" x14ac:dyDescent="0.25">
      <c r="A11" s="74" t="s">
        <v>151</v>
      </c>
      <c r="B11" s="169"/>
      <c r="C11" s="169"/>
      <c r="D11" s="169"/>
      <c r="E11" s="161" t="s">
        <v>80</v>
      </c>
      <c r="F11" s="161"/>
      <c r="G11" s="169"/>
      <c r="H11" s="169"/>
      <c r="I11" s="169"/>
    </row>
    <row r="12" spans="1:9" s="74" customFormat="1" ht="21.6" customHeight="1" x14ac:dyDescent="0.25">
      <c r="A12" s="74" t="s">
        <v>79</v>
      </c>
      <c r="B12" s="143"/>
      <c r="C12" s="143"/>
      <c r="D12" s="143"/>
      <c r="E12" s="161" t="s">
        <v>157</v>
      </c>
      <c r="F12" s="161"/>
      <c r="G12" s="143"/>
      <c r="H12" s="143"/>
      <c r="I12" s="143"/>
    </row>
    <row r="13" spans="1:9" s="74" customFormat="1" ht="21.6" customHeight="1" x14ac:dyDescent="0.25">
      <c r="A13" s="74" t="s">
        <v>78</v>
      </c>
      <c r="B13" s="143"/>
      <c r="C13" s="143"/>
      <c r="D13" s="143"/>
      <c r="E13" s="161" t="s">
        <v>77</v>
      </c>
      <c r="F13" s="161"/>
      <c r="G13" s="143"/>
      <c r="H13" s="143"/>
      <c r="I13" s="143"/>
    </row>
    <row r="14" spans="1:9" s="74" customFormat="1" ht="21.6" customHeight="1" x14ac:dyDescent="0.25">
      <c r="A14" s="74" t="s">
        <v>76</v>
      </c>
      <c r="B14" s="143"/>
      <c r="C14" s="143"/>
      <c r="D14" s="143"/>
      <c r="E14" s="169"/>
      <c r="F14" s="169"/>
      <c r="G14" s="143"/>
      <c r="H14" s="143"/>
      <c r="I14" s="143"/>
    </row>
    <row r="15" spans="1:9" s="74" customFormat="1" ht="21.6" customHeight="1" x14ac:dyDescent="0.25">
      <c r="A15" s="130" t="s">
        <v>141</v>
      </c>
      <c r="B15" s="130"/>
      <c r="C15" s="130"/>
      <c r="D15" s="130"/>
      <c r="E15" s="130"/>
      <c r="F15" s="130"/>
      <c r="G15" s="130"/>
      <c r="H15" s="86"/>
      <c r="I15" s="86"/>
    </row>
    <row r="16" spans="1:9" s="74" customFormat="1" ht="21.6" customHeight="1" x14ac:dyDescent="0.25">
      <c r="A16" s="130" t="s">
        <v>578</v>
      </c>
      <c r="B16" s="130"/>
      <c r="C16" s="130"/>
      <c r="D16" s="130"/>
      <c r="E16" s="130"/>
      <c r="F16" s="130"/>
      <c r="G16" s="130"/>
    </row>
    <row r="17" spans="1:9" s="74" customFormat="1" ht="7.9" customHeight="1" x14ac:dyDescent="0.25">
      <c r="A17" s="170"/>
      <c r="B17" s="171"/>
      <c r="C17" s="171"/>
      <c r="D17" s="171"/>
      <c r="E17" s="171"/>
      <c r="F17" s="171"/>
      <c r="G17" s="171"/>
      <c r="H17" s="171"/>
      <c r="I17" s="171"/>
    </row>
    <row r="18" spans="1:9" s="72" customFormat="1" ht="15.75" x14ac:dyDescent="0.25">
      <c r="A18" s="152" t="s">
        <v>75</v>
      </c>
      <c r="B18" s="153"/>
      <c r="C18" s="153"/>
      <c r="D18" s="153"/>
      <c r="E18" s="153"/>
      <c r="F18" s="153"/>
      <c r="G18" s="153"/>
      <c r="H18" s="153"/>
      <c r="I18" s="154"/>
    </row>
    <row r="19" spans="1:9" s="74" customFormat="1" ht="21.6" customHeight="1" x14ac:dyDescent="0.25">
      <c r="A19" s="172" t="s">
        <v>164</v>
      </c>
      <c r="B19" s="12" t="s">
        <v>159</v>
      </c>
      <c r="C19" s="12" t="s">
        <v>97</v>
      </c>
      <c r="D19" s="174"/>
      <c r="E19" s="162"/>
      <c r="F19" s="162"/>
      <c r="G19" s="76" t="s">
        <v>161</v>
      </c>
      <c r="H19" s="175" t="s">
        <v>842</v>
      </c>
      <c r="I19" s="175"/>
    </row>
    <row r="20" spans="1:9" s="74" customFormat="1" ht="21.6" customHeight="1" x14ac:dyDescent="0.25">
      <c r="A20" s="173"/>
      <c r="B20" s="87" t="s">
        <v>160</v>
      </c>
      <c r="C20" s="87" t="s">
        <v>97</v>
      </c>
      <c r="D20" s="174"/>
      <c r="E20" s="162"/>
      <c r="F20" s="162"/>
      <c r="G20" s="77" t="s">
        <v>161</v>
      </c>
      <c r="H20" s="175" t="s">
        <v>842</v>
      </c>
      <c r="I20" s="175"/>
    </row>
    <row r="21" spans="1:9" s="74" customFormat="1" ht="21.6" customHeight="1" x14ac:dyDescent="0.25">
      <c r="A21" s="168" t="s">
        <v>70</v>
      </c>
      <c r="B21" s="168"/>
      <c r="C21" s="166"/>
      <c r="D21" s="163"/>
      <c r="E21" s="163"/>
      <c r="F21" s="143"/>
      <c r="G21" s="169"/>
      <c r="H21" s="143"/>
      <c r="I21" s="143"/>
    </row>
    <row r="22" spans="1:9" s="74" customFormat="1" ht="21.6" customHeight="1" x14ac:dyDescent="0.25">
      <c r="A22" s="168" t="s">
        <v>142</v>
      </c>
      <c r="B22" s="168"/>
      <c r="C22" s="168"/>
      <c r="D22" s="163" t="s">
        <v>842</v>
      </c>
      <c r="E22" s="163"/>
      <c r="F22" s="163"/>
      <c r="G22" s="143"/>
      <c r="H22" s="143"/>
      <c r="I22" s="143"/>
    </row>
    <row r="23" spans="1:9" s="74" customFormat="1" ht="21.6" customHeight="1" x14ac:dyDescent="0.25">
      <c r="A23" s="168" t="s">
        <v>74</v>
      </c>
      <c r="B23" s="168"/>
      <c r="C23" s="166" t="s">
        <v>842</v>
      </c>
      <c r="D23" s="163"/>
      <c r="E23" s="163"/>
      <c r="F23" s="143"/>
      <c r="G23" s="143"/>
      <c r="H23" s="143"/>
      <c r="I23" s="143"/>
    </row>
    <row r="24" spans="1:9" s="74" customFormat="1" ht="21.6" customHeight="1" x14ac:dyDescent="0.25">
      <c r="A24" s="156" t="s">
        <v>83</v>
      </c>
      <c r="B24" s="156"/>
      <c r="C24" s="163"/>
      <c r="D24" s="162"/>
      <c r="E24" s="162"/>
      <c r="F24" s="162"/>
      <c r="G24" s="162"/>
      <c r="H24" s="162"/>
      <c r="I24" s="162"/>
    </row>
    <row r="25" spans="1:9" s="74" customFormat="1" ht="28.9" customHeight="1" x14ac:dyDescent="0.25">
      <c r="A25" s="156" t="s">
        <v>134</v>
      </c>
      <c r="B25" s="156"/>
      <c r="C25" s="163" t="s">
        <v>842</v>
      </c>
      <c r="D25" s="163"/>
      <c r="E25" s="163"/>
      <c r="F25" s="163"/>
      <c r="G25" s="163"/>
      <c r="H25" s="163"/>
      <c r="I25" s="163"/>
    </row>
    <row r="26" spans="1:9" s="74" customFormat="1" ht="21.6" customHeight="1" x14ac:dyDescent="0.25">
      <c r="A26" s="156" t="s">
        <v>73</v>
      </c>
      <c r="B26" s="156"/>
      <c r="C26" s="166" t="s">
        <v>842</v>
      </c>
      <c r="D26" s="167"/>
      <c r="E26" s="164" t="s">
        <v>903</v>
      </c>
      <c r="F26" s="165"/>
      <c r="G26" s="165"/>
      <c r="H26" s="166"/>
      <c r="I26" s="167"/>
    </row>
    <row r="27" spans="1:9" s="74" customFormat="1" ht="3" customHeight="1" x14ac:dyDescent="0.25">
      <c r="A27" s="77"/>
      <c r="B27" s="77"/>
      <c r="C27" s="125"/>
      <c r="D27" s="125"/>
      <c r="E27" s="125"/>
      <c r="F27" s="125"/>
      <c r="G27" s="125"/>
      <c r="H27" s="125"/>
      <c r="I27" s="125"/>
    </row>
    <row r="28" spans="1:9" s="72" customFormat="1" ht="15" customHeight="1" x14ac:dyDescent="0.25">
      <c r="A28" s="152" t="s">
        <v>155</v>
      </c>
      <c r="B28" s="153"/>
      <c r="C28" s="153"/>
      <c r="D28" s="153"/>
      <c r="E28" s="153"/>
      <c r="F28" s="153"/>
      <c r="G28" s="153"/>
      <c r="H28" s="153"/>
      <c r="I28" s="154"/>
    </row>
    <row r="29" spans="1:9" s="74" customFormat="1" ht="25.15" customHeight="1" x14ac:dyDescent="0.25">
      <c r="A29" s="158" t="s">
        <v>561</v>
      </c>
      <c r="B29" s="158"/>
      <c r="C29" s="158"/>
      <c r="D29" s="160" t="s">
        <v>71</v>
      </c>
      <c r="E29" s="160"/>
      <c r="F29" s="143" t="s">
        <v>842</v>
      </c>
      <c r="G29" s="143"/>
      <c r="H29" s="143"/>
      <c r="I29" s="143"/>
    </row>
    <row r="30" spans="1:9" s="74" customFormat="1" ht="30" customHeight="1" x14ac:dyDescent="0.25">
      <c r="A30" s="159"/>
      <c r="B30" s="159"/>
      <c r="C30" s="159"/>
      <c r="D30" s="161" t="s">
        <v>126</v>
      </c>
      <c r="E30" s="161"/>
      <c r="F30" s="143" t="s">
        <v>842</v>
      </c>
      <c r="G30" s="162"/>
      <c r="H30" s="162"/>
      <c r="I30" s="162"/>
    </row>
    <row r="31" spans="1:9" s="74" customFormat="1" ht="25.15" customHeight="1" x14ac:dyDescent="0.25">
      <c r="A31" s="159"/>
      <c r="B31" s="159"/>
      <c r="C31" s="159"/>
      <c r="D31" s="161" t="s">
        <v>127</v>
      </c>
      <c r="E31" s="161"/>
      <c r="F31" s="143" t="s">
        <v>842</v>
      </c>
      <c r="G31" s="143"/>
      <c r="H31" s="143"/>
      <c r="I31" s="143"/>
    </row>
    <row r="32" spans="1:9" s="74" customFormat="1" ht="15" customHeight="1" x14ac:dyDescent="0.25">
      <c r="A32" s="83"/>
      <c r="B32" s="83"/>
      <c r="C32" s="83"/>
      <c r="D32" s="84"/>
      <c r="E32" s="84"/>
      <c r="F32" s="127"/>
      <c r="G32" s="127"/>
      <c r="H32" s="127"/>
      <c r="I32" s="127"/>
    </row>
    <row r="33" spans="1:9" s="72" customFormat="1" ht="15" customHeight="1" x14ac:dyDescent="0.25">
      <c r="A33" s="152" t="s">
        <v>517</v>
      </c>
      <c r="B33" s="153"/>
      <c r="C33" s="153"/>
      <c r="D33" s="153"/>
      <c r="E33" s="153"/>
      <c r="F33" s="153"/>
      <c r="G33" s="153"/>
      <c r="H33" s="153"/>
      <c r="I33" s="154"/>
    </row>
    <row r="34" spans="1:9" s="74" customFormat="1" ht="3" customHeight="1" x14ac:dyDescent="0.25">
      <c r="A34" s="157"/>
      <c r="B34" s="157"/>
      <c r="C34" s="157"/>
      <c r="D34" s="157"/>
      <c r="E34" s="157"/>
      <c r="F34" s="157"/>
      <c r="G34" s="157"/>
      <c r="H34" s="157"/>
      <c r="I34" s="157"/>
    </row>
    <row r="35" spans="1:9" s="74" customFormat="1" ht="15" customHeight="1" x14ac:dyDescent="0.25">
      <c r="A35" s="155" t="s">
        <v>554</v>
      </c>
      <c r="B35" s="155"/>
      <c r="C35" s="155"/>
      <c r="D35" s="155"/>
      <c r="E35" s="155"/>
      <c r="F35" s="155"/>
      <c r="G35" s="155"/>
      <c r="H35" s="155"/>
      <c r="I35" s="155"/>
    </row>
    <row r="36" spans="1:9" s="74" customFormat="1" ht="3" customHeight="1" x14ac:dyDescent="0.25">
      <c r="A36" s="155"/>
      <c r="B36" s="155"/>
      <c r="C36" s="155"/>
      <c r="D36" s="155"/>
      <c r="E36" s="155"/>
      <c r="F36" s="155"/>
      <c r="G36" s="155"/>
      <c r="H36" s="155"/>
      <c r="I36" s="155"/>
    </row>
    <row r="37" spans="1:9" s="74" customFormat="1" ht="14.25" customHeight="1" x14ac:dyDescent="0.25">
      <c r="A37" s="155" t="s">
        <v>579</v>
      </c>
      <c r="B37" s="155"/>
      <c r="C37" s="155"/>
      <c r="D37" s="155"/>
      <c r="E37" s="155"/>
      <c r="F37" s="155"/>
      <c r="G37" s="155"/>
      <c r="H37" s="155"/>
      <c r="I37" s="155"/>
    </row>
    <row r="38" spans="1:9" s="74" customFormat="1" ht="3" customHeight="1" x14ac:dyDescent="0.25">
      <c r="A38" s="155"/>
      <c r="B38" s="155"/>
      <c r="C38" s="155"/>
      <c r="D38" s="155"/>
      <c r="E38" s="155"/>
      <c r="F38" s="155"/>
      <c r="G38" s="155"/>
      <c r="H38" s="155"/>
      <c r="I38" s="155"/>
    </row>
    <row r="39" spans="1:9" s="74" customFormat="1" ht="15" customHeight="1" x14ac:dyDescent="0.25">
      <c r="A39" s="155" t="s">
        <v>580</v>
      </c>
      <c r="B39" s="155"/>
      <c r="C39" s="155"/>
      <c r="D39" s="155"/>
      <c r="E39" s="155"/>
      <c r="F39" s="155"/>
      <c r="G39" s="155"/>
      <c r="H39" s="155"/>
      <c r="I39" s="155"/>
    </row>
    <row r="40" spans="1:9" s="74" customFormat="1" ht="3" customHeight="1" x14ac:dyDescent="0.25">
      <c r="A40" s="155"/>
      <c r="B40" s="155"/>
      <c r="C40" s="155"/>
      <c r="D40" s="155"/>
      <c r="E40" s="155"/>
      <c r="F40" s="155"/>
      <c r="G40" s="155"/>
      <c r="H40" s="155"/>
      <c r="I40" s="155"/>
    </row>
    <row r="41" spans="1:9" s="74" customFormat="1" ht="15" customHeight="1" x14ac:dyDescent="0.25">
      <c r="A41" s="155" t="s">
        <v>581</v>
      </c>
      <c r="B41" s="155"/>
      <c r="C41" s="155"/>
      <c r="D41" s="155"/>
      <c r="E41" s="155"/>
      <c r="F41" s="155"/>
      <c r="G41" s="155"/>
      <c r="H41" s="155"/>
      <c r="I41" s="155"/>
    </row>
    <row r="42" spans="1:9" s="74" customFormat="1" ht="14.25" customHeight="1" x14ac:dyDescent="0.25">
      <c r="A42" s="155" t="s">
        <v>891</v>
      </c>
      <c r="B42" s="155"/>
      <c r="C42" s="155"/>
      <c r="D42" s="155"/>
      <c r="E42" s="155"/>
      <c r="F42" s="155"/>
      <c r="G42" s="155"/>
      <c r="H42" s="155"/>
      <c r="I42" s="155"/>
    </row>
    <row r="43" spans="1:9" s="74" customFormat="1" ht="3" customHeight="1" x14ac:dyDescent="0.25">
      <c r="A43" s="155"/>
      <c r="B43" s="155"/>
      <c r="C43" s="155"/>
      <c r="D43" s="155"/>
      <c r="E43" s="155"/>
      <c r="F43" s="155"/>
      <c r="G43" s="155"/>
      <c r="H43" s="155"/>
      <c r="I43" s="155"/>
    </row>
    <row r="44" spans="1:9" s="74" customFormat="1" ht="15" customHeight="1" x14ac:dyDescent="0.25">
      <c r="A44" s="155" t="s">
        <v>582</v>
      </c>
      <c r="B44" s="155"/>
      <c r="C44" s="155"/>
      <c r="D44" s="155"/>
      <c r="E44" s="155"/>
      <c r="F44" s="155"/>
      <c r="G44" s="155"/>
      <c r="H44" s="155"/>
      <c r="I44" s="155"/>
    </row>
    <row r="45" spans="1:9" s="74" customFormat="1" ht="3" customHeight="1" x14ac:dyDescent="0.25">
      <c r="A45" s="155"/>
      <c r="B45" s="155"/>
      <c r="C45" s="155"/>
      <c r="D45" s="155"/>
      <c r="E45" s="155"/>
      <c r="F45" s="155"/>
      <c r="G45" s="155"/>
      <c r="H45" s="155"/>
      <c r="I45" s="155"/>
    </row>
    <row r="46" spans="1:9" s="74" customFormat="1" ht="15" customHeight="1" x14ac:dyDescent="0.25">
      <c r="A46" s="155" t="s">
        <v>583</v>
      </c>
      <c r="B46" s="155"/>
      <c r="C46" s="155"/>
      <c r="D46" s="155"/>
      <c r="E46" s="155"/>
      <c r="F46" s="155"/>
      <c r="G46" s="155"/>
      <c r="H46" s="155"/>
      <c r="I46" s="155"/>
    </row>
    <row r="47" spans="1:9" s="74" customFormat="1" ht="3" customHeight="1" x14ac:dyDescent="0.25">
      <c r="A47" s="155"/>
      <c r="B47" s="155"/>
      <c r="C47" s="155"/>
      <c r="D47" s="155"/>
      <c r="E47" s="155"/>
      <c r="F47" s="155"/>
      <c r="G47" s="155"/>
      <c r="H47" s="155"/>
      <c r="I47" s="155"/>
    </row>
    <row r="48" spans="1:9" s="74" customFormat="1" ht="15" customHeight="1" x14ac:dyDescent="0.25">
      <c r="A48" s="155" t="s">
        <v>584</v>
      </c>
      <c r="B48" s="155"/>
      <c r="C48" s="155"/>
      <c r="D48" s="155"/>
      <c r="E48" s="155"/>
      <c r="F48" s="155"/>
      <c r="G48" s="155"/>
      <c r="H48" s="155"/>
      <c r="I48" s="155"/>
    </row>
    <row r="49" spans="1:9" s="74" customFormat="1" ht="3" customHeight="1" x14ac:dyDescent="0.25">
      <c r="A49" s="156"/>
      <c r="B49" s="156"/>
      <c r="C49" s="156"/>
      <c r="D49" s="156"/>
      <c r="E49" s="156"/>
      <c r="F49" s="156"/>
      <c r="G49" s="156"/>
      <c r="H49" s="156"/>
      <c r="I49" s="156"/>
    </row>
    <row r="50" spans="1:9" s="72" customFormat="1" ht="15" customHeight="1" x14ac:dyDescent="0.25">
      <c r="A50" s="152" t="s">
        <v>122</v>
      </c>
      <c r="B50" s="153"/>
      <c r="C50" s="153"/>
      <c r="D50" s="153"/>
      <c r="E50" s="153"/>
      <c r="F50" s="153"/>
      <c r="G50" s="153"/>
      <c r="H50" s="153"/>
      <c r="I50" s="154"/>
    </row>
    <row r="51" spans="1:9" s="74" customFormat="1" ht="43.15" customHeight="1" x14ac:dyDescent="0.25">
      <c r="A51" s="71" t="s">
        <v>118</v>
      </c>
      <c r="B51" s="150"/>
      <c r="C51" s="143"/>
      <c r="D51" s="143"/>
      <c r="E51" s="143"/>
      <c r="F51" s="143"/>
      <c r="G51" s="143"/>
      <c r="H51" s="143"/>
      <c r="I51" s="143"/>
    </row>
    <row r="52" spans="1:9" s="74" customFormat="1" ht="43.15" customHeight="1" x14ac:dyDescent="0.25">
      <c r="A52" s="71" t="s">
        <v>156</v>
      </c>
      <c r="B52" s="150"/>
      <c r="C52" s="143"/>
      <c r="D52" s="143"/>
      <c r="E52" s="143"/>
      <c r="F52" s="143"/>
      <c r="G52" s="143"/>
      <c r="H52" s="143"/>
      <c r="I52" s="143"/>
    </row>
    <row r="53" spans="1:9" s="74" customFormat="1" ht="43.15" customHeight="1" x14ac:dyDescent="0.25">
      <c r="A53" s="71" t="s">
        <v>137</v>
      </c>
      <c r="B53" s="150"/>
      <c r="C53" s="143"/>
      <c r="D53" s="143"/>
      <c r="E53" s="143"/>
      <c r="F53" s="143"/>
      <c r="G53" s="143"/>
      <c r="H53" s="143"/>
      <c r="I53" s="143"/>
    </row>
    <row r="54" spans="1:9" s="74" customFormat="1" ht="43.15" customHeight="1" x14ac:dyDescent="0.25">
      <c r="A54" s="151" t="s">
        <v>125</v>
      </c>
      <c r="B54" s="151"/>
      <c r="C54" s="151"/>
      <c r="D54" s="151"/>
      <c r="E54" s="151"/>
      <c r="F54" s="151"/>
      <c r="G54" s="151"/>
      <c r="H54" s="151"/>
      <c r="I54" s="151"/>
    </row>
    <row r="55" spans="1:9" s="72" customFormat="1" ht="15" customHeight="1" x14ac:dyDescent="0.25">
      <c r="A55" s="152" t="s">
        <v>123</v>
      </c>
      <c r="B55" s="153"/>
      <c r="C55" s="153"/>
      <c r="D55" s="153"/>
      <c r="E55" s="153"/>
      <c r="F55" s="153"/>
      <c r="G55" s="153"/>
      <c r="H55" s="153"/>
      <c r="I55" s="154"/>
    </row>
    <row r="56" spans="1:9" s="74" customFormat="1" ht="36" customHeight="1" x14ac:dyDescent="0.25">
      <c r="A56" s="143"/>
      <c r="B56" s="143"/>
      <c r="C56" s="143"/>
      <c r="D56" s="143"/>
      <c r="E56" s="143"/>
      <c r="F56" s="143"/>
      <c r="G56" s="143"/>
      <c r="H56" s="143"/>
      <c r="I56" s="143"/>
    </row>
    <row r="57" spans="1:9" s="74" customFormat="1" ht="36" customHeight="1" x14ac:dyDescent="0.25">
      <c r="A57" s="143"/>
      <c r="B57" s="143"/>
      <c r="C57" s="143"/>
      <c r="D57" s="143"/>
      <c r="E57" s="143"/>
      <c r="F57" s="143"/>
      <c r="G57" s="143"/>
      <c r="H57" s="143"/>
      <c r="I57" s="143"/>
    </row>
    <row r="58" spans="1:9" s="74" customFormat="1" ht="36" customHeight="1" x14ac:dyDescent="0.25">
      <c r="A58" s="143"/>
      <c r="B58" s="143"/>
      <c r="C58" s="143"/>
      <c r="D58" s="143"/>
      <c r="E58" s="143"/>
      <c r="F58" s="143"/>
      <c r="G58" s="143"/>
      <c r="H58" s="143"/>
      <c r="I58" s="143"/>
    </row>
    <row r="59" spans="1:9" s="74" customFormat="1" ht="36" customHeight="1" x14ac:dyDescent="0.25">
      <c r="A59" s="143"/>
      <c r="B59" s="143"/>
      <c r="C59" s="143"/>
      <c r="D59" s="143"/>
      <c r="E59" s="143"/>
      <c r="F59" s="143"/>
      <c r="G59" s="143"/>
      <c r="H59" s="143"/>
      <c r="I59" s="143"/>
    </row>
    <row r="60" spans="1:9" s="74" customFormat="1" ht="36" customHeight="1" x14ac:dyDescent="0.25">
      <c r="A60" s="143"/>
      <c r="B60" s="143"/>
      <c r="C60" s="143"/>
      <c r="D60" s="143"/>
      <c r="E60" s="143"/>
      <c r="F60" s="143"/>
      <c r="G60" s="143"/>
      <c r="H60" s="143"/>
      <c r="I60" s="143"/>
    </row>
    <row r="61" spans="1:9" s="72" customFormat="1" ht="15.75" x14ac:dyDescent="0.25">
      <c r="A61" s="146" t="s">
        <v>163</v>
      </c>
      <c r="B61" s="147"/>
      <c r="C61" s="148"/>
      <c r="D61" s="148"/>
      <c r="E61" s="148"/>
      <c r="F61" s="148"/>
      <c r="G61" s="148"/>
      <c r="H61" s="148"/>
      <c r="I61" s="149"/>
    </row>
    <row r="62" spans="1:9" s="74" customFormat="1" ht="21.6" customHeight="1" x14ac:dyDescent="0.25">
      <c r="A62" s="141" t="s">
        <v>72</v>
      </c>
      <c r="B62" s="142"/>
      <c r="C62" s="143"/>
      <c r="D62" s="143"/>
      <c r="E62" s="143"/>
      <c r="F62" s="143"/>
      <c r="G62" s="143"/>
      <c r="H62" s="143"/>
      <c r="I62" s="143"/>
    </row>
    <row r="63" spans="1:9" s="74" customFormat="1" ht="21.6" customHeight="1" x14ac:dyDescent="0.25">
      <c r="A63" s="141" t="s">
        <v>135</v>
      </c>
      <c r="B63" s="142"/>
      <c r="C63" s="143"/>
      <c r="D63" s="143"/>
      <c r="E63" s="143"/>
      <c r="F63" s="143"/>
      <c r="G63" s="143"/>
      <c r="H63" s="143"/>
      <c r="I63" s="143"/>
    </row>
    <row r="64" spans="1:9" s="74" customFormat="1" ht="21.6" customHeight="1" x14ac:dyDescent="0.25">
      <c r="A64" s="141" t="s">
        <v>162</v>
      </c>
      <c r="B64" s="142"/>
      <c r="C64" s="144"/>
      <c r="D64" s="143"/>
      <c r="E64" s="143"/>
      <c r="F64" s="143"/>
      <c r="G64" s="143"/>
      <c r="H64" s="143"/>
      <c r="I64" s="143"/>
    </row>
    <row r="65" spans="1:9" s="74" customFormat="1" ht="30" customHeight="1" x14ac:dyDescent="0.25">
      <c r="A65" s="141" t="s">
        <v>121</v>
      </c>
      <c r="B65" s="141"/>
      <c r="C65" s="145"/>
      <c r="D65" s="141"/>
      <c r="E65" s="141"/>
      <c r="F65" s="141"/>
      <c r="G65" s="141"/>
      <c r="H65" s="141"/>
      <c r="I65" s="141"/>
    </row>
    <row r="66" spans="1:9" s="74" customFormat="1" ht="36" customHeight="1" x14ac:dyDescent="0.25">
      <c r="A66" s="138" t="s">
        <v>87</v>
      </c>
      <c r="B66" s="139"/>
      <c r="C66" s="139"/>
      <c r="D66" s="139"/>
      <c r="E66" s="139"/>
      <c r="F66" s="139"/>
      <c r="G66" s="139"/>
      <c r="H66" s="139"/>
      <c r="I66" s="140"/>
    </row>
    <row r="67" spans="1:9" s="74" customFormat="1" ht="9.6" customHeight="1" x14ac:dyDescent="0.25">
      <c r="A67" s="85"/>
      <c r="B67" s="85"/>
      <c r="C67" s="85"/>
      <c r="D67" s="85"/>
      <c r="E67" s="85"/>
      <c r="F67" s="85"/>
      <c r="G67" s="85"/>
      <c r="H67" s="85"/>
      <c r="I67" s="85"/>
    </row>
    <row r="68" spans="1:9" s="72" customFormat="1" ht="64.5" customHeight="1" x14ac:dyDescent="0.25">
      <c r="A68" s="131" t="s">
        <v>585</v>
      </c>
      <c r="B68" s="131"/>
      <c r="C68" s="131"/>
      <c r="D68" s="131"/>
      <c r="E68" s="131"/>
      <c r="F68" s="131"/>
      <c r="G68" s="131"/>
      <c r="H68" s="131"/>
      <c r="I68" s="131"/>
    </row>
    <row r="69" spans="1:9" s="72" customFormat="1" ht="40.15" customHeight="1" x14ac:dyDescent="0.25">
      <c r="B69" s="131" t="s">
        <v>586</v>
      </c>
      <c r="C69" s="131"/>
      <c r="D69" s="131"/>
      <c r="E69" s="131"/>
      <c r="F69" s="131"/>
      <c r="G69" s="131"/>
      <c r="H69" s="131"/>
      <c r="I69" s="131"/>
    </row>
    <row r="70" spans="1:9" s="72" customFormat="1" ht="52.15" customHeight="1" x14ac:dyDescent="0.25">
      <c r="B70" s="131" t="s">
        <v>587</v>
      </c>
      <c r="C70" s="131"/>
      <c r="D70" s="131"/>
      <c r="E70" s="131"/>
      <c r="F70" s="131"/>
      <c r="G70" s="131"/>
      <c r="H70" s="131"/>
      <c r="I70" s="131"/>
    </row>
    <row r="71" spans="1:9" s="72" customFormat="1" ht="144.75" customHeight="1" x14ac:dyDescent="0.25">
      <c r="B71" s="131" t="s">
        <v>588</v>
      </c>
      <c r="C71" s="131"/>
      <c r="D71" s="131"/>
      <c r="E71" s="131"/>
      <c r="F71" s="131"/>
      <c r="G71" s="131"/>
      <c r="H71" s="131"/>
      <c r="I71" s="131"/>
    </row>
    <row r="72" spans="1:9" s="72" customFormat="1" ht="24.6" customHeight="1" x14ac:dyDescent="0.25">
      <c r="B72" s="131" t="s">
        <v>555</v>
      </c>
      <c r="C72" s="131"/>
      <c r="D72" s="131"/>
      <c r="E72" s="131"/>
      <c r="F72" s="131"/>
      <c r="G72" s="131"/>
      <c r="H72" s="131"/>
      <c r="I72" s="131"/>
    </row>
    <row r="73" spans="1:9" s="72" customFormat="1" ht="9.75" customHeight="1" x14ac:dyDescent="0.25">
      <c r="A73" s="136"/>
      <c r="B73" s="136"/>
      <c r="C73" s="136"/>
      <c r="D73" s="136"/>
      <c r="E73" s="136"/>
      <c r="F73" s="136"/>
      <c r="G73" s="136"/>
      <c r="H73" s="136"/>
      <c r="I73" s="136"/>
    </row>
    <row r="74" spans="1:9" s="72" customFormat="1" ht="79.150000000000006" customHeight="1" x14ac:dyDescent="0.25">
      <c r="A74" s="131" t="s">
        <v>556</v>
      </c>
      <c r="B74" s="131"/>
      <c r="C74" s="131"/>
      <c r="D74" s="131"/>
      <c r="E74" s="131"/>
      <c r="F74" s="131"/>
      <c r="G74" s="131"/>
      <c r="H74" s="131"/>
      <c r="I74" s="131"/>
    </row>
    <row r="75" spans="1:9" s="72" customFormat="1" ht="9.75" customHeight="1" x14ac:dyDescent="0.25">
      <c r="A75" s="137"/>
      <c r="B75" s="137"/>
      <c r="C75" s="137"/>
      <c r="D75" s="137"/>
      <c r="E75" s="137"/>
      <c r="F75" s="137"/>
      <c r="G75" s="137"/>
      <c r="H75" s="137"/>
      <c r="I75" s="137"/>
    </row>
    <row r="76" spans="1:9" s="72" customFormat="1" ht="58.9" customHeight="1" x14ac:dyDescent="0.25">
      <c r="A76" s="131" t="s">
        <v>557</v>
      </c>
      <c r="B76" s="131"/>
      <c r="C76" s="131"/>
      <c r="D76" s="131"/>
      <c r="E76" s="131"/>
      <c r="F76" s="131"/>
      <c r="G76" s="131"/>
      <c r="H76" s="131"/>
      <c r="I76" s="131"/>
    </row>
    <row r="77" spans="1:9" s="72" customFormat="1" ht="9" customHeight="1" x14ac:dyDescent="0.25">
      <c r="A77" s="133"/>
      <c r="B77" s="133"/>
      <c r="C77" s="133"/>
      <c r="D77" s="133"/>
      <c r="E77" s="133"/>
      <c r="F77" s="133"/>
      <c r="G77" s="133"/>
      <c r="H77" s="133"/>
      <c r="I77" s="133"/>
    </row>
    <row r="78" spans="1:9" s="72" customFormat="1" ht="45" customHeight="1" x14ac:dyDescent="0.25">
      <c r="A78" s="131" t="s">
        <v>917</v>
      </c>
      <c r="B78" s="131"/>
      <c r="C78" s="131"/>
      <c r="D78" s="131"/>
      <c r="E78" s="131"/>
      <c r="F78" s="131"/>
      <c r="G78" s="131"/>
      <c r="H78" s="131"/>
      <c r="I78" s="131"/>
    </row>
    <row r="79" spans="1:9" s="72" customFormat="1" ht="7.15" customHeight="1" x14ac:dyDescent="0.25">
      <c r="A79" s="133"/>
      <c r="B79" s="133"/>
      <c r="C79" s="133"/>
      <c r="D79" s="133"/>
      <c r="E79" s="133"/>
      <c r="F79" s="133"/>
      <c r="G79" s="133"/>
      <c r="H79" s="133"/>
      <c r="I79" s="133"/>
    </row>
    <row r="80" spans="1:9" s="72" customFormat="1" ht="15.75" x14ac:dyDescent="0.25">
      <c r="A80" s="131"/>
      <c r="B80" s="131"/>
      <c r="C80" s="131"/>
      <c r="D80" s="131"/>
      <c r="E80" s="131"/>
      <c r="F80" s="131"/>
      <c r="G80" s="131"/>
      <c r="H80" s="131"/>
      <c r="I80" s="131"/>
    </row>
    <row r="81" spans="1:9" s="72" customFormat="1" ht="15" customHeight="1" x14ac:dyDescent="0.25">
      <c r="A81" s="133"/>
      <c r="B81" s="133"/>
      <c r="C81" s="133"/>
      <c r="D81" s="133"/>
      <c r="E81" s="133"/>
      <c r="F81" s="133"/>
      <c r="G81" s="133"/>
      <c r="H81" s="133"/>
      <c r="I81" s="133"/>
    </row>
    <row r="82" spans="1:9" s="74" customFormat="1" ht="30" customHeight="1" x14ac:dyDescent="0.25">
      <c r="A82" s="134" t="s">
        <v>518</v>
      </c>
      <c r="B82" s="134"/>
      <c r="C82" s="134"/>
      <c r="D82" s="134"/>
      <c r="E82" s="134"/>
      <c r="F82" s="134"/>
      <c r="G82" s="134"/>
      <c r="H82" s="134"/>
      <c r="I82" s="134"/>
    </row>
    <row r="83" spans="1:9" s="74" customFormat="1" ht="9" customHeight="1" x14ac:dyDescent="0.25">
      <c r="A83" s="135"/>
      <c r="B83" s="135"/>
      <c r="C83" s="135"/>
      <c r="D83" s="135"/>
      <c r="E83" s="135"/>
      <c r="F83" s="135"/>
      <c r="G83" s="135"/>
      <c r="H83" s="135"/>
      <c r="I83" s="135"/>
    </row>
    <row r="84" spans="1:9" s="74" customFormat="1" ht="58.9" customHeight="1" x14ac:dyDescent="0.25">
      <c r="A84" s="131" t="s">
        <v>589</v>
      </c>
      <c r="B84" s="131"/>
      <c r="C84" s="131"/>
      <c r="D84" s="131"/>
      <c r="E84" s="131"/>
      <c r="F84" s="131"/>
      <c r="G84" s="131"/>
      <c r="H84" s="131"/>
      <c r="I84" s="131"/>
    </row>
    <row r="85" spans="1:9" s="74" customFormat="1" ht="9" customHeight="1" x14ac:dyDescent="0.25">
      <c r="A85" s="130"/>
      <c r="B85" s="130"/>
      <c r="C85" s="130"/>
      <c r="D85" s="130"/>
      <c r="E85" s="130"/>
      <c r="F85" s="130"/>
      <c r="G85" s="130"/>
      <c r="H85" s="130"/>
      <c r="I85" s="130"/>
    </row>
    <row r="86" spans="1:9" s="72" customFormat="1" ht="58.9" customHeight="1" x14ac:dyDescent="0.25">
      <c r="A86" s="131" t="s">
        <v>892</v>
      </c>
      <c r="B86" s="131"/>
      <c r="C86" s="131"/>
      <c r="D86" s="131"/>
      <c r="E86" s="131"/>
      <c r="F86" s="131"/>
      <c r="G86" s="131"/>
      <c r="H86" s="131"/>
      <c r="I86" s="131"/>
    </row>
    <row r="87" spans="1:9" s="74" customFormat="1" ht="9" customHeight="1" x14ac:dyDescent="0.25">
      <c r="A87" s="130"/>
      <c r="B87" s="130"/>
      <c r="C87" s="130"/>
      <c r="D87" s="130"/>
      <c r="E87" s="130"/>
      <c r="F87" s="130"/>
      <c r="G87" s="130"/>
      <c r="H87" s="130"/>
      <c r="I87" s="130"/>
    </row>
    <row r="88" spans="1:9" s="72" customFormat="1" ht="63" customHeight="1" x14ac:dyDescent="0.25">
      <c r="A88" s="131" t="s">
        <v>899</v>
      </c>
      <c r="B88" s="131"/>
      <c r="C88" s="131"/>
      <c r="D88" s="131"/>
      <c r="E88" s="131"/>
      <c r="F88" s="131"/>
      <c r="G88" s="131"/>
      <c r="H88" s="131"/>
      <c r="I88" s="131"/>
    </row>
    <row r="89" spans="1:9" s="74" customFormat="1" ht="9" customHeight="1" x14ac:dyDescent="0.25">
      <c r="A89" s="130"/>
      <c r="B89" s="130"/>
      <c r="C89" s="130"/>
      <c r="D89" s="130"/>
      <c r="E89" s="130"/>
      <c r="F89" s="130"/>
      <c r="G89" s="130"/>
      <c r="H89" s="130"/>
      <c r="I89" s="130"/>
    </row>
    <row r="90" spans="1:9" s="74" customFormat="1" ht="62.25" customHeight="1" x14ac:dyDescent="0.25">
      <c r="A90" s="132" t="s">
        <v>900</v>
      </c>
      <c r="B90" s="132"/>
      <c r="C90" s="132"/>
      <c r="D90" s="132"/>
      <c r="E90" s="132"/>
      <c r="F90" s="132"/>
      <c r="G90" s="132"/>
      <c r="H90" s="132"/>
      <c r="I90" s="132"/>
    </row>
    <row r="91" spans="1:9" x14ac:dyDescent="0.25">
      <c r="A91" s="128"/>
      <c r="B91" s="129"/>
      <c r="C91" s="129"/>
      <c r="D91" s="129"/>
      <c r="E91" s="129"/>
      <c r="F91" s="129"/>
      <c r="G91" s="129"/>
      <c r="H91" s="129"/>
      <c r="I91" s="129"/>
    </row>
  </sheetData>
  <sheetProtection algorithmName="SHA-512" hashValue="XqnS0ji98PUGtB1rsIsGYjNvZZXB+w6duJKbRbprvAFv86qiASbqAa/go+8V5BkUKGgDSbSu+acjIFycFfNObQ==" saltValue="hHbxO/86CVs2xF1HGIBC4g==" spinCount="100000" sheet="1" formatCells="0" formatColumns="0" formatRows="0" selectLockedCells="1"/>
  <mergeCells count="119">
    <mergeCell ref="A7:D7"/>
    <mergeCell ref="E7:F7"/>
    <mergeCell ref="G7:I7"/>
    <mergeCell ref="B8:D8"/>
    <mergeCell ref="E8:F8"/>
    <mergeCell ref="G8:I8"/>
    <mergeCell ref="A1:I1"/>
    <mergeCell ref="A2:I2"/>
    <mergeCell ref="A3:I3"/>
    <mergeCell ref="A4:I4"/>
    <mergeCell ref="A5:I5"/>
    <mergeCell ref="B6:I6"/>
    <mergeCell ref="B12:D12"/>
    <mergeCell ref="E12:F12"/>
    <mergeCell ref="G12:I12"/>
    <mergeCell ref="B13:D13"/>
    <mergeCell ref="E13:F13"/>
    <mergeCell ref="G13:I13"/>
    <mergeCell ref="A9:G9"/>
    <mergeCell ref="A10:D10"/>
    <mergeCell ref="E10:G10"/>
    <mergeCell ref="H10:I10"/>
    <mergeCell ref="B11:D11"/>
    <mergeCell ref="E11:F11"/>
    <mergeCell ref="G11:I11"/>
    <mergeCell ref="A21:B21"/>
    <mergeCell ref="C21:I21"/>
    <mergeCell ref="A22:C22"/>
    <mergeCell ref="D22:I22"/>
    <mergeCell ref="A23:B23"/>
    <mergeCell ref="C23:I23"/>
    <mergeCell ref="B14:I14"/>
    <mergeCell ref="A15:G15"/>
    <mergeCell ref="A16:G16"/>
    <mergeCell ref="A17:I17"/>
    <mergeCell ref="A18:I18"/>
    <mergeCell ref="A19:A20"/>
    <mergeCell ref="D19:F19"/>
    <mergeCell ref="H19:I19"/>
    <mergeCell ref="D20:F20"/>
    <mergeCell ref="H20:I20"/>
    <mergeCell ref="A28:I28"/>
    <mergeCell ref="A29:C31"/>
    <mergeCell ref="D29:E29"/>
    <mergeCell ref="F29:I29"/>
    <mergeCell ref="D30:E30"/>
    <mergeCell ref="F30:I30"/>
    <mergeCell ref="D31:E31"/>
    <mergeCell ref="F31:I31"/>
    <mergeCell ref="A24:B24"/>
    <mergeCell ref="C24:I24"/>
    <mergeCell ref="A25:B25"/>
    <mergeCell ref="C25:I25"/>
    <mergeCell ref="A26:B26"/>
    <mergeCell ref="E26:G26"/>
    <mergeCell ref="C26:D26"/>
    <mergeCell ref="H26:I26"/>
    <mergeCell ref="A39:I39"/>
    <mergeCell ref="A40:I40"/>
    <mergeCell ref="A41:I41"/>
    <mergeCell ref="A42:I42"/>
    <mergeCell ref="A43:I43"/>
    <mergeCell ref="A44:I44"/>
    <mergeCell ref="A33:I33"/>
    <mergeCell ref="A34:I34"/>
    <mergeCell ref="A35:I35"/>
    <mergeCell ref="A36:I36"/>
    <mergeCell ref="A37:I37"/>
    <mergeCell ref="A38:I38"/>
    <mergeCell ref="B51:I51"/>
    <mergeCell ref="B52:I52"/>
    <mergeCell ref="B53:I53"/>
    <mergeCell ref="A54:I54"/>
    <mergeCell ref="A55:I55"/>
    <mergeCell ref="A56:I56"/>
    <mergeCell ref="A45:I45"/>
    <mergeCell ref="A46:I46"/>
    <mergeCell ref="A47:I47"/>
    <mergeCell ref="A48:I48"/>
    <mergeCell ref="A49:I49"/>
    <mergeCell ref="A50:I50"/>
    <mergeCell ref="A63:B63"/>
    <mergeCell ref="C63:I63"/>
    <mergeCell ref="A64:B64"/>
    <mergeCell ref="C64:I64"/>
    <mergeCell ref="A65:B65"/>
    <mergeCell ref="C65:I65"/>
    <mergeCell ref="A57:I57"/>
    <mergeCell ref="A58:I58"/>
    <mergeCell ref="A59:I59"/>
    <mergeCell ref="A60:I60"/>
    <mergeCell ref="A61:I61"/>
    <mergeCell ref="A62:B62"/>
    <mergeCell ref="C62:I62"/>
    <mergeCell ref="A73:I73"/>
    <mergeCell ref="A74:I74"/>
    <mergeCell ref="A75:I75"/>
    <mergeCell ref="A76:I76"/>
    <mergeCell ref="A77:I77"/>
    <mergeCell ref="A78:I78"/>
    <mergeCell ref="A66:I66"/>
    <mergeCell ref="A68:I68"/>
    <mergeCell ref="B69:I69"/>
    <mergeCell ref="B70:I70"/>
    <mergeCell ref="B71:I71"/>
    <mergeCell ref="B72:I72"/>
    <mergeCell ref="A91:I91"/>
    <mergeCell ref="A85:I85"/>
    <mergeCell ref="A86:I86"/>
    <mergeCell ref="A87:I87"/>
    <mergeCell ref="A88:I88"/>
    <mergeCell ref="A89:I89"/>
    <mergeCell ref="A90:I90"/>
    <mergeCell ref="A79:I79"/>
    <mergeCell ref="A80:I80"/>
    <mergeCell ref="A81:I81"/>
    <mergeCell ref="A82:I82"/>
    <mergeCell ref="A83:I83"/>
    <mergeCell ref="A84:I84"/>
  </mergeCells>
  <pageMargins left="0.5" right="0.5" top="0.5" bottom="1" header="0" footer="0"/>
  <pageSetup orientation="portrait" r:id="rId1"/>
  <headerFooter>
    <oddFooter>&amp;L&amp;"Times New Roman,Regular"For Official Government Use Only
USDA, AMS, SCP, Specialty Crops Inspection Division
Based on the USDA Harmonized GAP Plus+ Standard Version 3.0&amp;R&amp;"Times New Roman,Regular"February 8, 2021
USDA Checklist 
Version 3.0</oddFooter>
  </headerFooter>
  <rowBreaks count="3" manualBreakCount="3">
    <brk id="32" max="16383" man="1"/>
    <brk id="65"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12294" r:id="rId9" name="Check Box 6">
              <controlPr locked="0" defaultSize="0" autoFill="0" autoLine="0" autoPict="0">
                <anchor moveWithCells="1">
                  <from>
                    <xdr:col>2</xdr:col>
                    <xdr:colOff>152400</xdr:colOff>
                    <xdr:row>64</xdr:row>
                    <xdr:rowOff>28575</xdr:rowOff>
                  </from>
                  <to>
                    <xdr:col>3</xdr:col>
                    <xdr:colOff>257175</xdr:colOff>
                    <xdr:row>64</xdr:row>
                    <xdr:rowOff>304800</xdr:rowOff>
                  </to>
                </anchor>
              </controlPr>
            </control>
          </mc:Choice>
        </mc:AlternateContent>
        <mc:AlternateContent xmlns:mc="http://schemas.openxmlformats.org/markup-compatibility/2006">
          <mc:Choice Requires="x14">
            <control shapeId="12295" r:id="rId10" name="Check Box 7">
              <controlPr locked="0" defaultSize="0" autoFill="0" autoLine="0" autoPict="0">
                <anchor moveWithCells="1">
                  <from>
                    <xdr:col>3</xdr:col>
                    <xdr:colOff>657225</xdr:colOff>
                    <xdr:row>64</xdr:row>
                    <xdr:rowOff>28575</xdr:rowOff>
                  </from>
                  <to>
                    <xdr:col>4</xdr:col>
                    <xdr:colOff>533400</xdr:colOff>
                    <xdr:row>64</xdr:row>
                    <xdr:rowOff>323850</xdr:rowOff>
                  </to>
                </anchor>
              </controlPr>
            </control>
          </mc:Choice>
        </mc:AlternateContent>
        <mc:AlternateContent xmlns:mc="http://schemas.openxmlformats.org/markup-compatibility/2006">
          <mc:Choice Requires="x14">
            <control shapeId="12296" r:id="rId11" name="Check Box 8">
              <controlPr locked="0" defaultSize="0" autoFill="0" autoLine="0" autoPict="0">
                <anchor moveWithCells="1">
                  <from>
                    <xdr:col>8</xdr:col>
                    <xdr:colOff>0</xdr:colOff>
                    <xdr:row>34</xdr:row>
                    <xdr:rowOff>180975</xdr:rowOff>
                  </from>
                  <to>
                    <xdr:col>8</xdr:col>
                    <xdr:colOff>609600</xdr:colOff>
                    <xdr:row>38</xdr:row>
                    <xdr:rowOff>0</xdr:rowOff>
                  </to>
                </anchor>
              </controlPr>
            </control>
          </mc:Choice>
        </mc:AlternateContent>
        <mc:AlternateContent xmlns:mc="http://schemas.openxmlformats.org/markup-compatibility/2006">
          <mc:Choice Requires="x14">
            <control shapeId="12297" r:id="rId12" name="Check Box 9">
              <controlPr locked="0" defaultSize="0" autoFill="0" autoLine="0" autoPict="0">
                <anchor moveWithCells="1">
                  <from>
                    <xdr:col>7</xdr:col>
                    <xdr:colOff>685800</xdr:colOff>
                    <xdr:row>36</xdr:row>
                    <xdr:rowOff>180975</xdr:rowOff>
                  </from>
                  <to>
                    <xdr:col>8</xdr:col>
                    <xdr:colOff>609600</xdr:colOff>
                    <xdr:row>40</xdr:row>
                    <xdr:rowOff>0</xdr:rowOff>
                  </to>
                </anchor>
              </controlPr>
            </control>
          </mc:Choice>
        </mc:AlternateContent>
        <mc:AlternateContent xmlns:mc="http://schemas.openxmlformats.org/markup-compatibility/2006">
          <mc:Choice Requires="x14">
            <control shapeId="12298" r:id="rId13" name="Check Box 10">
              <controlPr locked="0" defaultSize="0" autoFill="0" autoLine="0" autoPict="0">
                <anchor moveWithCells="1">
                  <from>
                    <xdr:col>8</xdr:col>
                    <xdr:colOff>0</xdr:colOff>
                    <xdr:row>38</xdr:row>
                    <xdr:rowOff>190500</xdr:rowOff>
                  </from>
                  <to>
                    <xdr:col>8</xdr:col>
                    <xdr:colOff>609600</xdr:colOff>
                    <xdr:row>41</xdr:row>
                    <xdr:rowOff>47625</xdr:rowOff>
                  </to>
                </anchor>
              </controlPr>
            </control>
          </mc:Choice>
        </mc:AlternateContent>
        <mc:AlternateContent xmlns:mc="http://schemas.openxmlformats.org/markup-compatibility/2006">
          <mc:Choice Requires="x14">
            <control shapeId="12299" r:id="rId14" name="Check Box 11">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12300" r:id="rId15" name="Check Box 12">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mc:AlternateContent xmlns:mc="http://schemas.openxmlformats.org/markup-compatibility/2006">
          <mc:Choice Requires="x14">
            <control shapeId="12301" r:id="rId16" name="Check Box 13">
              <controlPr locked="0" defaultSize="0" autoFill="0" autoLine="0" autoPict="0">
                <anchor moveWithCells="1">
                  <from>
                    <xdr:col>7</xdr:col>
                    <xdr:colOff>685800</xdr:colOff>
                    <xdr:row>41</xdr:row>
                    <xdr:rowOff>180975</xdr:rowOff>
                  </from>
                  <to>
                    <xdr:col>8</xdr:col>
                    <xdr:colOff>609600</xdr:colOff>
                    <xdr:row>45</xdr:row>
                    <xdr:rowOff>0</xdr:rowOff>
                  </to>
                </anchor>
              </controlPr>
            </control>
          </mc:Choice>
        </mc:AlternateContent>
        <mc:AlternateContent xmlns:mc="http://schemas.openxmlformats.org/markup-compatibility/2006">
          <mc:Choice Requires="x14">
            <control shapeId="12302" r:id="rId17" name="Check Box 14">
              <controlPr locked="0" defaultSize="0" autoFill="0" autoLine="0" autoPict="0">
                <anchor moveWithCells="1">
                  <from>
                    <xdr:col>8</xdr:col>
                    <xdr:colOff>0</xdr:colOff>
                    <xdr:row>43</xdr:row>
                    <xdr:rowOff>190500</xdr:rowOff>
                  </from>
                  <to>
                    <xdr:col>8</xdr:col>
                    <xdr:colOff>609600</xdr:colOff>
                    <xdr:row>47</xdr:row>
                    <xdr:rowOff>9525</xdr:rowOff>
                  </to>
                </anchor>
              </controlPr>
            </control>
          </mc:Choice>
        </mc:AlternateContent>
        <mc:AlternateContent xmlns:mc="http://schemas.openxmlformats.org/markup-compatibility/2006">
          <mc:Choice Requires="x14">
            <control shapeId="12303" r:id="rId18" name="Check Box 15">
              <controlPr locked="0" defaultSize="0" autoFill="0" autoLine="0" autoPict="0">
                <anchor moveWithCells="1">
                  <from>
                    <xdr:col>8</xdr:col>
                    <xdr:colOff>9525</xdr:colOff>
                    <xdr:row>40</xdr:row>
                    <xdr:rowOff>142875</xdr:rowOff>
                  </from>
                  <to>
                    <xdr:col>8</xdr:col>
                    <xdr:colOff>619125</xdr:colOff>
                    <xdr:row>42</xdr:row>
                    <xdr:rowOff>28575</xdr:rowOff>
                  </to>
                </anchor>
              </controlPr>
            </control>
          </mc:Choice>
        </mc:AlternateContent>
        <mc:AlternateContent xmlns:mc="http://schemas.openxmlformats.org/markup-compatibility/2006">
          <mc:Choice Requires="x14">
            <control shapeId="12304" r:id="rId19" name="Check Box 16">
              <controlPr locked="0" defaultSize="0" autoFill="0" autoLine="0" autoPict="0">
                <anchor moveWithCells="1">
                  <from>
                    <xdr:col>8</xdr:col>
                    <xdr:colOff>0</xdr:colOff>
                    <xdr:row>45</xdr:row>
                    <xdr:rowOff>180975</xdr:rowOff>
                  </from>
                  <to>
                    <xdr:col>8</xdr:col>
                    <xdr:colOff>609600</xdr:colOff>
                    <xdr:row>49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2589-D2AB-47DF-BB14-1644E6C1711D}">
  <dimension ref="A1:I47"/>
  <sheetViews>
    <sheetView view="pageLayout" topLeftCell="A34" zoomScale="90" zoomScaleNormal="100" zoomScalePageLayoutView="90" workbookViewId="0">
      <selection activeCell="A43" sqref="A43:I43"/>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3" t="s">
        <v>67</v>
      </c>
      <c r="B1" s="224"/>
      <c r="C1" s="224"/>
      <c r="D1" s="225"/>
      <c r="E1" s="221">
        <f>'Cover Page'!B6</f>
        <v>0</v>
      </c>
      <c r="F1" s="221"/>
      <c r="G1" s="221"/>
      <c r="H1" s="221"/>
      <c r="I1" s="221"/>
    </row>
    <row r="2" spans="1:9" ht="15.75" x14ac:dyDescent="0.25">
      <c r="A2" s="223" t="s">
        <v>69</v>
      </c>
      <c r="B2" s="224"/>
      <c r="C2" s="224"/>
      <c r="D2" s="225"/>
      <c r="E2" s="222">
        <f>'Cover Page'!D19</f>
        <v>0</v>
      </c>
      <c r="F2" s="222"/>
      <c r="G2" s="222"/>
      <c r="H2" s="222"/>
      <c r="I2" s="222"/>
    </row>
    <row r="3" spans="1:9" ht="15.75" x14ac:dyDescent="0.25">
      <c r="A3" s="109" t="s">
        <v>551</v>
      </c>
      <c r="B3" s="98" t="s">
        <v>0</v>
      </c>
      <c r="C3" s="98" t="s">
        <v>105</v>
      </c>
      <c r="D3" s="98" t="s">
        <v>550</v>
      </c>
      <c r="E3" s="110" t="s">
        <v>1</v>
      </c>
      <c r="F3" s="110" t="s">
        <v>2</v>
      </c>
      <c r="G3" s="110" t="s">
        <v>3</v>
      </c>
      <c r="H3" s="110" t="s">
        <v>4</v>
      </c>
      <c r="I3" s="98" t="s">
        <v>5</v>
      </c>
    </row>
    <row r="4" spans="1:9" ht="15.75" x14ac:dyDescent="0.25">
      <c r="A4" s="79"/>
      <c r="B4" s="211" t="s">
        <v>915</v>
      </c>
      <c r="C4" s="212"/>
      <c r="D4" s="212"/>
      <c r="E4" s="212"/>
      <c r="F4" s="212"/>
      <c r="G4" s="212"/>
      <c r="H4" s="212"/>
      <c r="I4" s="213"/>
    </row>
    <row r="5" spans="1:9" ht="15.75" x14ac:dyDescent="0.25">
      <c r="A5" s="88" t="s">
        <v>771</v>
      </c>
      <c r="B5" s="211" t="s">
        <v>592</v>
      </c>
      <c r="C5" s="212"/>
      <c r="D5" s="212"/>
      <c r="E5" s="212"/>
      <c r="F5" s="212"/>
      <c r="G5" s="212"/>
      <c r="H5" s="212"/>
      <c r="I5" s="213"/>
    </row>
    <row r="6" spans="1:9" ht="220.5" x14ac:dyDescent="0.25">
      <c r="A6" s="78" t="s">
        <v>770</v>
      </c>
      <c r="B6" s="118" t="s">
        <v>641</v>
      </c>
      <c r="C6" s="42" t="s">
        <v>108</v>
      </c>
      <c r="D6" s="42" t="s">
        <v>519</v>
      </c>
      <c r="E6" s="43"/>
      <c r="F6" s="43"/>
      <c r="G6" s="43"/>
      <c r="H6" s="43"/>
      <c r="I6" s="28"/>
    </row>
    <row r="7" spans="1:9" ht="15.75" x14ac:dyDescent="0.25">
      <c r="A7" s="88" t="s">
        <v>769</v>
      </c>
      <c r="B7" s="211" t="s">
        <v>768</v>
      </c>
      <c r="C7" s="212"/>
      <c r="D7" s="212"/>
      <c r="E7" s="212"/>
      <c r="F7" s="212"/>
      <c r="G7" s="212"/>
      <c r="H7" s="212"/>
      <c r="I7" s="213"/>
    </row>
    <row r="8" spans="1:9" ht="15.75" x14ac:dyDescent="0.25">
      <c r="A8" s="88" t="s">
        <v>666</v>
      </c>
      <c r="B8" s="211" t="s">
        <v>895</v>
      </c>
      <c r="C8" s="212"/>
      <c r="D8" s="212"/>
      <c r="E8" s="212"/>
      <c r="F8" s="212"/>
      <c r="G8" s="212"/>
      <c r="H8" s="212"/>
      <c r="I8" s="213"/>
    </row>
    <row r="9" spans="1:9" ht="110.25" x14ac:dyDescent="0.25">
      <c r="A9" s="89" t="s">
        <v>767</v>
      </c>
      <c r="B9" s="118" t="s">
        <v>766</v>
      </c>
      <c r="C9" s="42" t="s">
        <v>107</v>
      </c>
      <c r="D9" s="42" t="s">
        <v>519</v>
      </c>
      <c r="E9" s="43"/>
      <c r="F9" s="43"/>
      <c r="G9" s="43"/>
      <c r="H9" s="43"/>
      <c r="I9" s="28"/>
    </row>
    <row r="10" spans="1:9" ht="15.75" x14ac:dyDescent="0.25">
      <c r="A10" s="88" t="s">
        <v>672</v>
      </c>
      <c r="B10" s="211" t="s">
        <v>765</v>
      </c>
      <c r="C10" s="212"/>
      <c r="D10" s="212"/>
      <c r="E10" s="212"/>
      <c r="F10" s="212"/>
      <c r="G10" s="212"/>
      <c r="H10" s="212"/>
      <c r="I10" s="213"/>
    </row>
    <row r="11" spans="1:9" ht="126" x14ac:dyDescent="0.25">
      <c r="A11" s="89" t="s">
        <v>764</v>
      </c>
      <c r="B11" s="118" t="s">
        <v>763</v>
      </c>
      <c r="C11" s="42" t="s">
        <v>107</v>
      </c>
      <c r="D11" s="42" t="s">
        <v>519</v>
      </c>
      <c r="E11" s="43"/>
      <c r="F11" s="43"/>
      <c r="G11" s="43"/>
      <c r="H11" s="43"/>
      <c r="I11" s="28"/>
    </row>
    <row r="12" spans="1:9" ht="15.75" x14ac:dyDescent="0.25">
      <c r="A12" s="88" t="s">
        <v>762</v>
      </c>
      <c r="B12" s="211" t="s">
        <v>654</v>
      </c>
      <c r="C12" s="212"/>
      <c r="D12" s="212"/>
      <c r="E12" s="212"/>
      <c r="F12" s="212"/>
      <c r="G12" s="212"/>
      <c r="H12" s="212"/>
      <c r="I12" s="213"/>
    </row>
    <row r="13" spans="1:9" ht="94.5" x14ac:dyDescent="0.25">
      <c r="A13" s="89" t="s">
        <v>761</v>
      </c>
      <c r="B13" s="123" t="s">
        <v>888</v>
      </c>
      <c r="C13" s="42" t="s">
        <v>107</v>
      </c>
      <c r="D13" s="42" t="s">
        <v>519</v>
      </c>
      <c r="E13" s="43"/>
      <c r="F13" s="43"/>
      <c r="G13" s="43"/>
      <c r="H13" s="43"/>
      <c r="I13" s="28"/>
    </row>
    <row r="14" spans="1:9" ht="15.75" x14ac:dyDescent="0.25">
      <c r="A14" s="88" t="s">
        <v>760</v>
      </c>
      <c r="B14" s="211" t="s">
        <v>759</v>
      </c>
      <c r="C14" s="212"/>
      <c r="D14" s="212"/>
      <c r="E14" s="212"/>
      <c r="F14" s="212"/>
      <c r="G14" s="212"/>
      <c r="H14" s="212"/>
      <c r="I14" s="213"/>
    </row>
    <row r="15" spans="1:9" ht="31.5" x14ac:dyDescent="0.25">
      <c r="A15" s="89" t="s">
        <v>758</v>
      </c>
      <c r="B15" s="118" t="s">
        <v>757</v>
      </c>
      <c r="C15" s="42" t="s">
        <v>110</v>
      </c>
      <c r="D15" s="42" t="s">
        <v>519</v>
      </c>
      <c r="E15" s="43"/>
      <c r="F15" s="43"/>
      <c r="G15" s="43"/>
      <c r="H15" s="43"/>
      <c r="I15" s="28"/>
    </row>
    <row r="16" spans="1:9" ht="110.25" x14ac:dyDescent="0.25">
      <c r="A16" s="89" t="s">
        <v>756</v>
      </c>
      <c r="B16" s="118" t="s">
        <v>755</v>
      </c>
      <c r="C16" s="42" t="s">
        <v>110</v>
      </c>
      <c r="D16" s="42" t="s">
        <v>519</v>
      </c>
      <c r="E16" s="43"/>
      <c r="F16" s="43"/>
      <c r="G16" s="43"/>
      <c r="H16" s="43"/>
      <c r="I16" s="28"/>
    </row>
    <row r="17" spans="1:9" ht="15.75" x14ac:dyDescent="0.25">
      <c r="A17" s="88" t="s">
        <v>754</v>
      </c>
      <c r="B17" s="211" t="s">
        <v>681</v>
      </c>
      <c r="C17" s="212"/>
      <c r="D17" s="212"/>
      <c r="E17" s="212"/>
      <c r="F17" s="212"/>
      <c r="G17" s="212"/>
      <c r="H17" s="212"/>
      <c r="I17" s="213"/>
    </row>
    <row r="18" spans="1:9" ht="47.25" x14ac:dyDescent="0.25">
      <c r="A18" s="89" t="s">
        <v>753</v>
      </c>
      <c r="B18" s="118" t="s">
        <v>752</v>
      </c>
      <c r="C18" s="42" t="s">
        <v>842</v>
      </c>
      <c r="D18" s="42" t="s">
        <v>519</v>
      </c>
      <c r="E18" s="43"/>
      <c r="F18" s="43"/>
      <c r="G18" s="43"/>
      <c r="H18" s="43"/>
      <c r="I18" s="28"/>
    </row>
    <row r="19" spans="1:9" ht="78.75" x14ac:dyDescent="0.25">
      <c r="A19" s="89" t="s">
        <v>751</v>
      </c>
      <c r="B19" s="118" t="s">
        <v>750</v>
      </c>
      <c r="C19" s="42" t="s">
        <v>108</v>
      </c>
      <c r="D19" s="42" t="s">
        <v>519</v>
      </c>
      <c r="E19" s="43"/>
      <c r="F19" s="43"/>
      <c r="G19" s="43"/>
      <c r="H19" s="43"/>
      <c r="I19" s="28"/>
    </row>
    <row r="20" spans="1:9" ht="47.25" x14ac:dyDescent="0.25">
      <c r="A20" s="89" t="s">
        <v>749</v>
      </c>
      <c r="B20" s="118" t="s">
        <v>748</v>
      </c>
      <c r="C20" s="42" t="s">
        <v>107</v>
      </c>
      <c r="D20" s="42" t="s">
        <v>519</v>
      </c>
      <c r="E20" s="43"/>
      <c r="F20" s="43"/>
      <c r="G20" s="43"/>
      <c r="H20" s="43"/>
      <c r="I20" s="28"/>
    </row>
    <row r="21" spans="1:9" ht="15.75" x14ac:dyDescent="0.25">
      <c r="A21" s="88" t="s">
        <v>747</v>
      </c>
      <c r="B21" s="211" t="s">
        <v>613</v>
      </c>
      <c r="C21" s="212"/>
      <c r="D21" s="212"/>
      <c r="E21" s="212"/>
      <c r="F21" s="212"/>
      <c r="G21" s="212"/>
      <c r="H21" s="212"/>
      <c r="I21" s="213"/>
    </row>
    <row r="22" spans="1:9" ht="110.25" x14ac:dyDescent="0.25">
      <c r="A22" s="89" t="s">
        <v>746</v>
      </c>
      <c r="B22" s="118" t="s">
        <v>745</v>
      </c>
      <c r="C22" s="42" t="s">
        <v>108</v>
      </c>
      <c r="D22" s="42" t="s">
        <v>519</v>
      </c>
      <c r="E22" s="43"/>
      <c r="F22" s="43"/>
      <c r="G22" s="43"/>
      <c r="H22" s="43"/>
      <c r="I22" s="28"/>
    </row>
    <row r="23" spans="1:9" ht="15.75" x14ac:dyDescent="0.25">
      <c r="A23" s="88" t="s">
        <v>744</v>
      </c>
      <c r="B23" s="211" t="s">
        <v>743</v>
      </c>
      <c r="C23" s="212"/>
      <c r="D23" s="212"/>
      <c r="E23" s="212"/>
      <c r="F23" s="212"/>
      <c r="G23" s="212"/>
      <c r="H23" s="212"/>
      <c r="I23" s="213"/>
    </row>
    <row r="24" spans="1:9" ht="78.75" x14ac:dyDescent="0.25">
      <c r="A24" s="89" t="s">
        <v>742</v>
      </c>
      <c r="B24" s="118" t="s">
        <v>741</v>
      </c>
      <c r="C24" s="42" t="s">
        <v>108</v>
      </c>
      <c r="D24" s="42" t="s">
        <v>519</v>
      </c>
      <c r="E24" s="43"/>
      <c r="F24" s="43"/>
      <c r="G24" s="43"/>
      <c r="H24" s="43"/>
      <c r="I24" s="28"/>
    </row>
    <row r="25" spans="1:9" ht="94.5" x14ac:dyDescent="0.25">
      <c r="A25" s="89" t="s">
        <v>740</v>
      </c>
      <c r="B25" s="118" t="s">
        <v>621</v>
      </c>
      <c r="C25" s="42" t="s">
        <v>108</v>
      </c>
      <c r="D25" s="42" t="s">
        <v>519</v>
      </c>
      <c r="E25" s="43"/>
      <c r="F25" s="43"/>
      <c r="G25" s="43"/>
      <c r="H25" s="43"/>
      <c r="I25" s="28"/>
    </row>
    <row r="26" spans="1:9" ht="15.75" x14ac:dyDescent="0.25">
      <c r="A26" s="88" t="s">
        <v>739</v>
      </c>
      <c r="B26" s="211" t="s">
        <v>738</v>
      </c>
      <c r="C26" s="212"/>
      <c r="D26" s="212"/>
      <c r="E26" s="212"/>
      <c r="F26" s="212"/>
      <c r="G26" s="212"/>
      <c r="H26" s="212"/>
      <c r="I26" s="213"/>
    </row>
    <row r="27" spans="1:9" ht="78.75" x14ac:dyDescent="0.25">
      <c r="A27" s="89" t="s">
        <v>737</v>
      </c>
      <c r="B27" s="118" t="s">
        <v>736</v>
      </c>
      <c r="C27" s="42" t="s">
        <v>842</v>
      </c>
      <c r="D27" s="42" t="s">
        <v>519</v>
      </c>
      <c r="E27" s="43"/>
      <c r="F27" s="43"/>
      <c r="G27" s="43"/>
      <c r="H27" s="43"/>
      <c r="I27" s="28"/>
    </row>
    <row r="28" spans="1:9" ht="47.25" x14ac:dyDescent="0.25">
      <c r="A28" s="89" t="s">
        <v>735</v>
      </c>
      <c r="B28" s="118" t="s">
        <v>734</v>
      </c>
      <c r="C28" s="42" t="s">
        <v>108</v>
      </c>
      <c r="D28" s="42" t="s">
        <v>519</v>
      </c>
      <c r="E28" s="43"/>
      <c r="F28" s="43"/>
      <c r="G28" s="43"/>
      <c r="H28" s="43"/>
      <c r="I28" s="28"/>
    </row>
    <row r="29" spans="1:9" ht="110.25" x14ac:dyDescent="0.25">
      <c r="A29" s="89" t="s">
        <v>733</v>
      </c>
      <c r="B29" s="118" t="s">
        <v>732</v>
      </c>
      <c r="C29" s="42" t="s">
        <v>108</v>
      </c>
      <c r="D29" s="42" t="s">
        <v>519</v>
      </c>
      <c r="E29" s="43"/>
      <c r="F29" s="43"/>
      <c r="G29" s="43"/>
      <c r="H29" s="43"/>
      <c r="I29" s="28"/>
    </row>
    <row r="30" spans="1:9" ht="15.75" x14ac:dyDescent="0.25">
      <c r="A30" s="88" t="s">
        <v>731</v>
      </c>
      <c r="B30" s="211" t="s">
        <v>627</v>
      </c>
      <c r="C30" s="212"/>
      <c r="D30" s="212"/>
      <c r="E30" s="212"/>
      <c r="F30" s="212"/>
      <c r="G30" s="212"/>
      <c r="H30" s="212"/>
      <c r="I30" s="213"/>
    </row>
    <row r="31" spans="1:9" s="1" customFormat="1" ht="157.5" x14ac:dyDescent="0.25">
      <c r="A31" s="89" t="s">
        <v>730</v>
      </c>
      <c r="B31" s="118" t="s">
        <v>729</v>
      </c>
      <c r="C31" s="42" t="s">
        <v>108</v>
      </c>
      <c r="D31" s="42" t="s">
        <v>519</v>
      </c>
      <c r="E31" s="43"/>
      <c r="F31" s="43"/>
      <c r="G31" s="43"/>
      <c r="H31" s="43"/>
      <c r="I31" s="28"/>
    </row>
    <row r="32" spans="1:9" s="1" customFormat="1" ht="110.25" x14ac:dyDescent="0.25">
      <c r="A32" s="89" t="s">
        <v>728</v>
      </c>
      <c r="B32" s="118" t="s">
        <v>727</v>
      </c>
      <c r="C32" s="42" t="s">
        <v>108</v>
      </c>
      <c r="D32" s="42" t="s">
        <v>519</v>
      </c>
      <c r="E32" s="43"/>
      <c r="F32" s="43"/>
      <c r="G32" s="43"/>
      <c r="H32" s="43"/>
      <c r="I32" s="28"/>
    </row>
    <row r="33" spans="1:9" ht="15.75" x14ac:dyDescent="0.25">
      <c r="A33" s="88" t="s">
        <v>726</v>
      </c>
      <c r="B33" s="211" t="s">
        <v>685</v>
      </c>
      <c r="C33" s="212"/>
      <c r="D33" s="212"/>
      <c r="E33" s="212"/>
      <c r="F33" s="212"/>
      <c r="G33" s="212"/>
      <c r="H33" s="212"/>
      <c r="I33" s="213"/>
    </row>
    <row r="34" spans="1:9" s="1" customFormat="1" ht="141.75" x14ac:dyDescent="0.25">
      <c r="A34" s="89" t="s">
        <v>725</v>
      </c>
      <c r="B34" s="124" t="s">
        <v>724</v>
      </c>
      <c r="C34" s="42" t="s">
        <v>108</v>
      </c>
      <c r="D34" s="42" t="s">
        <v>519</v>
      </c>
      <c r="E34" s="43"/>
      <c r="F34" s="43"/>
      <c r="G34" s="43"/>
      <c r="H34" s="43"/>
      <c r="I34" s="28"/>
    </row>
    <row r="35" spans="1:9" s="1" customFormat="1" ht="94.5" x14ac:dyDescent="0.25">
      <c r="A35" s="89" t="s">
        <v>723</v>
      </c>
      <c r="B35" s="124" t="s">
        <v>722</v>
      </c>
      <c r="C35" s="42" t="s">
        <v>842</v>
      </c>
      <c r="D35" s="42" t="s">
        <v>519</v>
      </c>
      <c r="E35" s="43"/>
      <c r="F35" s="43"/>
      <c r="G35" s="43"/>
      <c r="H35" s="43"/>
      <c r="I35" s="28"/>
    </row>
    <row r="36" spans="1:9" s="1" customFormat="1" ht="63" x14ac:dyDescent="0.25">
      <c r="A36" s="89" t="s">
        <v>721</v>
      </c>
      <c r="B36" s="124" t="s">
        <v>691</v>
      </c>
      <c r="C36" s="42" t="s">
        <v>107</v>
      </c>
      <c r="D36" s="42" t="s">
        <v>519</v>
      </c>
      <c r="E36" s="43"/>
      <c r="F36" s="43"/>
      <c r="G36" s="43"/>
      <c r="H36" s="43"/>
      <c r="I36" s="28"/>
    </row>
    <row r="37" spans="1:9" s="1" customFormat="1" ht="204.75" x14ac:dyDescent="0.25">
      <c r="A37" s="89" t="s">
        <v>720</v>
      </c>
      <c r="B37" s="118" t="s">
        <v>719</v>
      </c>
      <c r="C37" s="42" t="s">
        <v>108</v>
      </c>
      <c r="D37" s="42" t="s">
        <v>519</v>
      </c>
      <c r="E37" s="43"/>
      <c r="F37" s="43"/>
      <c r="G37" s="43"/>
      <c r="H37" s="43"/>
      <c r="I37" s="28"/>
    </row>
    <row r="38" spans="1:9" s="1" customFormat="1" ht="110.25" x14ac:dyDescent="0.25">
      <c r="A38" s="89" t="s">
        <v>718</v>
      </c>
      <c r="B38" s="118" t="s">
        <v>717</v>
      </c>
      <c r="C38" s="42" t="s">
        <v>108</v>
      </c>
      <c r="D38" s="42" t="s">
        <v>519</v>
      </c>
      <c r="E38" s="43"/>
      <c r="F38" s="43"/>
      <c r="G38" s="43"/>
      <c r="H38" s="43"/>
      <c r="I38" s="28"/>
    </row>
    <row r="39" spans="1:9" ht="15.75" x14ac:dyDescent="0.25">
      <c r="A39" s="88" t="s">
        <v>716</v>
      </c>
      <c r="B39" s="211" t="s">
        <v>658</v>
      </c>
      <c r="C39" s="212"/>
      <c r="D39" s="212"/>
      <c r="E39" s="212"/>
      <c r="F39" s="212"/>
      <c r="G39" s="212"/>
      <c r="H39" s="212"/>
      <c r="I39" s="213"/>
    </row>
    <row r="40" spans="1:9" s="1" customFormat="1" ht="63" x14ac:dyDescent="0.25">
      <c r="A40" s="89" t="s">
        <v>715</v>
      </c>
      <c r="B40" s="118" t="s">
        <v>714</v>
      </c>
      <c r="C40" s="42" t="s">
        <v>108</v>
      </c>
      <c r="D40" s="42" t="s">
        <v>519</v>
      </c>
      <c r="E40" s="43"/>
      <c r="F40" s="43"/>
      <c r="G40" s="43"/>
      <c r="H40" s="43"/>
      <c r="I40" s="28"/>
    </row>
    <row r="41" spans="1:9" s="1" customFormat="1" ht="94.5" x14ac:dyDescent="0.25">
      <c r="A41" s="89" t="s">
        <v>713</v>
      </c>
      <c r="B41" s="118" t="s">
        <v>712</v>
      </c>
      <c r="C41" s="42" t="s">
        <v>108</v>
      </c>
      <c r="D41" s="42" t="s">
        <v>519</v>
      </c>
      <c r="E41" s="43"/>
      <c r="F41" s="43"/>
      <c r="G41" s="43"/>
      <c r="H41" s="43"/>
      <c r="I41" s="28"/>
    </row>
    <row r="42" spans="1:9" s="1" customFormat="1" ht="126" x14ac:dyDescent="0.25">
      <c r="A42" s="89" t="s">
        <v>711</v>
      </c>
      <c r="B42" s="118" t="s">
        <v>710</v>
      </c>
      <c r="C42" s="42" t="s">
        <v>107</v>
      </c>
      <c r="D42" s="42" t="s">
        <v>519</v>
      </c>
      <c r="E42" s="43"/>
      <c r="F42" s="43"/>
      <c r="G42" s="43"/>
      <c r="H42" s="43"/>
      <c r="I42" s="28"/>
    </row>
    <row r="43" spans="1:9" ht="15.75" x14ac:dyDescent="0.25">
      <c r="A43" s="214" t="s">
        <v>138</v>
      </c>
      <c r="B43" s="214"/>
      <c r="C43" s="214"/>
      <c r="D43" s="214"/>
      <c r="E43" s="214"/>
      <c r="F43" s="214"/>
      <c r="G43" s="214"/>
      <c r="H43" s="214"/>
      <c r="I43" s="214"/>
    </row>
    <row r="44" spans="1:9" ht="15.75" x14ac:dyDescent="0.25">
      <c r="A44" s="215" t="s">
        <v>124</v>
      </c>
      <c r="B44" s="216"/>
      <c r="C44" s="216"/>
      <c r="D44" s="216"/>
      <c r="E44" s="216"/>
      <c r="F44" s="216"/>
      <c r="G44" s="216"/>
      <c r="H44" s="216"/>
      <c r="I44" s="217"/>
    </row>
    <row r="45" spans="1:9" ht="90" customHeight="1" x14ac:dyDescent="0.25">
      <c r="A45" s="218"/>
      <c r="B45" s="219"/>
      <c r="C45" s="219"/>
      <c r="D45" s="219"/>
      <c r="E45" s="219"/>
      <c r="F45" s="219"/>
      <c r="G45" s="219"/>
      <c r="H45" s="219"/>
      <c r="I45" s="220"/>
    </row>
    <row r="46" spans="1:9" ht="15.75" x14ac:dyDescent="0.25">
      <c r="A46" s="72"/>
      <c r="B46" s="72"/>
      <c r="C46" s="72"/>
      <c r="D46" s="72"/>
      <c r="E46" s="72"/>
      <c r="F46" s="72"/>
      <c r="G46" s="72"/>
      <c r="H46" s="72"/>
      <c r="I46" s="72"/>
    </row>
    <row r="47" spans="1:9" ht="15.75" x14ac:dyDescent="0.25">
      <c r="A47" s="72"/>
      <c r="B47" s="72"/>
      <c r="C47" s="72"/>
      <c r="D47" s="72"/>
      <c r="E47" s="72"/>
      <c r="F47" s="72"/>
      <c r="G47" s="72"/>
      <c r="H47" s="72"/>
      <c r="I47" s="72"/>
    </row>
  </sheetData>
  <sheetProtection algorithmName="SHA-512" hashValue="qhUij7+11hvtaxO5madAcPcGH3UNhFZmhkdJ40v2X4/VXQ4ui1T3cYYr09BVfb3F/myyNoTNfeXrNbhtK+pf9w==" saltValue="5N2D56q5IaB4u3TwRWQvwQ==" spinCount="100000" sheet="1" formatCells="0" formatColumns="0" formatRows="0"/>
  <mergeCells count="21">
    <mergeCell ref="B7:I7"/>
    <mergeCell ref="B4:I4"/>
    <mergeCell ref="A1:D1"/>
    <mergeCell ref="E1:I1"/>
    <mergeCell ref="A2:D2"/>
    <mergeCell ref="E2:I2"/>
    <mergeCell ref="B5:I5"/>
    <mergeCell ref="A45:I45"/>
    <mergeCell ref="B8:I8"/>
    <mergeCell ref="B10:I10"/>
    <mergeCell ref="B23:I23"/>
    <mergeCell ref="B26:I26"/>
    <mergeCell ref="B30:I30"/>
    <mergeCell ref="B33:I33"/>
    <mergeCell ref="B39:I39"/>
    <mergeCell ref="A43:I43"/>
    <mergeCell ref="B12:I12"/>
    <mergeCell ref="B14:I14"/>
    <mergeCell ref="B17:I17"/>
    <mergeCell ref="B21:I21"/>
    <mergeCell ref="A44:I44"/>
  </mergeCells>
  <dataValidations disablePrompts="1" count="1">
    <dataValidation type="list" allowBlank="1" showInputMessage="1" showErrorMessage="1" sqref="E6:H6 E34:H38 E13:H13 E11:H11 E31:H32 E18:H20 E15:H16 E22:H22 E27:H29 E9:H9 E24:H25 E40:H42" xr:uid="{2A8F68AF-EE0A-46A4-A753-7CFDD68F64E8}">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4" manualBreakCount="4">
    <brk id="9" max="16383" man="1"/>
    <brk id="16" max="16383" man="1"/>
    <brk id="29" max="16383" man="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D498-45F1-4279-A6B0-2F12DDEE1C7F}">
  <dimension ref="A1:I50"/>
  <sheetViews>
    <sheetView tabSelected="1" view="pageLayout" zoomScale="90" zoomScaleNormal="100" zoomScalePageLayoutView="90" workbookViewId="0">
      <selection activeCell="I6" sqref="I6"/>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3" t="s">
        <v>67</v>
      </c>
      <c r="B1" s="224"/>
      <c r="C1" s="224"/>
      <c r="D1" s="225"/>
      <c r="E1" s="221">
        <f>'Cover Page'!B6</f>
        <v>0</v>
      </c>
      <c r="F1" s="221"/>
      <c r="G1" s="221"/>
      <c r="H1" s="221"/>
      <c r="I1" s="221"/>
    </row>
    <row r="2" spans="1:9" ht="15.75" x14ac:dyDescent="0.25">
      <c r="A2" s="223" t="s">
        <v>69</v>
      </c>
      <c r="B2" s="224"/>
      <c r="C2" s="224"/>
      <c r="D2" s="225"/>
      <c r="E2" s="222">
        <f>'Cover Page'!D19</f>
        <v>0</v>
      </c>
      <c r="F2" s="222"/>
      <c r="G2" s="222"/>
      <c r="H2" s="222"/>
      <c r="I2" s="222"/>
    </row>
    <row r="3" spans="1:9" ht="15.75" x14ac:dyDescent="0.25">
      <c r="A3" s="109" t="s">
        <v>551</v>
      </c>
      <c r="B3" s="98" t="s">
        <v>0</v>
      </c>
      <c r="C3" s="98" t="s">
        <v>105</v>
      </c>
      <c r="D3" s="98" t="s">
        <v>550</v>
      </c>
      <c r="E3" s="110" t="s">
        <v>1</v>
      </c>
      <c r="F3" s="110" t="s">
        <v>2</v>
      </c>
      <c r="G3" s="110" t="s">
        <v>3</v>
      </c>
      <c r="H3" s="110" t="s">
        <v>4</v>
      </c>
      <c r="I3" s="98" t="s">
        <v>5</v>
      </c>
    </row>
    <row r="4" spans="1:9" ht="33.75" customHeight="1" x14ac:dyDescent="0.25">
      <c r="A4" s="79"/>
      <c r="B4" s="211" t="s">
        <v>922</v>
      </c>
      <c r="C4" s="212"/>
      <c r="D4" s="212"/>
      <c r="E4" s="212"/>
      <c r="F4" s="212"/>
      <c r="G4" s="212"/>
      <c r="H4" s="212"/>
      <c r="I4" s="213"/>
    </row>
    <row r="5" spans="1:9" ht="15.75" x14ac:dyDescent="0.25">
      <c r="A5" s="88" t="s">
        <v>772</v>
      </c>
      <c r="B5" s="211" t="s">
        <v>592</v>
      </c>
      <c r="C5" s="212"/>
      <c r="D5" s="212"/>
      <c r="E5" s="212"/>
      <c r="F5" s="212"/>
      <c r="G5" s="212"/>
      <c r="H5" s="212"/>
      <c r="I5" s="213"/>
    </row>
    <row r="6" spans="1:9" ht="220.5" x14ac:dyDescent="0.25">
      <c r="A6" s="89" t="s">
        <v>773</v>
      </c>
      <c r="B6" s="118" t="s">
        <v>774</v>
      </c>
      <c r="C6" s="42" t="s">
        <v>108</v>
      </c>
      <c r="D6" s="42" t="s">
        <v>519</v>
      </c>
      <c r="E6" s="43"/>
      <c r="F6" s="43"/>
      <c r="G6" s="43"/>
      <c r="H6" s="43"/>
      <c r="I6" s="28"/>
    </row>
    <row r="7" spans="1:9" ht="78.75" x14ac:dyDescent="0.25">
      <c r="A7" s="89" t="s">
        <v>775</v>
      </c>
      <c r="B7" s="118" t="s">
        <v>642</v>
      </c>
      <c r="C7" s="42" t="s">
        <v>107</v>
      </c>
      <c r="D7" s="42" t="s">
        <v>519</v>
      </c>
      <c r="E7" s="43"/>
      <c r="F7" s="43"/>
      <c r="G7" s="43"/>
      <c r="H7" s="43"/>
      <c r="I7" s="28"/>
    </row>
    <row r="8" spans="1:9" ht="15.75" x14ac:dyDescent="0.25">
      <c r="A8" s="88" t="s">
        <v>776</v>
      </c>
      <c r="B8" s="211" t="s">
        <v>644</v>
      </c>
      <c r="C8" s="212"/>
      <c r="D8" s="212"/>
      <c r="E8" s="212"/>
      <c r="F8" s="212"/>
      <c r="G8" s="212"/>
      <c r="H8" s="212"/>
      <c r="I8" s="213"/>
    </row>
    <row r="9" spans="1:9" ht="173.25" x14ac:dyDescent="0.25">
      <c r="A9" s="89" t="s">
        <v>777</v>
      </c>
      <c r="B9" s="118" t="s">
        <v>887</v>
      </c>
      <c r="C9" s="42" t="s">
        <v>107</v>
      </c>
      <c r="D9" s="42" t="s">
        <v>519</v>
      </c>
      <c r="E9" s="43"/>
      <c r="F9" s="43"/>
      <c r="G9" s="43"/>
      <c r="H9" s="43"/>
      <c r="I9" s="28"/>
    </row>
    <row r="10" spans="1:9" ht="78.75" x14ac:dyDescent="0.25">
      <c r="A10" s="89" t="s">
        <v>778</v>
      </c>
      <c r="B10" s="118" t="s">
        <v>648</v>
      </c>
      <c r="C10" s="42" t="s">
        <v>107</v>
      </c>
      <c r="D10" s="42" t="s">
        <v>519</v>
      </c>
      <c r="E10" s="43"/>
      <c r="F10" s="43"/>
      <c r="G10" s="43"/>
      <c r="H10" s="43"/>
      <c r="I10" s="28"/>
    </row>
    <row r="11" spans="1:9" ht="15.75" x14ac:dyDescent="0.25">
      <c r="A11" s="88" t="s">
        <v>779</v>
      </c>
      <c r="B11" s="211" t="s">
        <v>650</v>
      </c>
      <c r="C11" s="212"/>
      <c r="D11" s="212"/>
      <c r="E11" s="212"/>
      <c r="F11" s="212"/>
      <c r="G11" s="212"/>
      <c r="H11" s="212"/>
      <c r="I11" s="213"/>
    </row>
    <row r="12" spans="1:9" ht="118.5" customHeight="1" x14ac:dyDescent="0.25">
      <c r="A12" s="89" t="s">
        <v>780</v>
      </c>
      <c r="B12" s="118" t="s">
        <v>781</v>
      </c>
      <c r="C12" s="42" t="s">
        <v>107</v>
      </c>
      <c r="D12" s="42" t="s">
        <v>519</v>
      </c>
      <c r="E12" s="43"/>
      <c r="F12" s="43"/>
      <c r="G12" s="43"/>
      <c r="H12" s="43"/>
      <c r="I12" s="28"/>
    </row>
    <row r="13" spans="1:9" ht="94.5" x14ac:dyDescent="0.25">
      <c r="A13" s="89" t="s">
        <v>782</v>
      </c>
      <c r="B13" s="118" t="s">
        <v>783</v>
      </c>
      <c r="C13" s="42" t="s">
        <v>107</v>
      </c>
      <c r="D13" s="42" t="s">
        <v>519</v>
      </c>
      <c r="E13" s="43"/>
      <c r="F13" s="43"/>
      <c r="G13" s="43"/>
      <c r="H13" s="43"/>
      <c r="I13" s="28"/>
    </row>
    <row r="14" spans="1:9" ht="47.25" x14ac:dyDescent="0.25">
      <c r="A14" s="89" t="s">
        <v>784</v>
      </c>
      <c r="B14" s="118" t="s">
        <v>785</v>
      </c>
      <c r="C14" s="42" t="s">
        <v>107</v>
      </c>
      <c r="D14" s="42" t="s">
        <v>519</v>
      </c>
      <c r="E14" s="43"/>
      <c r="F14" s="43"/>
      <c r="G14" s="43"/>
      <c r="H14" s="43"/>
      <c r="I14" s="28"/>
    </row>
    <row r="15" spans="1:9" ht="15.75" x14ac:dyDescent="0.25">
      <c r="A15" s="88" t="s">
        <v>786</v>
      </c>
      <c r="B15" s="211" t="s">
        <v>654</v>
      </c>
      <c r="C15" s="212"/>
      <c r="D15" s="212"/>
      <c r="E15" s="212"/>
      <c r="F15" s="212"/>
      <c r="G15" s="212"/>
      <c r="H15" s="212"/>
      <c r="I15" s="213"/>
    </row>
    <row r="16" spans="1:9" ht="94.5" x14ac:dyDescent="0.25">
      <c r="A16" s="89" t="s">
        <v>787</v>
      </c>
      <c r="B16" s="118" t="s">
        <v>788</v>
      </c>
      <c r="C16" s="42" t="s">
        <v>110</v>
      </c>
      <c r="D16" s="42" t="s">
        <v>519</v>
      </c>
      <c r="E16" s="43"/>
      <c r="F16" s="43"/>
      <c r="G16" s="43"/>
      <c r="H16" s="43"/>
      <c r="I16" s="28"/>
    </row>
    <row r="17" spans="1:9" ht="15.75" x14ac:dyDescent="0.25">
      <c r="A17" s="88" t="s">
        <v>789</v>
      </c>
      <c r="B17" s="211" t="s">
        <v>658</v>
      </c>
      <c r="C17" s="212"/>
      <c r="D17" s="212"/>
      <c r="E17" s="212"/>
      <c r="F17" s="212"/>
      <c r="G17" s="212"/>
      <c r="H17" s="212"/>
      <c r="I17" s="213"/>
    </row>
    <row r="18" spans="1:9" ht="15.75" x14ac:dyDescent="0.25">
      <c r="A18" s="88" t="s">
        <v>666</v>
      </c>
      <c r="B18" s="211" t="s">
        <v>790</v>
      </c>
      <c r="C18" s="212"/>
      <c r="D18" s="212"/>
      <c r="E18" s="212"/>
      <c r="F18" s="212"/>
      <c r="G18" s="212"/>
      <c r="H18" s="212"/>
      <c r="I18" s="213"/>
    </row>
    <row r="19" spans="1:9" ht="63" x14ac:dyDescent="0.25">
      <c r="A19" s="89" t="s">
        <v>791</v>
      </c>
      <c r="B19" s="118" t="s">
        <v>660</v>
      </c>
      <c r="C19" s="42" t="s">
        <v>107</v>
      </c>
      <c r="D19" s="42" t="s">
        <v>519</v>
      </c>
      <c r="E19" s="43"/>
      <c r="F19" s="43"/>
      <c r="G19" s="43"/>
      <c r="H19" s="43"/>
      <c r="I19" s="28"/>
    </row>
    <row r="20" spans="1:9" ht="126" x14ac:dyDescent="0.25">
      <c r="A20" s="89" t="s">
        <v>792</v>
      </c>
      <c r="B20" s="118" t="s">
        <v>662</v>
      </c>
      <c r="C20" s="42" t="s">
        <v>880</v>
      </c>
      <c r="D20" s="42" t="s">
        <v>519</v>
      </c>
      <c r="E20" s="43"/>
      <c r="F20" s="43"/>
      <c r="G20" s="43"/>
      <c r="H20" s="43"/>
      <c r="I20" s="28"/>
    </row>
    <row r="21" spans="1:9" ht="15.75" x14ac:dyDescent="0.25">
      <c r="A21" s="88" t="s">
        <v>672</v>
      </c>
      <c r="B21" s="211" t="s">
        <v>793</v>
      </c>
      <c r="C21" s="212"/>
      <c r="D21" s="212"/>
      <c r="E21" s="212"/>
      <c r="F21" s="212"/>
      <c r="G21" s="212"/>
      <c r="H21" s="212"/>
      <c r="I21" s="213"/>
    </row>
    <row r="22" spans="1:9" ht="110.25" x14ac:dyDescent="0.25">
      <c r="A22" s="89" t="s">
        <v>794</v>
      </c>
      <c r="B22" s="118" t="s">
        <v>795</v>
      </c>
      <c r="C22" s="42" t="s">
        <v>108</v>
      </c>
      <c r="D22" s="42" t="s">
        <v>519</v>
      </c>
      <c r="E22" s="43"/>
      <c r="F22" s="43"/>
      <c r="G22" s="43"/>
      <c r="H22" s="43"/>
      <c r="I22" s="28"/>
    </row>
    <row r="23" spans="1:9" ht="126" x14ac:dyDescent="0.25">
      <c r="A23" s="89" t="s">
        <v>796</v>
      </c>
      <c r="B23" s="118" t="s">
        <v>797</v>
      </c>
      <c r="C23" s="42" t="s">
        <v>107</v>
      </c>
      <c r="D23" s="42" t="s">
        <v>519</v>
      </c>
      <c r="E23" s="43"/>
      <c r="F23" s="43"/>
      <c r="G23" s="43"/>
      <c r="H23" s="43"/>
      <c r="I23" s="28"/>
    </row>
    <row r="24" spans="1:9" ht="126" x14ac:dyDescent="0.25">
      <c r="A24" s="89" t="s">
        <v>798</v>
      </c>
      <c r="B24" s="118" t="s">
        <v>799</v>
      </c>
      <c r="C24" s="42" t="s">
        <v>842</v>
      </c>
      <c r="D24" s="42" t="s">
        <v>519</v>
      </c>
      <c r="E24" s="43"/>
      <c r="F24" s="43"/>
      <c r="G24" s="43"/>
      <c r="H24" s="43"/>
      <c r="I24" s="28"/>
    </row>
    <row r="25" spans="1:9" ht="15.75" x14ac:dyDescent="0.25">
      <c r="A25" s="88" t="s">
        <v>800</v>
      </c>
      <c r="B25" s="211" t="s">
        <v>665</v>
      </c>
      <c r="C25" s="212"/>
      <c r="D25" s="212"/>
      <c r="E25" s="212"/>
      <c r="F25" s="212"/>
      <c r="G25" s="212"/>
      <c r="H25" s="212"/>
      <c r="I25" s="213"/>
    </row>
    <row r="26" spans="1:9" ht="15.75" x14ac:dyDescent="0.25">
      <c r="A26" s="88" t="s">
        <v>666</v>
      </c>
      <c r="B26" s="211" t="s">
        <v>667</v>
      </c>
      <c r="C26" s="212"/>
      <c r="D26" s="212"/>
      <c r="E26" s="212"/>
      <c r="F26" s="212"/>
      <c r="G26" s="212"/>
      <c r="H26" s="212"/>
      <c r="I26" s="213"/>
    </row>
    <row r="27" spans="1:9" ht="78.75" x14ac:dyDescent="0.25">
      <c r="A27" s="89" t="s">
        <v>801</v>
      </c>
      <c r="B27" s="118" t="s">
        <v>889</v>
      </c>
      <c r="C27" s="42" t="s">
        <v>108</v>
      </c>
      <c r="D27" s="42" t="s">
        <v>519</v>
      </c>
      <c r="E27" s="43"/>
      <c r="F27" s="43"/>
      <c r="G27" s="43"/>
      <c r="H27" s="43"/>
      <c r="I27" s="28"/>
    </row>
    <row r="28" spans="1:9" ht="63" x14ac:dyDescent="0.25">
      <c r="A28" s="89" t="s">
        <v>802</v>
      </c>
      <c r="B28" s="118" t="s">
        <v>671</v>
      </c>
      <c r="C28" s="42" t="s">
        <v>107</v>
      </c>
      <c r="D28" s="42" t="s">
        <v>519</v>
      </c>
      <c r="E28" s="43"/>
      <c r="F28" s="43"/>
      <c r="G28" s="43"/>
      <c r="H28" s="43"/>
      <c r="I28" s="28"/>
    </row>
    <row r="29" spans="1:9" ht="15.75" x14ac:dyDescent="0.25">
      <c r="A29" s="88" t="s">
        <v>672</v>
      </c>
      <c r="B29" s="211" t="s">
        <v>673</v>
      </c>
      <c r="C29" s="212"/>
      <c r="D29" s="212"/>
      <c r="E29" s="212"/>
      <c r="F29" s="212"/>
      <c r="G29" s="212"/>
      <c r="H29" s="212"/>
      <c r="I29" s="213"/>
    </row>
    <row r="30" spans="1:9" ht="94.5" x14ac:dyDescent="0.25">
      <c r="A30" s="89" t="s">
        <v>803</v>
      </c>
      <c r="B30" s="118" t="s">
        <v>804</v>
      </c>
      <c r="C30" s="42" t="s">
        <v>842</v>
      </c>
      <c r="D30" s="42" t="s">
        <v>519</v>
      </c>
      <c r="E30" s="43"/>
      <c r="F30" s="43"/>
      <c r="G30" s="43"/>
      <c r="H30" s="43"/>
      <c r="I30" s="28"/>
    </row>
    <row r="31" spans="1:9" ht="31.5" x14ac:dyDescent="0.25">
      <c r="A31" s="89" t="s">
        <v>805</v>
      </c>
      <c r="B31" s="118" t="s">
        <v>677</v>
      </c>
      <c r="C31" s="42" t="s">
        <v>842</v>
      </c>
      <c r="D31" s="42" t="s">
        <v>519</v>
      </c>
      <c r="E31" s="43"/>
      <c r="F31" s="43"/>
      <c r="G31" s="43"/>
      <c r="H31" s="43"/>
      <c r="I31" s="28"/>
    </row>
    <row r="32" spans="1:9" ht="63" x14ac:dyDescent="0.25">
      <c r="A32" s="89" t="s">
        <v>806</v>
      </c>
      <c r="B32" s="118" t="s">
        <v>807</v>
      </c>
      <c r="C32" s="42" t="s">
        <v>108</v>
      </c>
      <c r="D32" s="42" t="s">
        <v>519</v>
      </c>
      <c r="E32" s="43"/>
      <c r="F32" s="43"/>
      <c r="G32" s="43"/>
      <c r="H32" s="43"/>
      <c r="I32" s="28"/>
    </row>
    <row r="33" spans="1:9" ht="15.75" x14ac:dyDescent="0.25">
      <c r="A33" s="88" t="s">
        <v>808</v>
      </c>
      <c r="B33" s="211" t="s">
        <v>681</v>
      </c>
      <c r="C33" s="212"/>
      <c r="D33" s="212"/>
      <c r="E33" s="212"/>
      <c r="F33" s="212"/>
      <c r="G33" s="212"/>
      <c r="H33" s="212"/>
      <c r="I33" s="213"/>
    </row>
    <row r="34" spans="1:9" ht="78.75" x14ac:dyDescent="0.25">
      <c r="A34" s="89" t="s">
        <v>809</v>
      </c>
      <c r="B34" s="118" t="s">
        <v>750</v>
      </c>
      <c r="C34" s="42" t="s">
        <v>108</v>
      </c>
      <c r="D34" s="42" t="s">
        <v>519</v>
      </c>
      <c r="E34" s="43"/>
      <c r="F34" s="43"/>
      <c r="G34" s="43"/>
      <c r="H34" s="43"/>
      <c r="I34" s="28"/>
    </row>
    <row r="35" spans="1:9" ht="15.75" x14ac:dyDescent="0.25">
      <c r="A35" s="88" t="s">
        <v>810</v>
      </c>
      <c r="B35" s="211" t="s">
        <v>685</v>
      </c>
      <c r="C35" s="212"/>
      <c r="D35" s="212"/>
      <c r="E35" s="212"/>
      <c r="F35" s="212"/>
      <c r="G35" s="212"/>
      <c r="H35" s="212"/>
      <c r="I35" s="213"/>
    </row>
    <row r="36" spans="1:9" ht="141.75" x14ac:dyDescent="0.25">
      <c r="A36" s="89" t="s">
        <v>811</v>
      </c>
      <c r="B36" s="118" t="s">
        <v>724</v>
      </c>
      <c r="C36" s="42" t="s">
        <v>108</v>
      </c>
      <c r="D36" s="42" t="s">
        <v>519</v>
      </c>
      <c r="E36" s="43"/>
      <c r="F36" s="43"/>
      <c r="G36" s="43"/>
      <c r="H36" s="43"/>
      <c r="I36" s="28"/>
    </row>
    <row r="37" spans="1:9" ht="94.5" x14ac:dyDescent="0.25">
      <c r="A37" s="89" t="s">
        <v>812</v>
      </c>
      <c r="B37" s="118" t="s">
        <v>722</v>
      </c>
      <c r="C37" s="42" t="s">
        <v>842</v>
      </c>
      <c r="D37" s="42" t="s">
        <v>519</v>
      </c>
      <c r="E37" s="43"/>
      <c r="F37" s="43"/>
      <c r="G37" s="43"/>
      <c r="H37" s="43"/>
      <c r="I37" s="28"/>
    </row>
    <row r="38" spans="1:9" ht="63" x14ac:dyDescent="0.25">
      <c r="A38" s="89" t="s">
        <v>813</v>
      </c>
      <c r="B38" s="118" t="s">
        <v>691</v>
      </c>
      <c r="C38" s="42" t="s">
        <v>107</v>
      </c>
      <c r="D38" s="42" t="s">
        <v>519</v>
      </c>
      <c r="E38" s="43"/>
      <c r="F38" s="43"/>
      <c r="G38" s="43"/>
      <c r="H38" s="43"/>
      <c r="I38" s="28"/>
    </row>
    <row r="39" spans="1:9" ht="189" x14ac:dyDescent="0.25">
      <c r="A39" s="89" t="s">
        <v>814</v>
      </c>
      <c r="B39" s="118" t="s">
        <v>693</v>
      </c>
      <c r="C39" s="42" t="s">
        <v>108</v>
      </c>
      <c r="D39" s="42" t="s">
        <v>519</v>
      </c>
      <c r="E39" s="43"/>
      <c r="F39" s="43"/>
      <c r="G39" s="43"/>
      <c r="H39" s="43"/>
      <c r="I39" s="28"/>
    </row>
    <row r="40" spans="1:9" ht="110.25" x14ac:dyDescent="0.25">
      <c r="A40" s="89" t="s">
        <v>815</v>
      </c>
      <c r="B40" s="118" t="s">
        <v>717</v>
      </c>
      <c r="C40" s="42" t="s">
        <v>108</v>
      </c>
      <c r="D40" s="42" t="s">
        <v>519</v>
      </c>
      <c r="E40" s="43"/>
      <c r="F40" s="43"/>
      <c r="G40" s="43"/>
      <c r="H40" s="43"/>
      <c r="I40" s="28"/>
    </row>
    <row r="41" spans="1:9" ht="15.75" x14ac:dyDescent="0.25">
      <c r="A41" s="88" t="s">
        <v>816</v>
      </c>
      <c r="B41" s="211" t="s">
        <v>697</v>
      </c>
      <c r="C41" s="212"/>
      <c r="D41" s="212"/>
      <c r="E41" s="212"/>
      <c r="F41" s="212"/>
      <c r="G41" s="212"/>
      <c r="H41" s="212"/>
      <c r="I41" s="213"/>
    </row>
    <row r="42" spans="1:9" s="1" customFormat="1" ht="94.5" x14ac:dyDescent="0.25">
      <c r="A42" s="89" t="s">
        <v>817</v>
      </c>
      <c r="B42" s="118" t="s">
        <v>699</v>
      </c>
      <c r="C42" s="42" t="s">
        <v>108</v>
      </c>
      <c r="D42" s="42" t="s">
        <v>519</v>
      </c>
      <c r="E42" s="43"/>
      <c r="F42" s="43"/>
      <c r="G42" s="43"/>
      <c r="H42" s="43"/>
      <c r="I42" s="28"/>
    </row>
    <row r="43" spans="1:9" ht="15.75" x14ac:dyDescent="0.25">
      <c r="A43" s="88" t="s">
        <v>818</v>
      </c>
      <c r="B43" s="211" t="s">
        <v>819</v>
      </c>
      <c r="C43" s="212"/>
      <c r="D43" s="212"/>
      <c r="E43" s="212"/>
      <c r="F43" s="212"/>
      <c r="G43" s="212"/>
      <c r="H43" s="212"/>
      <c r="I43" s="213"/>
    </row>
    <row r="44" spans="1:9" s="1" customFormat="1" ht="78.75" x14ac:dyDescent="0.25">
      <c r="A44" s="89" t="s">
        <v>820</v>
      </c>
      <c r="B44" s="118" t="s">
        <v>821</v>
      </c>
      <c r="C44" s="42" t="s">
        <v>108</v>
      </c>
      <c r="D44" s="42" t="s">
        <v>519</v>
      </c>
      <c r="E44" s="43"/>
      <c r="F44" s="43"/>
      <c r="G44" s="43"/>
      <c r="H44" s="43"/>
      <c r="I44" s="28"/>
    </row>
    <row r="45" spans="1:9" s="1" customFormat="1" ht="94.5" x14ac:dyDescent="0.25">
      <c r="A45" s="89" t="s">
        <v>822</v>
      </c>
      <c r="B45" s="118" t="s">
        <v>823</v>
      </c>
      <c r="C45" s="42" t="s">
        <v>850</v>
      </c>
      <c r="D45" s="42" t="s">
        <v>519</v>
      </c>
      <c r="E45" s="43"/>
      <c r="F45" s="43"/>
      <c r="G45" s="43"/>
      <c r="H45" s="43"/>
      <c r="I45" s="28"/>
    </row>
    <row r="46" spans="1:9" ht="15.75" x14ac:dyDescent="0.25">
      <c r="A46" s="214" t="s">
        <v>138</v>
      </c>
      <c r="B46" s="214"/>
      <c r="C46" s="214"/>
      <c r="D46" s="214"/>
      <c r="E46" s="214"/>
      <c r="F46" s="214"/>
      <c r="G46" s="214"/>
      <c r="H46" s="214"/>
      <c r="I46" s="214"/>
    </row>
    <row r="47" spans="1:9" ht="15.75" x14ac:dyDescent="0.25">
      <c r="A47" s="215" t="s">
        <v>124</v>
      </c>
      <c r="B47" s="216"/>
      <c r="C47" s="216"/>
      <c r="D47" s="216"/>
      <c r="E47" s="216"/>
      <c r="F47" s="216"/>
      <c r="G47" s="216"/>
      <c r="H47" s="216"/>
      <c r="I47" s="217"/>
    </row>
    <row r="48" spans="1:9" ht="90" customHeight="1" x14ac:dyDescent="0.25">
      <c r="A48" s="218"/>
      <c r="B48" s="219"/>
      <c r="C48" s="219"/>
      <c r="D48" s="219"/>
      <c r="E48" s="219"/>
      <c r="F48" s="219"/>
      <c r="G48" s="219"/>
      <c r="H48" s="219"/>
      <c r="I48" s="220"/>
    </row>
    <row r="49" spans="1:9" ht="15.75" x14ac:dyDescent="0.25">
      <c r="A49" s="72"/>
      <c r="B49" s="72"/>
      <c r="C49" s="72"/>
      <c r="D49" s="72"/>
      <c r="E49" s="72"/>
      <c r="F49" s="72"/>
      <c r="G49" s="72"/>
      <c r="H49" s="72"/>
      <c r="I49" s="72"/>
    </row>
    <row r="50" spans="1:9" ht="15.75" x14ac:dyDescent="0.25">
      <c r="A50" s="72"/>
      <c r="B50" s="72"/>
      <c r="C50" s="72"/>
      <c r="D50" s="72"/>
      <c r="E50" s="72"/>
      <c r="F50" s="72"/>
      <c r="G50" s="72"/>
      <c r="H50" s="72"/>
      <c r="I50" s="72"/>
    </row>
  </sheetData>
  <sheetProtection algorithmName="SHA-512" hashValue="1cfz2HlieMic8KGjnL2YGwVl+PKhPPf08vMh2TBlILurLlkWKzOtYMtAMTbcfmcDtiZADe8ON4v7/BBJj0dmmQ==" saltValue="W+SyKfY0JjHHFN6ew2j5CQ==" spinCount="100000" sheet="1" formatCells="0" formatColumns="0" formatRows="0"/>
  <mergeCells count="22">
    <mergeCell ref="A1:D1"/>
    <mergeCell ref="E1:I1"/>
    <mergeCell ref="A2:D2"/>
    <mergeCell ref="E2:I2"/>
    <mergeCell ref="B25:I25"/>
    <mergeCell ref="B4:I4"/>
    <mergeCell ref="B5:I5"/>
    <mergeCell ref="B8:I8"/>
    <mergeCell ref="B11:I11"/>
    <mergeCell ref="B15:I15"/>
    <mergeCell ref="B17:I17"/>
    <mergeCell ref="B18:I18"/>
    <mergeCell ref="B21:I21"/>
    <mergeCell ref="A46:I46"/>
    <mergeCell ref="A47:I47"/>
    <mergeCell ref="A48:I48"/>
    <mergeCell ref="B26:I26"/>
    <mergeCell ref="B29:I29"/>
    <mergeCell ref="B33:I33"/>
    <mergeCell ref="B35:I35"/>
    <mergeCell ref="B41:I41"/>
    <mergeCell ref="B43:I43"/>
  </mergeCells>
  <dataValidations disablePrompts="1" count="1">
    <dataValidation type="list" allowBlank="1" showInputMessage="1" showErrorMessage="1" sqref="E44:H45 E6:H7 E42:H42 E16:H16 E22:H24 E30:H32 E9:H10 E34:H34 E12:H14 E19:H20 E27:H28 E36:H40" xr:uid="{41FCF6F0-9F8A-486B-9CB9-7B8A5238445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2" manualBreakCount="2">
    <brk id="7" max="16383" man="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3"/>
  <sheetViews>
    <sheetView view="pageLayout" zoomScaleNormal="100" workbookViewId="0">
      <selection activeCell="A44" sqref="A44:XFD44"/>
    </sheetView>
  </sheetViews>
  <sheetFormatPr defaultColWidth="9.140625" defaultRowHeight="15" x14ac:dyDescent="0.25"/>
  <cols>
    <col min="1" max="16384" width="9.140625" style="5"/>
  </cols>
  <sheetData>
    <row r="1" spans="1:9" ht="18.75" x14ac:dyDescent="0.3">
      <c r="A1" s="237" t="s">
        <v>89</v>
      </c>
      <c r="B1" s="237"/>
      <c r="C1" s="237"/>
      <c r="D1" s="237"/>
      <c r="E1" s="237"/>
      <c r="F1" s="237"/>
      <c r="G1" s="237"/>
      <c r="H1" s="237"/>
      <c r="I1" s="237"/>
    </row>
    <row r="2" spans="1:9" ht="18.75" x14ac:dyDescent="0.3">
      <c r="A2" s="237"/>
      <c r="B2" s="237"/>
      <c r="C2" s="237"/>
      <c r="D2" s="237"/>
      <c r="E2" s="237"/>
      <c r="F2" s="237"/>
      <c r="G2" s="237"/>
      <c r="H2" s="237"/>
      <c r="I2" s="237"/>
    </row>
    <row r="3" spans="1:9" ht="75.75" customHeight="1" x14ac:dyDescent="0.25">
      <c r="A3" s="238" t="s">
        <v>133</v>
      </c>
      <c r="B3" s="238"/>
      <c r="C3" s="238"/>
      <c r="D3" s="238"/>
      <c r="E3" s="238"/>
      <c r="F3" s="238"/>
      <c r="G3" s="238"/>
      <c r="H3" s="238"/>
      <c r="I3" s="238"/>
    </row>
    <row r="4" spans="1:9" x14ac:dyDescent="0.25">
      <c r="A4" s="10"/>
      <c r="B4" s="238" t="s">
        <v>131</v>
      </c>
      <c r="C4" s="238"/>
      <c r="D4" s="238"/>
      <c r="E4" s="238"/>
      <c r="F4" s="238"/>
      <c r="G4" s="238"/>
      <c r="H4" s="10"/>
      <c r="I4" s="10"/>
    </row>
    <row r="5" spans="1:9" ht="15.75" customHeight="1" x14ac:dyDescent="0.25">
      <c r="A5" s="10"/>
      <c r="B5" s="238"/>
      <c r="C5" s="238"/>
      <c r="D5" s="238"/>
      <c r="E5" s="238"/>
      <c r="F5" s="238"/>
      <c r="G5" s="238"/>
      <c r="H5" s="10"/>
      <c r="I5" s="10"/>
    </row>
    <row r="6" spans="1:9" x14ac:dyDescent="0.25">
      <c r="A6" s="10"/>
      <c r="B6" s="236" t="s">
        <v>132</v>
      </c>
      <c r="C6" s="236"/>
      <c r="D6" s="236"/>
      <c r="E6" s="236"/>
      <c r="F6" s="236"/>
      <c r="G6" s="236"/>
      <c r="H6" s="10"/>
      <c r="I6" s="10"/>
    </row>
    <row r="7" spans="1:9" ht="2.25" customHeight="1" x14ac:dyDescent="0.25">
      <c r="A7" s="10"/>
      <c r="B7" s="236"/>
      <c r="C7" s="236"/>
      <c r="D7" s="236"/>
      <c r="E7" s="236"/>
      <c r="F7" s="236"/>
      <c r="G7" s="236"/>
      <c r="H7" s="10"/>
      <c r="I7" s="10"/>
    </row>
    <row r="8" spans="1:9" x14ac:dyDescent="0.25">
      <c r="A8" s="10"/>
      <c r="B8" s="236" t="s">
        <v>90</v>
      </c>
      <c r="C8" s="236"/>
      <c r="D8" s="236"/>
      <c r="E8" s="236"/>
      <c r="F8" s="236"/>
      <c r="G8" s="236"/>
      <c r="H8" s="10"/>
      <c r="I8" s="10"/>
    </row>
    <row r="9" spans="1:9" ht="4.5" customHeight="1" x14ac:dyDescent="0.25">
      <c r="A9" s="10"/>
      <c r="B9" s="236"/>
      <c r="C9" s="236"/>
      <c r="D9" s="236"/>
      <c r="E9" s="236"/>
      <c r="F9" s="236"/>
      <c r="G9" s="236"/>
      <c r="H9" s="10"/>
      <c r="I9" s="10"/>
    </row>
    <row r="10" spans="1:9" x14ac:dyDescent="0.25">
      <c r="A10" s="10"/>
      <c r="B10" s="236" t="s">
        <v>91</v>
      </c>
      <c r="C10" s="236"/>
      <c r="D10" s="236"/>
      <c r="E10" s="236"/>
      <c r="F10" s="236"/>
      <c r="G10" s="236"/>
      <c r="H10" s="10"/>
      <c r="I10" s="10"/>
    </row>
    <row r="11" spans="1:9" ht="3.75" customHeight="1" x14ac:dyDescent="0.25">
      <c r="A11" s="10"/>
      <c r="B11" s="236"/>
      <c r="C11" s="236"/>
      <c r="D11" s="236"/>
      <c r="E11" s="236"/>
      <c r="F11" s="236"/>
      <c r="G11" s="236"/>
      <c r="H11" s="10"/>
      <c r="I11" s="10"/>
    </row>
    <row r="12" spans="1:9" x14ac:dyDescent="0.25">
      <c r="A12" s="10"/>
      <c r="B12" s="236" t="s">
        <v>92</v>
      </c>
      <c r="C12" s="236"/>
      <c r="D12" s="236"/>
      <c r="E12" s="236"/>
      <c r="F12" s="236"/>
      <c r="G12" s="236"/>
      <c r="H12" s="10"/>
      <c r="I12" s="10"/>
    </row>
    <row r="13" spans="1:9" x14ac:dyDescent="0.25">
      <c r="A13" s="10"/>
      <c r="B13" s="236"/>
      <c r="C13" s="236"/>
      <c r="D13" s="236"/>
      <c r="E13" s="236"/>
      <c r="F13" s="236"/>
      <c r="G13" s="236"/>
      <c r="H13" s="10"/>
      <c r="I13" s="10"/>
    </row>
  </sheetData>
  <sheetProtection algorithmName="SHA-512" hashValue="SkhLZvWsWwLFXWvDCZsER9a6e1tlccuxHh5/qwnpjhViT9ePv1ZDRZb1VIWIf3sN/hPVrTb5VGUwEax1aUC9OA==" saltValue="QKsxJIhCNh3wzc+rYtfXAg==" spinCount="100000" sheet="1" objects="1" scenarios="1"/>
  <mergeCells count="8">
    <mergeCell ref="B10:G11"/>
    <mergeCell ref="B12:G13"/>
    <mergeCell ref="A1:I1"/>
    <mergeCell ref="A2:I2"/>
    <mergeCell ref="A3:I3"/>
    <mergeCell ref="B4:G5"/>
    <mergeCell ref="B6:G7"/>
    <mergeCell ref="B8:G9"/>
  </mergeCells>
  <pageMargins left="0.7" right="0.7" top="0.75" bottom="1" header="0.3" footer="0.3"/>
  <pageSetup orientation="portrait" r:id="rId1"/>
  <headerFooter>
    <oddFooter>&amp;L&amp;"Arial,Regular"&amp;10For Official Government Use Only
USDA, AMS, SCP, Specialty Crops Inspection Division
Based on the USDA Harmonized GAP Plus+ Standard Version 3.0&amp;R&amp;"Arial,Regular"&amp;10February 8, 2021
USDA Checklist 
Version 3.0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53"/>
  <sheetViews>
    <sheetView view="pageLayout" zoomScaleNormal="100" workbookViewId="0">
      <selection activeCell="I49" sqref="I49"/>
    </sheetView>
  </sheetViews>
  <sheetFormatPr defaultColWidth="9.140625" defaultRowHeight="15" x14ac:dyDescent="0.25"/>
  <cols>
    <col min="1" max="1" width="15.140625" style="5" customWidth="1"/>
    <col min="2" max="2" width="7.140625" style="5" customWidth="1"/>
    <col min="3" max="3" width="9.140625" style="5"/>
    <col min="4" max="4" width="12.28515625" style="5" customWidth="1"/>
    <col min="5" max="5" width="12.85546875" style="5" customWidth="1"/>
    <col min="6" max="6" width="8.5703125" style="5" customWidth="1"/>
    <col min="7" max="7" width="9.140625" style="5" customWidth="1"/>
    <col min="8" max="8" width="3.42578125" style="5" customWidth="1"/>
    <col min="9" max="9" width="9.140625" style="5" customWidth="1"/>
    <col min="10" max="16384" width="9.140625" style="5"/>
  </cols>
  <sheetData>
    <row r="1" spans="1:9" s="10" customFormat="1" ht="18" customHeight="1" x14ac:dyDescent="0.3">
      <c r="A1" s="288" t="s">
        <v>515</v>
      </c>
      <c r="B1" s="288"/>
      <c r="C1" s="288"/>
      <c r="D1" s="288"/>
      <c r="E1" s="288"/>
      <c r="F1" s="288"/>
      <c r="G1" s="288"/>
      <c r="H1" s="288"/>
      <c r="I1" s="288"/>
    </row>
    <row r="2" spans="1:9" s="10" customFormat="1" ht="18" customHeight="1" x14ac:dyDescent="0.25">
      <c r="A2" s="185" t="s">
        <v>492</v>
      </c>
      <c r="B2" s="289"/>
      <c r="C2" s="289"/>
      <c r="D2" s="289"/>
      <c r="E2" s="289"/>
      <c r="F2" s="289"/>
      <c r="G2" s="289"/>
      <c r="H2" s="289"/>
      <c r="I2" s="289"/>
    </row>
    <row r="3" spans="1:9" s="10" customFormat="1" ht="6.6" customHeight="1" x14ac:dyDescent="0.3">
      <c r="A3" s="288"/>
      <c r="B3" s="288"/>
      <c r="C3" s="288"/>
      <c r="D3" s="288"/>
      <c r="E3" s="288"/>
      <c r="F3" s="288"/>
      <c r="G3" s="288"/>
      <c r="H3" s="288"/>
      <c r="I3" s="288"/>
    </row>
    <row r="4" spans="1:9" s="10" customFormat="1" ht="1.1499999999999999" customHeight="1" x14ac:dyDescent="0.3">
      <c r="A4" s="51"/>
      <c r="B4" s="51"/>
      <c r="C4" s="51"/>
      <c r="D4" s="51"/>
      <c r="E4" s="51"/>
      <c r="F4" s="51"/>
      <c r="G4" s="51"/>
      <c r="H4" s="51"/>
      <c r="I4" s="51"/>
    </row>
    <row r="5" spans="1:9" s="16" customFormat="1" ht="15.75" x14ac:dyDescent="0.25">
      <c r="A5" s="290" t="s">
        <v>512</v>
      </c>
      <c r="B5" s="291"/>
      <c r="C5" s="291"/>
      <c r="D5" s="291"/>
      <c r="E5" s="292"/>
      <c r="F5" s="293" t="s">
        <v>93</v>
      </c>
      <c r="G5" s="294"/>
      <c r="H5" s="294"/>
      <c r="I5" s="295"/>
    </row>
    <row r="6" spans="1:9" s="16" customFormat="1" ht="15.75" customHeight="1" x14ac:dyDescent="0.25">
      <c r="A6" s="285" t="s">
        <v>564</v>
      </c>
      <c r="B6" s="286"/>
      <c r="C6" s="286"/>
      <c r="D6" s="286"/>
      <c r="E6" s="287"/>
      <c r="F6" s="58"/>
      <c r="G6" s="59"/>
      <c r="H6" s="60" t="s">
        <v>94</v>
      </c>
      <c r="I6" s="61"/>
    </row>
    <row r="7" spans="1:9" s="16" customFormat="1" ht="15.75" x14ac:dyDescent="0.25">
      <c r="A7" s="261" t="s">
        <v>95</v>
      </c>
      <c r="B7" s="262"/>
      <c r="C7" s="262"/>
      <c r="D7" s="262"/>
      <c r="E7" s="263"/>
      <c r="F7" s="264"/>
      <c r="G7" s="265"/>
      <c r="H7" s="265"/>
      <c r="I7" s="266"/>
    </row>
    <row r="8" spans="1:9" s="10" customFormat="1" ht="14.45" customHeight="1" x14ac:dyDescent="0.25">
      <c r="A8" s="57" t="s">
        <v>96</v>
      </c>
      <c r="B8" s="52"/>
      <c r="C8" s="267">
        <f>'Cover Page'!B6</f>
        <v>0</v>
      </c>
      <c r="D8" s="267"/>
      <c r="E8" s="268"/>
      <c r="F8" s="57" t="s">
        <v>97</v>
      </c>
      <c r="G8" s="271">
        <f>'Cover Page'!D19</f>
        <v>0</v>
      </c>
      <c r="H8" s="271"/>
      <c r="I8" s="272"/>
    </row>
    <row r="9" spans="1:9" s="10" customFormat="1" ht="14.45" customHeight="1" x14ac:dyDescent="0.25">
      <c r="A9" s="53"/>
      <c r="B9" s="54"/>
      <c r="C9" s="269"/>
      <c r="D9" s="269"/>
      <c r="E9" s="270"/>
      <c r="F9" s="55"/>
      <c r="G9" s="273"/>
      <c r="H9" s="273"/>
      <c r="I9" s="274"/>
    </row>
    <row r="10" spans="1:9" s="10" customFormat="1" x14ac:dyDescent="0.25">
      <c r="A10" s="275" t="s">
        <v>98</v>
      </c>
      <c r="B10" s="276"/>
      <c r="C10" s="277" t="str">
        <f>'Cover Page'!F30</f>
        <v xml:space="preserve"> </v>
      </c>
      <c r="D10" s="277"/>
      <c r="E10" s="277"/>
      <c r="F10" s="277"/>
      <c r="G10" s="277"/>
      <c r="H10" s="277"/>
      <c r="I10" s="278"/>
    </row>
    <row r="11" spans="1:9" s="10" customFormat="1" x14ac:dyDescent="0.25">
      <c r="A11" s="279"/>
      <c r="B11" s="171"/>
      <c r="C11" s="259"/>
      <c r="D11" s="259"/>
      <c r="E11" s="259"/>
      <c r="F11" s="259"/>
      <c r="G11" s="259"/>
      <c r="H11" s="259"/>
      <c r="I11" s="260"/>
    </row>
    <row r="12" spans="1:9" s="10" customFormat="1" x14ac:dyDescent="0.25">
      <c r="A12" s="57" t="s">
        <v>99</v>
      </c>
      <c r="B12" s="277">
        <f>'Cover Page'!C24</f>
        <v>0</v>
      </c>
      <c r="C12" s="277"/>
      <c r="D12" s="277"/>
      <c r="E12" s="277"/>
      <c r="F12" s="277"/>
      <c r="G12" s="277"/>
      <c r="H12" s="277"/>
      <c r="I12" s="278"/>
    </row>
    <row r="13" spans="1:9" s="10" customFormat="1" x14ac:dyDescent="0.25">
      <c r="A13" s="53"/>
      <c r="B13" s="259"/>
      <c r="C13" s="259"/>
      <c r="D13" s="259"/>
      <c r="E13" s="259"/>
      <c r="F13" s="259"/>
      <c r="G13" s="259"/>
      <c r="H13" s="259"/>
      <c r="I13" s="260"/>
    </row>
    <row r="14" spans="1:9" s="10" customFormat="1" x14ac:dyDescent="0.25">
      <c r="A14" s="275" t="s">
        <v>101</v>
      </c>
      <c r="B14" s="276"/>
      <c r="C14" s="276"/>
      <c r="D14" s="276"/>
      <c r="E14" s="276"/>
      <c r="F14" s="276"/>
      <c r="G14" s="276"/>
      <c r="H14" s="276"/>
      <c r="I14" s="280"/>
    </row>
    <row r="15" spans="1:9" s="10" customFormat="1" ht="15" customHeight="1" x14ac:dyDescent="0.25">
      <c r="A15" s="254"/>
      <c r="B15" s="255"/>
      <c r="C15" s="255"/>
      <c r="D15" s="255"/>
      <c r="E15" s="255"/>
      <c r="F15" s="255"/>
      <c r="G15" s="255"/>
      <c r="H15" s="255"/>
      <c r="I15" s="256"/>
    </row>
    <row r="16" spans="1:9" s="10" customFormat="1" x14ac:dyDescent="0.25">
      <c r="A16" s="254"/>
      <c r="B16" s="255"/>
      <c r="C16" s="255"/>
      <c r="D16" s="255"/>
      <c r="E16" s="255"/>
      <c r="F16" s="255"/>
      <c r="G16" s="255"/>
      <c r="H16" s="255"/>
      <c r="I16" s="256"/>
    </row>
    <row r="17" spans="1:10" s="10" customFormat="1" x14ac:dyDescent="0.25">
      <c r="A17" s="254"/>
      <c r="B17" s="255"/>
      <c r="C17" s="255"/>
      <c r="D17" s="255"/>
      <c r="E17" s="255"/>
      <c r="F17" s="255"/>
      <c r="G17" s="255"/>
      <c r="H17" s="255"/>
      <c r="I17" s="256"/>
    </row>
    <row r="18" spans="1:10" s="10" customFormat="1" x14ac:dyDescent="0.25">
      <c r="A18" s="254"/>
      <c r="B18" s="255"/>
      <c r="C18" s="255"/>
      <c r="D18" s="255"/>
      <c r="E18" s="255"/>
      <c r="F18" s="255"/>
      <c r="G18" s="255"/>
      <c r="H18" s="255"/>
      <c r="I18" s="256"/>
    </row>
    <row r="19" spans="1:10" s="10" customFormat="1" x14ac:dyDescent="0.25">
      <c r="A19" s="254"/>
      <c r="B19" s="255"/>
      <c r="C19" s="255"/>
      <c r="D19" s="255"/>
      <c r="E19" s="255"/>
      <c r="F19" s="255"/>
      <c r="G19" s="255"/>
      <c r="H19" s="255"/>
      <c r="I19" s="256"/>
    </row>
    <row r="20" spans="1:10" s="10" customFormat="1" x14ac:dyDescent="0.25">
      <c r="A20" s="254"/>
      <c r="B20" s="255"/>
      <c r="C20" s="255"/>
      <c r="D20" s="255"/>
      <c r="E20" s="255"/>
      <c r="F20" s="255"/>
      <c r="G20" s="255"/>
      <c r="H20" s="255"/>
      <c r="I20" s="256"/>
    </row>
    <row r="21" spans="1:10" s="10" customFormat="1" x14ac:dyDescent="0.25">
      <c r="A21" s="254"/>
      <c r="B21" s="255"/>
      <c r="C21" s="255"/>
      <c r="D21" s="255"/>
      <c r="E21" s="255"/>
      <c r="F21" s="255"/>
      <c r="G21" s="255"/>
      <c r="H21" s="255"/>
      <c r="I21" s="256"/>
    </row>
    <row r="22" spans="1:10" s="10" customFormat="1" x14ac:dyDescent="0.25">
      <c r="A22" s="254"/>
      <c r="B22" s="255"/>
      <c r="C22" s="255"/>
      <c r="D22" s="255"/>
      <c r="E22" s="255"/>
      <c r="F22" s="255"/>
      <c r="G22" s="255"/>
      <c r="H22" s="255"/>
      <c r="I22" s="256"/>
    </row>
    <row r="23" spans="1:10" s="10" customFormat="1" x14ac:dyDescent="0.25">
      <c r="A23" s="258"/>
      <c r="B23" s="259"/>
      <c r="C23" s="259"/>
      <c r="D23" s="259"/>
      <c r="E23" s="259"/>
      <c r="F23" s="259"/>
      <c r="G23" s="259"/>
      <c r="H23" s="259"/>
      <c r="I23" s="260"/>
    </row>
    <row r="24" spans="1:10" s="11" customFormat="1" ht="15.75" customHeight="1" x14ac:dyDescent="0.2">
      <c r="A24" s="62" t="s">
        <v>128</v>
      </c>
      <c r="B24" s="63"/>
      <c r="C24" s="63"/>
      <c r="D24" s="63"/>
      <c r="E24" s="63"/>
      <c r="F24" s="163"/>
      <c r="G24" s="163"/>
      <c r="H24" s="163"/>
      <c r="I24" s="281"/>
      <c r="J24" s="64"/>
    </row>
    <row r="25" spans="1:10" s="11" customFormat="1" ht="15.75" customHeight="1" x14ac:dyDescent="0.2">
      <c r="A25" s="65" t="s">
        <v>129</v>
      </c>
      <c r="B25" s="66"/>
      <c r="C25" s="66"/>
      <c r="D25" s="66"/>
      <c r="E25" s="66"/>
      <c r="F25" s="66"/>
      <c r="G25" s="66"/>
      <c r="H25" s="66"/>
      <c r="I25" s="56"/>
    </row>
    <row r="26" spans="1:10" s="11" customFormat="1" ht="13.5" x14ac:dyDescent="0.25">
      <c r="A26" s="282" t="s">
        <v>560</v>
      </c>
      <c r="B26" s="283"/>
      <c r="C26" s="283"/>
      <c r="D26" s="283"/>
      <c r="E26" s="283"/>
      <c r="F26" s="283"/>
      <c r="G26" s="283"/>
      <c r="H26" s="283"/>
      <c r="I26" s="284"/>
    </row>
    <row r="27" spans="1:10" s="10" customFormat="1" ht="15" customHeight="1" x14ac:dyDescent="0.25">
      <c r="A27" s="254"/>
      <c r="B27" s="255"/>
      <c r="C27" s="255"/>
      <c r="D27" s="255"/>
      <c r="E27" s="255"/>
      <c r="F27" s="255"/>
      <c r="G27" s="255"/>
      <c r="H27" s="255"/>
      <c r="I27" s="256"/>
    </row>
    <row r="28" spans="1:10" s="10" customFormat="1" x14ac:dyDescent="0.25">
      <c r="A28" s="254"/>
      <c r="B28" s="255"/>
      <c r="C28" s="255"/>
      <c r="D28" s="255"/>
      <c r="E28" s="255"/>
      <c r="F28" s="255"/>
      <c r="G28" s="255"/>
      <c r="H28" s="255"/>
      <c r="I28" s="256"/>
    </row>
    <row r="29" spans="1:10" s="10" customFormat="1" x14ac:dyDescent="0.25">
      <c r="A29" s="254"/>
      <c r="B29" s="255"/>
      <c r="C29" s="255"/>
      <c r="D29" s="255"/>
      <c r="E29" s="255"/>
      <c r="F29" s="255"/>
      <c r="G29" s="255"/>
      <c r="H29" s="255"/>
      <c r="I29" s="256"/>
    </row>
    <row r="30" spans="1:10" s="10" customFormat="1" x14ac:dyDescent="0.25">
      <c r="A30" s="254"/>
      <c r="B30" s="255"/>
      <c r="C30" s="255"/>
      <c r="D30" s="255"/>
      <c r="E30" s="255"/>
      <c r="F30" s="255"/>
      <c r="G30" s="255"/>
      <c r="H30" s="255"/>
      <c r="I30" s="256"/>
    </row>
    <row r="31" spans="1:10" s="10" customFormat="1" x14ac:dyDescent="0.25">
      <c r="A31" s="254"/>
      <c r="B31" s="255"/>
      <c r="C31" s="255"/>
      <c r="D31" s="255"/>
      <c r="E31" s="255"/>
      <c r="F31" s="255"/>
      <c r="G31" s="255"/>
      <c r="H31" s="255"/>
      <c r="I31" s="256"/>
    </row>
    <row r="32" spans="1:10" s="10" customFormat="1" x14ac:dyDescent="0.25">
      <c r="A32" s="254"/>
      <c r="B32" s="255"/>
      <c r="C32" s="255"/>
      <c r="D32" s="255"/>
      <c r="E32" s="255"/>
      <c r="F32" s="255"/>
      <c r="G32" s="255"/>
      <c r="H32" s="255"/>
      <c r="I32" s="256"/>
    </row>
    <row r="33" spans="1:9" s="10" customFormat="1" x14ac:dyDescent="0.25">
      <c r="A33" s="254"/>
      <c r="B33" s="255"/>
      <c r="C33" s="255"/>
      <c r="D33" s="255"/>
      <c r="E33" s="255"/>
      <c r="F33" s="255"/>
      <c r="G33" s="255"/>
      <c r="H33" s="255"/>
      <c r="I33" s="256"/>
    </row>
    <row r="34" spans="1:9" s="10" customFormat="1" x14ac:dyDescent="0.25">
      <c r="A34" s="254"/>
      <c r="B34" s="255"/>
      <c r="C34" s="255"/>
      <c r="D34" s="255"/>
      <c r="E34" s="255"/>
      <c r="F34" s="255"/>
      <c r="G34" s="255"/>
      <c r="H34" s="255"/>
      <c r="I34" s="256"/>
    </row>
    <row r="35" spans="1:9" s="10" customFormat="1" x14ac:dyDescent="0.25">
      <c r="A35" s="254"/>
      <c r="B35" s="257"/>
      <c r="C35" s="257"/>
      <c r="D35" s="257"/>
      <c r="E35" s="257"/>
      <c r="F35" s="257"/>
      <c r="G35" s="257"/>
      <c r="H35" s="257"/>
      <c r="I35" s="256"/>
    </row>
    <row r="36" spans="1:9" s="10" customFormat="1" x14ac:dyDescent="0.25">
      <c r="A36" s="254"/>
      <c r="B36" s="255"/>
      <c r="C36" s="255"/>
      <c r="D36" s="255"/>
      <c r="E36" s="255"/>
      <c r="F36" s="255"/>
      <c r="G36" s="255"/>
      <c r="H36" s="255"/>
      <c r="I36" s="256"/>
    </row>
    <row r="37" spans="1:9" s="10" customFormat="1" x14ac:dyDescent="0.25">
      <c r="A37" s="254"/>
      <c r="B37" s="255"/>
      <c r="C37" s="255"/>
      <c r="D37" s="255"/>
      <c r="E37" s="255"/>
      <c r="F37" s="255"/>
      <c r="G37" s="255"/>
      <c r="H37" s="255"/>
      <c r="I37" s="256"/>
    </row>
    <row r="38" spans="1:9" s="10" customFormat="1" ht="15.75" thickBot="1" x14ac:dyDescent="0.3">
      <c r="A38" s="258"/>
      <c r="B38" s="259"/>
      <c r="C38" s="259"/>
      <c r="D38" s="259"/>
      <c r="E38" s="259"/>
      <c r="F38" s="259"/>
      <c r="G38" s="259"/>
      <c r="H38" s="259"/>
      <c r="I38" s="260"/>
    </row>
    <row r="39" spans="1:9" s="10" customFormat="1" x14ac:dyDescent="0.25">
      <c r="A39" s="240" t="s">
        <v>100</v>
      </c>
      <c r="B39" s="241"/>
      <c r="C39" s="241"/>
      <c r="D39" s="242"/>
      <c r="E39" s="242"/>
      <c r="F39" s="242"/>
      <c r="G39" s="242"/>
      <c r="H39" s="242"/>
      <c r="I39" s="243"/>
    </row>
    <row r="40" spans="1:9" s="10" customFormat="1" x14ac:dyDescent="0.25">
      <c r="A40" s="246"/>
      <c r="B40" s="247"/>
      <c r="C40" s="247"/>
      <c r="D40" s="244"/>
      <c r="E40" s="244"/>
      <c r="F40" s="244"/>
      <c r="G40" s="244"/>
      <c r="H40" s="244"/>
      <c r="I40" s="245"/>
    </row>
    <row r="41" spans="1:9" s="10" customFormat="1" x14ac:dyDescent="0.25">
      <c r="A41" s="248" t="s">
        <v>130</v>
      </c>
      <c r="B41" s="249"/>
      <c r="C41" s="249"/>
      <c r="D41" s="249"/>
      <c r="E41" s="249"/>
      <c r="F41" s="249"/>
      <c r="G41" s="249"/>
      <c r="H41" s="249"/>
      <c r="I41" s="250"/>
    </row>
    <row r="42" spans="1:9" s="10" customFormat="1" x14ac:dyDescent="0.25">
      <c r="A42" s="251" t="s">
        <v>559</v>
      </c>
      <c r="B42" s="252"/>
      <c r="C42" s="252"/>
      <c r="D42" s="252"/>
      <c r="E42" s="252"/>
      <c r="F42" s="252"/>
      <c r="G42" s="252"/>
      <c r="H42" s="252"/>
      <c r="I42" s="253"/>
    </row>
    <row r="43" spans="1:9" s="10" customFormat="1" x14ac:dyDescent="0.25">
      <c r="A43" s="254"/>
      <c r="B43" s="255"/>
      <c r="C43" s="255"/>
      <c r="D43" s="255"/>
      <c r="E43" s="255"/>
      <c r="F43" s="255"/>
      <c r="G43" s="255"/>
      <c r="H43" s="255"/>
      <c r="I43" s="256"/>
    </row>
    <row r="44" spans="1:9" s="10" customFormat="1" x14ac:dyDescent="0.25">
      <c r="A44" s="254"/>
      <c r="B44" s="255"/>
      <c r="C44" s="255"/>
      <c r="D44" s="255"/>
      <c r="E44" s="255"/>
      <c r="F44" s="255"/>
      <c r="G44" s="255"/>
      <c r="H44" s="255"/>
      <c r="I44" s="256"/>
    </row>
    <row r="45" spans="1:9" s="10" customFormat="1" x14ac:dyDescent="0.25">
      <c r="A45" s="239" t="s">
        <v>102</v>
      </c>
      <c r="B45" s="239"/>
      <c r="C45" s="239"/>
      <c r="D45" s="239"/>
      <c r="E45" s="239"/>
      <c r="F45" s="239"/>
      <c r="G45" s="239"/>
      <c r="H45" s="239"/>
      <c r="I45" s="239"/>
    </row>
    <row r="46" spans="1:9" hidden="1" x14ac:dyDescent="0.25"/>
    <row r="47" spans="1:9" hidden="1" x14ac:dyDescent="0.25"/>
    <row r="48" spans="1:9" hidden="1" x14ac:dyDescent="0.25"/>
    <row r="49" ht="3.75" customHeight="1" x14ac:dyDescent="0.25"/>
    <row r="50" hidden="1" x14ac:dyDescent="0.25"/>
    <row r="51" hidden="1" x14ac:dyDescent="0.25"/>
    <row r="53" ht="1.5" customHeight="1" x14ac:dyDescent="0.25"/>
  </sheetData>
  <sheetProtection algorithmName="SHA-512" hashValue="Sx6La+pxCDUFxe+AcnXEqaNZKReqQ5iNz6Bdg1ToHaPacgu5zdtfN5x4XpJm4gWYHKKJeSWyVQjRqyAzcNW5dg==" saltValue="X8FwCvojysY1Uv7KH5+HUw==" spinCount="100000" sheet="1" formatCells="0" formatColumns="0" formatRows="0"/>
  <dataConsolidate link="1"/>
  <mergeCells count="26">
    <mergeCell ref="A6:E6"/>
    <mergeCell ref="A1:I1"/>
    <mergeCell ref="A2:I2"/>
    <mergeCell ref="A3:I3"/>
    <mergeCell ref="A5:E5"/>
    <mergeCell ref="F5:I5"/>
    <mergeCell ref="A27:I38"/>
    <mergeCell ref="A7:E7"/>
    <mergeCell ref="F7:I7"/>
    <mergeCell ref="C8:E9"/>
    <mergeCell ref="G8:I9"/>
    <mergeCell ref="A10:B10"/>
    <mergeCell ref="C10:I11"/>
    <mergeCell ref="A11:B11"/>
    <mergeCell ref="B12:I13"/>
    <mergeCell ref="A14:I14"/>
    <mergeCell ref="A15:I23"/>
    <mergeCell ref="F24:I24"/>
    <mergeCell ref="A26:I26"/>
    <mergeCell ref="A45:I45"/>
    <mergeCell ref="A39:C39"/>
    <mergeCell ref="D39:I40"/>
    <mergeCell ref="A40:C40"/>
    <mergeCell ref="A41:I41"/>
    <mergeCell ref="A42:I42"/>
    <mergeCell ref="A43:I44"/>
  </mergeCells>
  <pageMargins left="0.7" right="0.7" top="0.75" bottom="1" header="0.3" footer="0.3"/>
  <pageSetup orientation="portrait"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2"/>
  <sheetViews>
    <sheetView zoomScaleNormal="100" workbookViewId="0">
      <selection activeCell="A13" sqref="A13"/>
    </sheetView>
  </sheetViews>
  <sheetFormatPr defaultColWidth="8.7109375" defaultRowHeight="15" x14ac:dyDescent="0.25"/>
  <cols>
    <col min="1" max="8" width="10.28515625" style="6" customWidth="1"/>
    <col min="9" max="16384" width="8.7109375" style="6"/>
  </cols>
  <sheetData>
    <row r="1" spans="1:8" s="10" customFormat="1" ht="18.75" x14ac:dyDescent="0.25">
      <c r="A1" s="198" t="s">
        <v>143</v>
      </c>
      <c r="B1" s="199"/>
      <c r="C1" s="199"/>
      <c r="D1" s="199"/>
      <c r="E1" s="199"/>
      <c r="F1" s="199"/>
      <c r="G1" s="199"/>
      <c r="H1" s="200"/>
    </row>
    <row r="2" spans="1:8" s="14" customFormat="1" ht="29.45" customHeight="1" x14ac:dyDescent="0.3">
      <c r="A2" s="195" t="s">
        <v>514</v>
      </c>
      <c r="B2" s="196"/>
      <c r="C2" s="196"/>
      <c r="D2" s="196"/>
      <c r="E2" s="196"/>
      <c r="F2" s="196"/>
      <c r="G2" s="196"/>
      <c r="H2" s="197"/>
    </row>
    <row r="3" spans="1:8" s="10" customFormat="1" ht="15.75" x14ac:dyDescent="0.25">
      <c r="A3" s="190"/>
      <c r="B3" s="191"/>
      <c r="C3" s="191"/>
      <c r="D3" s="191"/>
      <c r="E3" s="191"/>
      <c r="F3" s="191"/>
      <c r="G3" s="191"/>
      <c r="H3" s="191"/>
    </row>
    <row r="4" spans="1:8" s="16" customFormat="1" ht="30" customHeight="1" x14ac:dyDescent="0.25">
      <c r="A4" s="15">
        <v>1</v>
      </c>
      <c r="B4" s="192" t="s">
        <v>119</v>
      </c>
      <c r="C4" s="192"/>
      <c r="D4" s="192"/>
      <c r="E4" s="192"/>
      <c r="F4" s="192"/>
      <c r="G4" s="192"/>
      <c r="H4" s="192"/>
    </row>
    <row r="5" spans="1:8" s="16" customFormat="1" ht="30" customHeight="1" x14ac:dyDescent="0.25">
      <c r="A5" s="15">
        <v>2</v>
      </c>
      <c r="B5" s="192" t="s">
        <v>120</v>
      </c>
      <c r="C5" s="192"/>
      <c r="D5" s="192"/>
      <c r="E5" s="192"/>
      <c r="F5" s="192"/>
      <c r="G5" s="192"/>
      <c r="H5" s="192"/>
    </row>
    <row r="6" spans="1:8" s="16" customFormat="1" ht="30" customHeight="1" x14ac:dyDescent="0.25">
      <c r="A6" s="15">
        <v>3</v>
      </c>
      <c r="B6" s="193" t="s">
        <v>562</v>
      </c>
      <c r="C6" s="193"/>
      <c r="D6" s="193"/>
      <c r="E6" s="193"/>
      <c r="F6" s="193"/>
      <c r="G6" s="193"/>
      <c r="H6" s="193"/>
    </row>
    <row r="7" spans="1:8" s="16" customFormat="1" ht="30" customHeight="1" x14ac:dyDescent="0.25">
      <c r="A7" s="15">
        <v>4</v>
      </c>
      <c r="B7" s="193" t="s">
        <v>549</v>
      </c>
      <c r="C7" s="193"/>
      <c r="D7" s="193"/>
      <c r="E7" s="193"/>
      <c r="F7" s="193"/>
      <c r="G7" s="193"/>
      <c r="H7" s="193"/>
    </row>
    <row r="8" spans="1:8" s="16" customFormat="1" ht="75" customHeight="1" x14ac:dyDescent="0.25">
      <c r="A8" s="15">
        <v>5</v>
      </c>
      <c r="B8" s="192" t="s">
        <v>516</v>
      </c>
      <c r="C8" s="192"/>
      <c r="D8" s="192"/>
      <c r="E8" s="192"/>
      <c r="F8" s="192"/>
      <c r="G8" s="192"/>
      <c r="H8" s="192"/>
    </row>
    <row r="9" spans="1:8" s="16" customFormat="1" ht="30" customHeight="1" x14ac:dyDescent="0.25">
      <c r="A9" s="15">
        <v>6</v>
      </c>
      <c r="B9" s="192" t="s">
        <v>567</v>
      </c>
      <c r="C9" s="192"/>
      <c r="D9" s="192"/>
      <c r="E9" s="192"/>
      <c r="F9" s="192"/>
      <c r="G9" s="192"/>
      <c r="H9" s="192"/>
    </row>
    <row r="10" spans="1:8" s="10" customFormat="1" ht="26.45" customHeight="1" x14ac:dyDescent="0.25">
      <c r="A10" s="13"/>
      <c r="B10" s="13"/>
      <c r="C10" s="13"/>
      <c r="D10" s="13"/>
      <c r="E10" s="13"/>
      <c r="F10" s="13"/>
      <c r="G10" s="13"/>
      <c r="H10" s="13"/>
    </row>
    <row r="11" spans="1:8" s="10" customFormat="1" ht="75" customHeight="1" x14ac:dyDescent="0.25">
      <c r="A11" s="189" t="s">
        <v>553</v>
      </c>
      <c r="B11" s="194"/>
      <c r="C11" s="194"/>
      <c r="D11" s="194"/>
      <c r="E11" s="194"/>
      <c r="F11" s="194"/>
      <c r="G11" s="194"/>
      <c r="H11" s="194"/>
    </row>
    <row r="12" spans="1:8" s="10" customFormat="1" ht="75" customHeight="1" x14ac:dyDescent="0.25">
      <c r="A12" s="189" t="s">
        <v>901</v>
      </c>
      <c r="B12" s="189"/>
      <c r="C12" s="189"/>
      <c r="D12" s="189"/>
      <c r="E12" s="189"/>
      <c r="F12" s="189"/>
      <c r="G12" s="189"/>
      <c r="H12" s="189"/>
    </row>
  </sheetData>
  <sheetProtection algorithmName="SHA-512" hashValue="7uyq5+fTVBtFA4EhtPU2L69I0jWSyxyjv1VH/CoUSb8jEdm2J7eIIixsaSEhetAh88dE8y2V8EaR5iq9PiJd8g==" saltValue="V457BSMXLaUkGa0qgptBhQ==" spinCount="100000" sheet="1" objects="1" scenarios="1" formatCells="0" formatColumns="0" formatRows="0"/>
  <mergeCells count="11">
    <mergeCell ref="A2:H2"/>
    <mergeCell ref="A1:H1"/>
    <mergeCell ref="B4:H4"/>
    <mergeCell ref="B5:H5"/>
    <mergeCell ref="B6:H6"/>
    <mergeCell ref="A12:H12"/>
    <mergeCell ref="A3:H3"/>
    <mergeCell ref="B8:H8"/>
    <mergeCell ref="B7:H7"/>
    <mergeCell ref="B9:H9"/>
    <mergeCell ref="A11:H11"/>
  </mergeCells>
  <pageMargins left="0.7" right="0.7" top="0.75" bottom="0.75" header="0.3" footer="0.3"/>
  <pageSetup orientation="portrait" r:id="rId1"/>
  <headerFooter>
    <oddFooter>&amp;L&amp;"Times New Roman,Regular"&amp;12For Official Government Use Only
USDA, AMS, SCP, Specialty Crops Inspection Division
Based on the USDA Harmonized GAP Plus+ Standard Version 3.0&amp;R&amp;"Times New Roman,Regular"&amp;12TBD
USDA Checklist 
Version 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60"/>
  <sheetViews>
    <sheetView view="pageLayout" topLeftCell="A16" zoomScale="140" zoomScaleNormal="100" zoomScalePageLayoutView="140" workbookViewId="0">
      <selection activeCell="H18" sqref="H18"/>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16" customFormat="1" ht="19.899999999999999" customHeight="1" x14ac:dyDescent="0.25">
      <c r="A1" s="202" t="s">
        <v>55</v>
      </c>
      <c r="B1" s="202"/>
      <c r="C1" s="203" t="s">
        <v>67</v>
      </c>
      <c r="D1" s="203"/>
      <c r="E1" s="203"/>
      <c r="F1" s="204">
        <f>'Cover Page'!B6</f>
        <v>0</v>
      </c>
      <c r="G1" s="204"/>
      <c r="H1" s="204"/>
    </row>
    <row r="2" spans="1:8" s="16" customFormat="1" ht="19.899999999999999" customHeight="1" x14ac:dyDescent="0.25">
      <c r="A2" s="202"/>
      <c r="B2" s="202"/>
      <c r="C2" s="203" t="s">
        <v>68</v>
      </c>
      <c r="D2" s="203"/>
      <c r="E2" s="203"/>
      <c r="F2" s="205">
        <f>'Cover Page'!D19</f>
        <v>0</v>
      </c>
      <c r="G2" s="206"/>
      <c r="H2" s="207"/>
    </row>
    <row r="3" spans="1:8" s="16" customFormat="1" ht="48" customHeight="1" x14ac:dyDescent="0.25">
      <c r="A3" s="18" t="s">
        <v>58</v>
      </c>
      <c r="B3" s="19" t="s">
        <v>62</v>
      </c>
      <c r="C3" s="20" t="s">
        <v>66</v>
      </c>
      <c r="D3" s="20" t="s">
        <v>63</v>
      </c>
      <c r="E3" s="20" t="s">
        <v>148</v>
      </c>
      <c r="F3" s="20" t="s">
        <v>65</v>
      </c>
      <c r="G3" s="20" t="s">
        <v>64</v>
      </c>
      <c r="H3" s="21" t="s">
        <v>88</v>
      </c>
    </row>
    <row r="4" spans="1:8" s="25" customFormat="1" ht="17.25" customHeight="1" x14ac:dyDescent="0.25">
      <c r="A4" s="22" t="s">
        <v>493</v>
      </c>
      <c r="B4" s="23" t="s">
        <v>37</v>
      </c>
      <c r="C4" s="24">
        <f>SUM(C5:C17)</f>
        <v>64</v>
      </c>
      <c r="D4" s="24">
        <f t="shared" ref="D4:G4" si="0">SUM(D5:D17)</f>
        <v>0</v>
      </c>
      <c r="E4" s="24">
        <f t="shared" si="0"/>
        <v>0</v>
      </c>
      <c r="F4" s="24">
        <f t="shared" si="0"/>
        <v>0</v>
      </c>
      <c r="G4" s="24">
        <f t="shared" si="0"/>
        <v>0</v>
      </c>
      <c r="H4" s="70">
        <f>D4/(C4-G4)</f>
        <v>0</v>
      </c>
    </row>
    <row r="5" spans="1:8" s="16" customFormat="1" ht="17.25" customHeight="1" x14ac:dyDescent="0.25">
      <c r="A5" s="26" t="s">
        <v>184</v>
      </c>
      <c r="B5" s="27" t="s">
        <v>38</v>
      </c>
      <c r="C5" s="26">
        <v>5</v>
      </c>
      <c r="D5" s="26">
        <f>COUNTIF('Checklist-General Questions'!E6:E10, "✓")</f>
        <v>0</v>
      </c>
      <c r="E5" s="26">
        <f>COUNTIF('Checklist-General Questions'!F6:F10, "✓")</f>
        <v>0</v>
      </c>
      <c r="F5" s="26">
        <f>COUNTIF('Checklist-General Questions'!G6:G10, "✓")</f>
        <v>0</v>
      </c>
      <c r="G5" s="26">
        <f>COUNTIF('Checklist-General Questions'!H6:H10, "✓")</f>
        <v>0</v>
      </c>
      <c r="H5" s="111"/>
    </row>
    <row r="6" spans="1:8" s="16" customFormat="1" ht="17.25" customHeight="1" x14ac:dyDescent="0.25">
      <c r="A6" s="26" t="s">
        <v>191</v>
      </c>
      <c r="B6" s="27" t="s">
        <v>192</v>
      </c>
      <c r="C6" s="26">
        <v>7</v>
      </c>
      <c r="D6" s="26">
        <f>COUNTIF('Checklist-General Questions'!E12:E18, "✓")</f>
        <v>0</v>
      </c>
      <c r="E6" s="26">
        <f>COUNTIF('Checklist-General Questions'!F12:F18, "✓")</f>
        <v>0</v>
      </c>
      <c r="F6" s="26">
        <f>COUNTIF('Checklist-General Questions'!G12:G18, "✓")</f>
        <v>0</v>
      </c>
      <c r="G6" s="26">
        <f>COUNTIF('Checklist-General Questions'!H12:H18, "✓")</f>
        <v>0</v>
      </c>
      <c r="H6" s="111"/>
    </row>
    <row r="7" spans="1:8" s="16" customFormat="1" ht="17.25" customHeight="1" x14ac:dyDescent="0.25">
      <c r="A7" s="26" t="s">
        <v>204</v>
      </c>
      <c r="B7" s="27" t="s">
        <v>56</v>
      </c>
      <c r="C7" s="26">
        <v>4</v>
      </c>
      <c r="D7" s="26">
        <f>COUNTIF('Checklist-General Questions'!E20:E23, "✓")</f>
        <v>0</v>
      </c>
      <c r="E7" s="26">
        <f>COUNTIF('Checklist-General Questions'!F20:F23, "✓")</f>
        <v>0</v>
      </c>
      <c r="F7" s="26">
        <f>COUNTIF('Checklist-General Questions'!G20:G23, "✓")</f>
        <v>0</v>
      </c>
      <c r="G7" s="26">
        <f>COUNTIF('Checklist-General Questions'!H20:H23, "✓")</f>
        <v>0</v>
      </c>
      <c r="H7" s="111"/>
    </row>
    <row r="8" spans="1:8" s="16" customFormat="1" ht="17.25" customHeight="1" x14ac:dyDescent="0.25">
      <c r="A8" s="26" t="s">
        <v>210</v>
      </c>
      <c r="B8" s="27" t="s">
        <v>57</v>
      </c>
      <c r="C8" s="26">
        <v>3</v>
      </c>
      <c r="D8" s="26">
        <f>COUNTIF('Checklist-General Questions'!E25:E27, "✓")</f>
        <v>0</v>
      </c>
      <c r="E8" s="26">
        <f>COUNTIF('Checklist-General Questions'!F25:F27, "✓")</f>
        <v>0</v>
      </c>
      <c r="F8" s="26">
        <f>COUNTIF('Checklist-General Questions'!G25:G27, "✓")</f>
        <v>0</v>
      </c>
      <c r="G8" s="26">
        <f>COUNTIF('Checklist-General Questions'!H25:H27, "✓")</f>
        <v>0</v>
      </c>
      <c r="H8" s="111"/>
    </row>
    <row r="9" spans="1:8" s="16" customFormat="1" ht="17.25" customHeight="1" x14ac:dyDescent="0.25">
      <c r="A9" s="26" t="s">
        <v>214</v>
      </c>
      <c r="B9" s="27" t="s">
        <v>147</v>
      </c>
      <c r="C9" s="26">
        <v>4</v>
      </c>
      <c r="D9" s="26">
        <f>COUNTIF('Checklist-General Questions'!E29:E32, "✓")</f>
        <v>0</v>
      </c>
      <c r="E9" s="26">
        <f>COUNTIF('Checklist-General Questions'!F29:F32, "✓")</f>
        <v>0</v>
      </c>
      <c r="F9" s="26">
        <f>COUNTIF('Checklist-General Questions'!G29:G32, "✓")</f>
        <v>0</v>
      </c>
      <c r="G9" s="26">
        <f>COUNTIF('Checklist-General Questions'!H29:H32, "✓")</f>
        <v>0</v>
      </c>
      <c r="H9" s="111"/>
    </row>
    <row r="10" spans="1:8" s="16" customFormat="1" ht="17.25" customHeight="1" x14ac:dyDescent="0.25">
      <c r="A10" s="26" t="s">
        <v>219</v>
      </c>
      <c r="B10" s="27" t="s">
        <v>41</v>
      </c>
      <c r="C10" s="26">
        <v>4</v>
      </c>
      <c r="D10" s="26">
        <f>COUNTIF('Checklist-General Questions'!E34:E37, "✓")</f>
        <v>0</v>
      </c>
      <c r="E10" s="26">
        <f>COUNTIF('Checklist-General Questions'!F34:F37, "✓")</f>
        <v>0</v>
      </c>
      <c r="F10" s="26">
        <f>COUNTIF('Checklist-General Questions'!G34:G37, "✓")</f>
        <v>0</v>
      </c>
      <c r="G10" s="26">
        <f>COUNTIF('Checklist-General Questions'!H34:H37, "✓")</f>
        <v>0</v>
      </c>
      <c r="H10" s="111"/>
    </row>
    <row r="11" spans="1:8" s="16" customFormat="1" ht="17.25" customHeight="1" x14ac:dyDescent="0.25">
      <c r="A11" s="26" t="s">
        <v>226</v>
      </c>
      <c r="B11" s="27" t="s">
        <v>42</v>
      </c>
      <c r="C11" s="26">
        <v>1</v>
      </c>
      <c r="D11" s="26">
        <f>COUNTIF('Checklist-General Questions'!E39, "✓")</f>
        <v>0</v>
      </c>
      <c r="E11" s="26">
        <f>COUNTIF('Checklist-General Questions'!F39, "✓")</f>
        <v>0</v>
      </c>
      <c r="F11" s="26">
        <f>COUNTIF('Checklist-General Questions'!G39, "✓")</f>
        <v>0</v>
      </c>
      <c r="G11" s="26">
        <f>COUNTIF('Checklist-General Questions'!H39, "✓")</f>
        <v>0</v>
      </c>
      <c r="H11" s="111"/>
    </row>
    <row r="12" spans="1:8" s="16" customFormat="1" ht="30" customHeight="1" x14ac:dyDescent="0.25">
      <c r="A12" s="26" t="s">
        <v>228</v>
      </c>
      <c r="B12" s="27" t="s">
        <v>229</v>
      </c>
      <c r="C12" s="26">
        <v>5</v>
      </c>
      <c r="D12" s="26">
        <f>COUNTIF('Checklist-General Questions'!E41:E45, "✓")</f>
        <v>0</v>
      </c>
      <c r="E12" s="26">
        <f>COUNTIF('Checklist-General Questions'!F41:F45, "✓")</f>
        <v>0</v>
      </c>
      <c r="F12" s="26">
        <f>COUNTIF('Checklist-General Questions'!G41:G45, "✓")</f>
        <v>0</v>
      </c>
      <c r="G12" s="26">
        <f>COUNTIF('Checklist-General Questions'!H41:H45, "✓")</f>
        <v>0</v>
      </c>
      <c r="H12" s="111"/>
    </row>
    <row r="13" spans="1:8" s="16" customFormat="1" ht="17.25" customHeight="1" x14ac:dyDescent="0.25">
      <c r="A13" s="26" t="s">
        <v>234</v>
      </c>
      <c r="B13" s="27" t="s">
        <v>896</v>
      </c>
      <c r="C13" s="26">
        <v>1</v>
      </c>
      <c r="D13" s="26">
        <f>COUNTIF('Checklist-General Questions'!E47, "✓")</f>
        <v>0</v>
      </c>
      <c r="E13" s="26">
        <f>COUNTIF('Checklist-General Questions'!F47, "✓")</f>
        <v>0</v>
      </c>
      <c r="F13" s="26">
        <f>COUNTIF('Checklist-General Questions'!G47, "✓")</f>
        <v>0</v>
      </c>
      <c r="G13" s="26">
        <f>COUNTIF('Checklist-General Questions'!H47, "✓")</f>
        <v>0</v>
      </c>
      <c r="H13" s="111"/>
    </row>
    <row r="14" spans="1:8" s="16" customFormat="1" ht="33" customHeight="1" x14ac:dyDescent="0.25">
      <c r="A14" s="26" t="s">
        <v>236</v>
      </c>
      <c r="B14" s="27" t="s">
        <v>176</v>
      </c>
      <c r="C14" s="26">
        <v>22</v>
      </c>
      <c r="D14" s="26">
        <f>COUNTIF('Checklist-General Questions'!E49:E70, "✓")</f>
        <v>0</v>
      </c>
      <c r="E14" s="26">
        <f>COUNTIF('Checklist-General Questions'!F49:F70, "✓")</f>
        <v>0</v>
      </c>
      <c r="F14" s="26">
        <f>COUNTIF('Checklist-General Questions'!G49:G70, "✓")</f>
        <v>0</v>
      </c>
      <c r="G14" s="26">
        <f>COUNTIF('Checklist-General Questions'!H49:H70, "✓")</f>
        <v>0</v>
      </c>
      <c r="H14" s="111"/>
    </row>
    <row r="15" spans="1:8" s="16" customFormat="1" ht="17.25" customHeight="1" x14ac:dyDescent="0.25">
      <c r="A15" s="26" t="s">
        <v>263</v>
      </c>
      <c r="B15" s="27" t="s">
        <v>117</v>
      </c>
      <c r="C15" s="26">
        <v>2</v>
      </c>
      <c r="D15" s="26">
        <f>COUNTIF('Checklist-General Questions'!E72:E73, "✓")</f>
        <v>0</v>
      </c>
      <c r="E15" s="26">
        <f>COUNTIF('Checklist-General Questions'!F72:F73, "✓")</f>
        <v>0</v>
      </c>
      <c r="F15" s="26">
        <f>COUNTIF('Checklist-General Questions'!G72:G73, "✓")</f>
        <v>0</v>
      </c>
      <c r="G15" s="26">
        <f>COUNTIF('Checklist-General Questions'!H72:H73, "✓")</f>
        <v>0</v>
      </c>
      <c r="H15" s="111"/>
    </row>
    <row r="16" spans="1:8" s="16" customFormat="1" ht="17.25" customHeight="1" x14ac:dyDescent="0.25">
      <c r="A16" s="26" t="s">
        <v>266</v>
      </c>
      <c r="B16" s="27" t="s">
        <v>114</v>
      </c>
      <c r="C16" s="26">
        <v>4</v>
      </c>
      <c r="D16" s="26">
        <f>COUNTIF('Checklist-General Questions'!E75:E78, "✓")</f>
        <v>0</v>
      </c>
      <c r="E16" s="26">
        <f>COUNTIF('Checklist-General Questions'!F75:F78, "✓")</f>
        <v>0</v>
      </c>
      <c r="F16" s="26">
        <f>COUNTIF('Checklist-General Questions'!G75:G78, "✓")</f>
        <v>0</v>
      </c>
      <c r="G16" s="26">
        <f>COUNTIF('Checklist-General Questions'!H75:H78, "✓")</f>
        <v>0</v>
      </c>
      <c r="H16" s="111"/>
    </row>
    <row r="17" spans="1:8" s="16" customFormat="1" ht="17.25" customHeight="1" x14ac:dyDescent="0.25">
      <c r="A17" s="26" t="s">
        <v>267</v>
      </c>
      <c r="B17" s="27" t="s">
        <v>268</v>
      </c>
      <c r="C17" s="26">
        <v>2</v>
      </c>
      <c r="D17" s="26">
        <f>COUNTIF('Checklist-General Questions'!E80:E81, "✓")</f>
        <v>0</v>
      </c>
      <c r="E17" s="26">
        <f>COUNTIF('Checklist-General Questions'!F80:F81, "✓")</f>
        <v>0</v>
      </c>
      <c r="F17" s="26">
        <f>COUNTIF('Checklist-General Questions'!G80:G81, "✓")</f>
        <v>0</v>
      </c>
      <c r="G17" s="26">
        <f>COUNTIF('Checklist-General Questions'!H80:H81, "✓")</f>
        <v>0</v>
      </c>
      <c r="H17" s="111"/>
    </row>
    <row r="18" spans="1:8" s="16" customFormat="1" ht="17.25" customHeight="1" x14ac:dyDescent="0.25">
      <c r="A18" s="29" t="s">
        <v>494</v>
      </c>
      <c r="B18" s="30" t="s">
        <v>272</v>
      </c>
      <c r="C18" s="31">
        <f>SUM(C19:C32)</f>
        <v>66</v>
      </c>
      <c r="D18" s="31">
        <f t="shared" ref="D18:G18" si="1">SUM(D19:D32)</f>
        <v>0</v>
      </c>
      <c r="E18" s="31">
        <f t="shared" si="1"/>
        <v>0</v>
      </c>
      <c r="F18" s="31">
        <f t="shared" si="1"/>
        <v>0</v>
      </c>
      <c r="G18" s="31">
        <f t="shared" si="1"/>
        <v>0</v>
      </c>
      <c r="H18" s="70">
        <f>D18/(C18-G18)</f>
        <v>0</v>
      </c>
    </row>
    <row r="19" spans="1:8" s="16" customFormat="1" ht="17.25" customHeight="1" x14ac:dyDescent="0.25">
      <c r="A19" s="26" t="s">
        <v>273</v>
      </c>
      <c r="B19" s="27" t="s">
        <v>59</v>
      </c>
      <c r="C19" s="26">
        <v>5</v>
      </c>
      <c r="D19" s="26">
        <f>COUNTIF('Checklist-Field Ops'!E6:E10, "✓")</f>
        <v>0</v>
      </c>
      <c r="E19" s="26">
        <f>COUNTIF('Checklist-Field Ops'!F6:F10, "✓")</f>
        <v>0</v>
      </c>
      <c r="F19" s="26">
        <f>COUNTIF('Checklist-Field Ops'!G6:G10, "✓")</f>
        <v>0</v>
      </c>
      <c r="G19" s="26">
        <f>COUNTIF('Checklist-Field Ops'!H6:H10, "✓")</f>
        <v>0</v>
      </c>
      <c r="H19" s="48"/>
    </row>
    <row r="20" spans="1:8" s="16" customFormat="1" ht="30.2" customHeight="1" x14ac:dyDescent="0.25">
      <c r="A20" s="26" t="s">
        <v>279</v>
      </c>
      <c r="B20" s="27" t="s">
        <v>44</v>
      </c>
      <c r="C20" s="26">
        <v>13</v>
      </c>
      <c r="D20" s="26">
        <f>COUNTIF('Checklist-Field Ops'!E12:E24, "✓")</f>
        <v>0</v>
      </c>
      <c r="E20" s="26">
        <f>COUNTIF('Checklist-Field Ops'!F12:F24, "✓")</f>
        <v>0</v>
      </c>
      <c r="F20" s="26">
        <f>COUNTIF('Checklist-Field Ops'!G12:G24, "✓")</f>
        <v>0</v>
      </c>
      <c r="G20" s="26">
        <f>COUNTIF('Checklist-Field Ops'!H12:H24, "✓")</f>
        <v>0</v>
      </c>
      <c r="H20" s="111" t="s">
        <v>842</v>
      </c>
    </row>
    <row r="21" spans="1:8" s="16" customFormat="1" ht="17.25" customHeight="1" x14ac:dyDescent="0.25">
      <c r="A21" s="26" t="s">
        <v>296</v>
      </c>
      <c r="B21" s="27" t="s">
        <v>45</v>
      </c>
      <c r="C21" s="26">
        <v>3</v>
      </c>
      <c r="D21" s="26">
        <f>COUNTIF('Checklist-Field Ops'!E26:E28, "✓")</f>
        <v>0</v>
      </c>
      <c r="E21" s="26">
        <f>COUNTIF('Checklist-Field Ops'!F26:F28, "✓")</f>
        <v>0</v>
      </c>
      <c r="F21" s="26">
        <f>COUNTIF('Checklist-Field Ops'!G26:G28, "✓")</f>
        <v>0</v>
      </c>
      <c r="G21" s="26">
        <f>COUNTIF('Checklist-Field Ops'!H26:H28, "✓")</f>
        <v>0</v>
      </c>
      <c r="H21" s="111"/>
    </row>
    <row r="22" spans="1:8" s="16" customFormat="1" ht="16.5" customHeight="1" x14ac:dyDescent="0.25">
      <c r="A22" s="26" t="s">
        <v>300</v>
      </c>
      <c r="B22" s="27" t="s">
        <v>46</v>
      </c>
      <c r="C22" s="26">
        <v>1</v>
      </c>
      <c r="D22" s="26">
        <f>COUNTIF('Checklist-Field Ops'!E30, "✓")</f>
        <v>0</v>
      </c>
      <c r="E22" s="26">
        <f>COUNTIF('Checklist-Field Ops'!F30, "✓")</f>
        <v>0</v>
      </c>
      <c r="F22" s="26">
        <f>COUNTIF('Checklist-Field Ops'!G30, "✓")</f>
        <v>0</v>
      </c>
      <c r="G22" s="26">
        <f>COUNTIF('Checklist-Field Ops'!H30, "✓")</f>
        <v>0</v>
      </c>
      <c r="H22" s="113" t="s">
        <v>842</v>
      </c>
    </row>
    <row r="23" spans="1:8" s="16" customFormat="1" ht="16.5" customHeight="1" x14ac:dyDescent="0.25">
      <c r="A23" s="26" t="s">
        <v>302</v>
      </c>
      <c r="B23" s="27" t="s">
        <v>47</v>
      </c>
      <c r="C23" s="26">
        <v>6</v>
      </c>
      <c r="D23" s="26">
        <f>COUNTIF('Checklist-Field Ops'!E32:E37, "✓")</f>
        <v>0</v>
      </c>
      <c r="E23" s="26">
        <f>COUNTIF('Checklist-Field Ops'!F32:F37, "✓")</f>
        <v>0</v>
      </c>
      <c r="F23" s="26">
        <f>COUNTIF('Checklist-Field Ops'!G32:G37, "✓")</f>
        <v>0</v>
      </c>
      <c r="G23" s="26">
        <f>COUNTIF('Checklist-Field Ops'!H32:H37, "✓")</f>
        <v>0</v>
      </c>
      <c r="H23" s="111"/>
    </row>
    <row r="24" spans="1:8" s="16" customFormat="1" ht="16.5" customHeight="1" x14ac:dyDescent="0.25">
      <c r="A24" s="26" t="s">
        <v>309</v>
      </c>
      <c r="B24" s="27" t="s">
        <v>48</v>
      </c>
      <c r="C24" s="26">
        <v>3</v>
      </c>
      <c r="D24" s="26">
        <f>COUNTIF('Checklist-Field Ops'!E39:E41, "✓")</f>
        <v>0</v>
      </c>
      <c r="E24" s="26">
        <f>COUNTIF('Checklist-Field Ops'!F39:F41, "✓")</f>
        <v>0</v>
      </c>
      <c r="F24" s="26">
        <f>COUNTIF('Checklist-Field Ops'!G39:G41, "✓")</f>
        <v>0</v>
      </c>
      <c r="G24" s="26">
        <f>COUNTIF('Checklist-Field Ops'!H39:H41, "✓")</f>
        <v>0</v>
      </c>
      <c r="H24" s="111"/>
    </row>
    <row r="25" spans="1:8" s="16" customFormat="1" ht="16.5" customHeight="1" x14ac:dyDescent="0.25">
      <c r="A25" s="26" t="s">
        <v>313</v>
      </c>
      <c r="B25" s="27" t="s">
        <v>49</v>
      </c>
      <c r="C25" s="26">
        <v>2</v>
      </c>
      <c r="D25" s="26">
        <f>COUNTIF('Checklist-Field Ops'!E43:E44, "✓")</f>
        <v>0</v>
      </c>
      <c r="E25" s="26">
        <f>COUNTIF('Checklist-Field Ops'!F43:F44, "✓")</f>
        <v>0</v>
      </c>
      <c r="F25" s="26">
        <f>COUNTIF('Checklist-Field Ops'!G43:G44, "✓")</f>
        <v>0</v>
      </c>
      <c r="G25" s="26">
        <f>COUNTIF('Checklist-Field Ops'!H43:H44, "✓")</f>
        <v>0</v>
      </c>
      <c r="H25" s="111"/>
    </row>
    <row r="26" spans="1:8" s="16" customFormat="1" ht="33.75" customHeight="1" x14ac:dyDescent="0.25">
      <c r="A26" s="26" t="s">
        <v>316</v>
      </c>
      <c r="B26" s="27" t="s">
        <v>50</v>
      </c>
      <c r="C26" s="26">
        <v>10</v>
      </c>
      <c r="D26" s="26">
        <f>COUNTIF('Checklist-Field Ops'!E46:E55, "✓")</f>
        <v>0</v>
      </c>
      <c r="E26" s="26">
        <f>COUNTIF('Checklist-Field Ops'!F46:F55, "✓")</f>
        <v>0</v>
      </c>
      <c r="F26" s="26">
        <f>COUNTIF('Checklist-Field Ops'!G46:G55, "✓")</f>
        <v>0</v>
      </c>
      <c r="G26" s="26">
        <f>COUNTIF('Checklist-Field Ops'!H46:H55, "✓")</f>
        <v>0</v>
      </c>
      <c r="H26" s="111"/>
    </row>
    <row r="27" spans="1:8" s="16" customFormat="1" ht="16.5" customHeight="1" x14ac:dyDescent="0.25">
      <c r="A27" s="26" t="s">
        <v>325</v>
      </c>
      <c r="B27" s="27" t="s">
        <v>52</v>
      </c>
      <c r="C27" s="26">
        <v>1</v>
      </c>
      <c r="D27" s="26">
        <f>COUNTIF('Checklist-Field Ops'!E58, "✓")</f>
        <v>0</v>
      </c>
      <c r="E27" s="26">
        <f>COUNTIF('Checklist-Field Ops'!F58, "✓")</f>
        <v>0</v>
      </c>
      <c r="F27" s="26">
        <f>COUNTIF('Checklist-Field Ops'!G58, "✓")</f>
        <v>0</v>
      </c>
      <c r="G27" s="26">
        <f>COUNTIF('Checklist-Field Ops'!H58, "✓")</f>
        <v>0</v>
      </c>
      <c r="H27" s="111"/>
    </row>
    <row r="28" spans="1:8" s="16" customFormat="1" ht="31.5" customHeight="1" x14ac:dyDescent="0.25">
      <c r="A28" s="26" t="s">
        <v>326</v>
      </c>
      <c r="B28" s="27" t="s">
        <v>172</v>
      </c>
      <c r="C28" s="26">
        <v>5</v>
      </c>
      <c r="D28" s="26">
        <f>COUNTIF('Checklist-Field Ops'!E60:E64, "✓")</f>
        <v>0</v>
      </c>
      <c r="E28" s="26">
        <f>COUNTIF('Checklist-Field Ops'!F60:F64, "✓")</f>
        <v>0</v>
      </c>
      <c r="F28" s="26">
        <f>COUNTIF('Checklist-Field Ops'!G60:G64, "✓")</f>
        <v>0</v>
      </c>
      <c r="G28" s="26">
        <f>COUNTIF('Checklist-Field Ops'!H60:H64, "✓")</f>
        <v>0</v>
      </c>
      <c r="H28" s="111"/>
    </row>
    <row r="29" spans="1:8" s="32" customFormat="1" ht="30.2" customHeight="1" x14ac:dyDescent="0.25">
      <c r="A29" s="26" t="s">
        <v>331</v>
      </c>
      <c r="B29" s="27" t="s">
        <v>53</v>
      </c>
      <c r="C29" s="26">
        <v>4</v>
      </c>
      <c r="D29" s="26">
        <f>COUNTIF('Checklist-Field Ops'!E66:E69, "✓")</f>
        <v>0</v>
      </c>
      <c r="E29" s="26">
        <f>COUNTIF('Checklist-Field Ops'!F66:F69, "✓")</f>
        <v>0</v>
      </c>
      <c r="F29" s="26">
        <f>COUNTIF('Checklist-Field Ops'!G66:G69, "✓")</f>
        <v>0</v>
      </c>
      <c r="G29" s="26">
        <f>COUNTIF('Checklist-Field Ops'!H66:H69, "✓")</f>
        <v>0</v>
      </c>
      <c r="H29" s="111"/>
    </row>
    <row r="30" spans="1:8" s="16" customFormat="1" ht="16.5" customHeight="1" x14ac:dyDescent="0.25">
      <c r="A30" s="26" t="s">
        <v>338</v>
      </c>
      <c r="B30" s="27" t="s">
        <v>60</v>
      </c>
      <c r="C30" s="26">
        <v>8</v>
      </c>
      <c r="D30" s="26">
        <f>COUNTIF('Checklist-Field Ops'!E71:E78, "✓")</f>
        <v>0</v>
      </c>
      <c r="E30" s="26">
        <f>COUNTIF('Checklist-Field Ops'!F71:F78, "✓")</f>
        <v>0</v>
      </c>
      <c r="F30" s="26">
        <f>COUNTIF('Checklist-Field Ops'!G71:G78, "✓")</f>
        <v>0</v>
      </c>
      <c r="G30" s="26">
        <f>COUNTIF('Checklist-Field Ops'!H71:H78, "✓")</f>
        <v>0</v>
      </c>
      <c r="H30" s="111"/>
    </row>
    <row r="31" spans="1:8" s="16" customFormat="1" ht="50.25" customHeight="1" x14ac:dyDescent="0.25">
      <c r="A31" s="26" t="s">
        <v>348</v>
      </c>
      <c r="B31" s="33" t="s">
        <v>902</v>
      </c>
      <c r="C31" s="26">
        <v>3</v>
      </c>
      <c r="D31" s="26">
        <f>COUNTIF('Checklist-Field Ops'!E80:E82, "✓")</f>
        <v>0</v>
      </c>
      <c r="E31" s="26">
        <f>COUNTIF('Checklist-Field Ops'!F80:F82, "✓")</f>
        <v>0</v>
      </c>
      <c r="F31" s="26">
        <f>COUNTIF('Checklist-Field Ops'!G80:G82, "✓")</f>
        <v>0</v>
      </c>
      <c r="G31" s="26">
        <f>COUNTIF('Checklist-Field Ops'!H80:H82, "✓")</f>
        <v>0</v>
      </c>
      <c r="H31" s="111"/>
    </row>
    <row r="32" spans="1:8" s="16" customFormat="1" ht="16.5" customHeight="1" x14ac:dyDescent="0.25">
      <c r="A32" s="26" t="s">
        <v>354</v>
      </c>
      <c r="B32" s="34" t="s">
        <v>61</v>
      </c>
      <c r="C32" s="26">
        <v>2</v>
      </c>
      <c r="D32" s="26">
        <f>COUNTIF('Checklist-Field Ops'!E85:E86, "✓")</f>
        <v>0</v>
      </c>
      <c r="E32" s="26">
        <f>COUNTIF('Checklist-Field Ops'!F85:F86, "✓")</f>
        <v>0</v>
      </c>
      <c r="F32" s="26">
        <f>COUNTIF('Checklist-Field Ops'!G85:G86, "✓")</f>
        <v>0</v>
      </c>
      <c r="G32" s="26">
        <f>COUNTIF('Checklist-Field Ops'!H85:H86, "✓")</f>
        <v>0</v>
      </c>
      <c r="H32" s="112"/>
    </row>
    <row r="33" spans="1:8" s="16" customFormat="1" ht="16.5" customHeight="1" x14ac:dyDescent="0.25">
      <c r="A33" s="35" t="s">
        <v>495</v>
      </c>
      <c r="B33" s="36" t="s">
        <v>357</v>
      </c>
      <c r="C33" s="31">
        <f>SUM(C34:C43)</f>
        <v>69</v>
      </c>
      <c r="D33" s="31">
        <f t="shared" ref="D33:G33" si="2">SUM(D34:D43)</f>
        <v>0</v>
      </c>
      <c r="E33" s="31">
        <f t="shared" si="2"/>
        <v>0</v>
      </c>
      <c r="F33" s="31">
        <f t="shared" si="2"/>
        <v>0</v>
      </c>
      <c r="G33" s="31">
        <f t="shared" si="2"/>
        <v>0</v>
      </c>
      <c r="H33" s="70">
        <f>D33/(C33-G33)</f>
        <v>0</v>
      </c>
    </row>
    <row r="34" spans="1:8" s="16" customFormat="1" ht="16.5" customHeight="1" x14ac:dyDescent="0.25">
      <c r="A34" s="26" t="s">
        <v>358</v>
      </c>
      <c r="B34" s="34" t="s">
        <v>359</v>
      </c>
      <c r="C34" s="26">
        <v>1</v>
      </c>
      <c r="D34" s="26">
        <f>COUNTIF('Checklist-Post-Harvest'!E6, "✓")</f>
        <v>0</v>
      </c>
      <c r="E34" s="26">
        <f>COUNTIF('Checklist-Post-Harvest'!F6, "✓")</f>
        <v>0</v>
      </c>
      <c r="F34" s="26">
        <f>COUNTIF('Checklist-Post-Harvest'!G6, "✓")</f>
        <v>0</v>
      </c>
      <c r="G34" s="26">
        <f>COUNTIF('Checklist-Post-Harvest'!H6, "✓")</f>
        <v>0</v>
      </c>
      <c r="H34" s="111"/>
    </row>
    <row r="35" spans="1:8" s="16" customFormat="1" ht="16.5" customHeight="1" x14ac:dyDescent="0.25">
      <c r="A35" s="26" t="s">
        <v>361</v>
      </c>
      <c r="B35" s="34" t="s">
        <v>115</v>
      </c>
      <c r="C35" s="26">
        <v>3</v>
      </c>
      <c r="D35" s="26">
        <f>COUNTIF('Checklist-Post-Harvest'!E8:E10, "✓")</f>
        <v>0</v>
      </c>
      <c r="E35" s="26">
        <f>COUNTIF('Checklist-Post-Harvest'!F8:F10, "✓")</f>
        <v>0</v>
      </c>
      <c r="F35" s="26">
        <f>COUNTIF('Checklist-Post-Harvest'!G8:G10, "✓")</f>
        <v>0</v>
      </c>
      <c r="G35" s="26">
        <f>COUNTIF('Checklist-Post-Harvest'!H8:H10, "✓")</f>
        <v>0</v>
      </c>
      <c r="H35" s="111"/>
    </row>
    <row r="36" spans="1:8" s="16" customFormat="1" ht="16.5" customHeight="1" x14ac:dyDescent="0.25">
      <c r="A36" s="26" t="s">
        <v>373</v>
      </c>
      <c r="B36" s="34" t="s">
        <v>374</v>
      </c>
      <c r="C36" s="26">
        <v>7</v>
      </c>
      <c r="D36" s="26">
        <f>COUNTIF('Checklist-Post-Harvest'!E12:E18, "✓")</f>
        <v>0</v>
      </c>
      <c r="E36" s="26">
        <f>COUNTIF('Checklist-Post-Harvest'!F12:F18, "✓")</f>
        <v>0</v>
      </c>
      <c r="F36" s="26">
        <f>COUNTIF('Checklist-Post-Harvest'!G12:G18, "✓")</f>
        <v>0</v>
      </c>
      <c r="G36" s="26">
        <f>COUNTIF('Checklist-Post-Harvest'!H12:H18, "✓")</f>
        <v>0</v>
      </c>
      <c r="H36" s="111"/>
    </row>
    <row r="37" spans="1:8" s="16" customFormat="1" ht="16.5" customHeight="1" x14ac:dyDescent="0.25">
      <c r="A37" s="26" t="s">
        <v>365</v>
      </c>
      <c r="B37" s="34" t="s">
        <v>502</v>
      </c>
      <c r="C37" s="26">
        <v>3</v>
      </c>
      <c r="D37" s="26">
        <f>COUNTIF('Checklist-Post-Harvest'!E20:E22, "✓")</f>
        <v>0</v>
      </c>
      <c r="E37" s="26">
        <f>COUNTIF('Checklist-Post-Harvest'!F20:F22, "✓")</f>
        <v>0</v>
      </c>
      <c r="F37" s="26">
        <f>COUNTIF('Checklist-Post-Harvest'!G20:G22, "✓")</f>
        <v>0</v>
      </c>
      <c r="G37" s="26">
        <f>COUNTIF('Checklist-Post-Harvest'!H20:H22, "✓")</f>
        <v>0</v>
      </c>
      <c r="H37" s="111"/>
    </row>
    <row r="38" spans="1:8" s="16" customFormat="1" ht="16.5" customHeight="1" x14ac:dyDescent="0.25">
      <c r="A38" s="26" t="s">
        <v>366</v>
      </c>
      <c r="B38" s="34" t="s">
        <v>391</v>
      </c>
      <c r="C38" s="26">
        <v>7</v>
      </c>
      <c r="D38" s="26">
        <f>COUNTIF('Checklist-Post-Harvest'!E24:E30, "✓")</f>
        <v>0</v>
      </c>
      <c r="E38" s="26">
        <f>COUNTIF('Checklist-Post-Harvest'!F24:F30, "✓")</f>
        <v>0</v>
      </c>
      <c r="F38" s="26">
        <f>COUNTIF('Checklist-Post-Harvest'!G24:G30, "✓")</f>
        <v>0</v>
      </c>
      <c r="G38" s="26">
        <f>COUNTIF('Checklist-Post-Harvest'!H24:H30, "✓")</f>
        <v>0</v>
      </c>
      <c r="H38" s="111"/>
    </row>
    <row r="39" spans="1:8" s="16" customFormat="1" ht="16.5" customHeight="1" x14ac:dyDescent="0.25">
      <c r="A39" s="26" t="s">
        <v>367</v>
      </c>
      <c r="B39" s="34" t="s">
        <v>402</v>
      </c>
      <c r="C39" s="26">
        <v>12</v>
      </c>
      <c r="D39" s="26">
        <f>COUNTIF('Checklist-Post-Harvest'!E32:E43, "✓")</f>
        <v>0</v>
      </c>
      <c r="E39" s="26">
        <f>COUNTIF('Checklist-Post-Harvest'!F32:F43, "✓")</f>
        <v>0</v>
      </c>
      <c r="F39" s="26">
        <f>COUNTIF('Checklist-Post-Harvest'!G32:G43, "✓")</f>
        <v>0</v>
      </c>
      <c r="G39" s="26">
        <f>COUNTIF('Checklist-Post-Harvest'!H32:H43, "✓")</f>
        <v>0</v>
      </c>
      <c r="H39" s="111"/>
    </row>
    <row r="40" spans="1:8" s="16" customFormat="1" ht="16.5" customHeight="1" x14ac:dyDescent="0.25">
      <c r="A40" s="26" t="s">
        <v>368</v>
      </c>
      <c r="B40" s="34" t="s">
        <v>424</v>
      </c>
      <c r="C40" s="26">
        <v>11</v>
      </c>
      <c r="D40" s="26">
        <f>COUNTIF('Checklist-Post-Harvest'!E45:E55, "✓")</f>
        <v>0</v>
      </c>
      <c r="E40" s="26">
        <f>COUNTIF('Checklist-Post-Harvest'!F45:F55, "✓")</f>
        <v>0</v>
      </c>
      <c r="F40" s="26">
        <f>COUNTIF('Checklist-Post-Harvest'!G45:G55, "✓")</f>
        <v>0</v>
      </c>
      <c r="G40" s="26">
        <f>COUNTIF('Checklist-Post-Harvest'!H45:H55, "✓")</f>
        <v>0</v>
      </c>
      <c r="H40" s="111"/>
    </row>
    <row r="41" spans="1:8" s="16" customFormat="1" ht="16.5" customHeight="1" x14ac:dyDescent="0.25">
      <c r="A41" s="26" t="s">
        <v>369</v>
      </c>
      <c r="B41" s="34" t="s">
        <v>444</v>
      </c>
      <c r="C41" s="26">
        <v>9</v>
      </c>
      <c r="D41" s="26">
        <f>COUNTIF('Checklist-Post-Harvest'!E57:E65, "✓")</f>
        <v>0</v>
      </c>
      <c r="E41" s="26">
        <f>COUNTIF('Checklist-Post-Harvest'!F57:F65, "✓")</f>
        <v>0</v>
      </c>
      <c r="F41" s="26">
        <f>COUNTIF('Checklist-Post-Harvest'!G57:G65, "✓")</f>
        <v>0</v>
      </c>
      <c r="G41" s="26">
        <f>COUNTIF('Checklist-Post-Harvest'!H57:H65, "✓")</f>
        <v>0</v>
      </c>
      <c r="H41" s="111"/>
    </row>
    <row r="42" spans="1:8" s="16" customFormat="1" ht="16.5" customHeight="1" x14ac:dyDescent="0.25">
      <c r="A42" s="26" t="s">
        <v>370</v>
      </c>
      <c r="B42" s="34" t="s">
        <v>455</v>
      </c>
      <c r="C42" s="26">
        <v>10</v>
      </c>
      <c r="D42" s="26">
        <f>COUNTIF('Checklist-Post-Harvest'!E67:E76, "✓")</f>
        <v>0</v>
      </c>
      <c r="E42" s="26">
        <f>COUNTIF('Checklist-Post-Harvest'!F67:F76, "✓")</f>
        <v>0</v>
      </c>
      <c r="F42" s="26">
        <f>COUNTIF('Checklist-Post-Harvest'!G67:G76, "✓")</f>
        <v>0</v>
      </c>
      <c r="G42" s="26">
        <f>COUNTIF('Checklist-Post-Harvest'!H67:H76, "✓")</f>
        <v>0</v>
      </c>
      <c r="H42" s="111"/>
    </row>
    <row r="43" spans="1:8" s="16" customFormat="1" ht="16.5" customHeight="1" x14ac:dyDescent="0.25">
      <c r="A43" s="26" t="s">
        <v>371</v>
      </c>
      <c r="B43" s="34" t="s">
        <v>474</v>
      </c>
      <c r="C43" s="26">
        <v>6</v>
      </c>
      <c r="D43" s="26">
        <f>COUNTIF('Checklist-Post-Harvest'!E78:E83, "✓")</f>
        <v>0</v>
      </c>
      <c r="E43" s="26">
        <f>COUNTIF('Checklist-Post-Harvest'!F78:F83, "✓")</f>
        <v>0</v>
      </c>
      <c r="F43" s="26">
        <f>COUNTIF('Checklist-Post-Harvest'!G78:G83, "✓")</f>
        <v>0</v>
      </c>
      <c r="G43" s="26">
        <f>COUNTIF('Checklist-Post-Harvest'!H78:H83, "✓")</f>
        <v>0</v>
      </c>
      <c r="H43" s="111"/>
    </row>
    <row r="44" spans="1:8" s="16" customFormat="1" ht="16.5" customHeight="1" x14ac:dyDescent="0.25">
      <c r="A44" s="35" t="s">
        <v>496</v>
      </c>
      <c r="B44" s="36" t="s">
        <v>497</v>
      </c>
      <c r="C44" s="31">
        <f>SUM(C45:C48)</f>
        <v>10</v>
      </c>
      <c r="D44" s="31">
        <f>SUM(D45:D48)</f>
        <v>0</v>
      </c>
      <c r="E44" s="31">
        <f t="shared" ref="E44:G44" si="3">SUM(E45:E48)</f>
        <v>0</v>
      </c>
      <c r="F44" s="31">
        <f t="shared" si="3"/>
        <v>0</v>
      </c>
      <c r="G44" s="31">
        <f t="shared" si="3"/>
        <v>0</v>
      </c>
      <c r="H44" s="115">
        <f>D44/(C44-G44)</f>
        <v>0</v>
      </c>
    </row>
    <row r="45" spans="1:8" s="16" customFormat="1" ht="32.25" customHeight="1" x14ac:dyDescent="0.25">
      <c r="A45" s="26" t="s">
        <v>498</v>
      </c>
      <c r="B45" s="37" t="s">
        <v>893</v>
      </c>
      <c r="C45" s="26">
        <v>2</v>
      </c>
      <c r="D45" s="26">
        <f>COUNTIF('USDA Logo Use Addendum'!E14:E15, "✓")</f>
        <v>0</v>
      </c>
      <c r="E45" s="26">
        <f>COUNTIF('USDA Logo Use Addendum'!F14:F15, "✓")</f>
        <v>0</v>
      </c>
      <c r="F45" s="26">
        <f>COUNTIF('USDA Logo Use Addendum'!G14:G15, "✓")</f>
        <v>0</v>
      </c>
      <c r="G45" s="26">
        <f>COUNTIF('USDA Logo Use Addendum'!H14:H15, "✓")</f>
        <v>0</v>
      </c>
      <c r="H45" s="111"/>
    </row>
    <row r="46" spans="1:8" s="16" customFormat="1" ht="15.75" x14ac:dyDescent="0.25">
      <c r="A46" s="26" t="s">
        <v>499</v>
      </c>
      <c r="B46" s="33" t="s">
        <v>540</v>
      </c>
      <c r="C46" s="26">
        <v>1</v>
      </c>
      <c r="D46" s="26">
        <f>COUNTIF('USDA Logo Use Addendum'!E17, "✓")</f>
        <v>0</v>
      </c>
      <c r="E46" s="26">
        <f>COUNTIF('USDA Logo Use Addendum'!F17, "✓")</f>
        <v>0</v>
      </c>
      <c r="F46" s="26">
        <f>COUNTIF('USDA Logo Use Addendum'!G17, "✓")</f>
        <v>0</v>
      </c>
      <c r="G46" s="26">
        <f>COUNTIF('USDA Logo Use Addendum'!H17, "✓")</f>
        <v>0</v>
      </c>
      <c r="H46" s="111"/>
    </row>
    <row r="47" spans="1:8" s="16" customFormat="1" ht="16.5" customHeight="1" x14ac:dyDescent="0.25">
      <c r="A47" s="26" t="s">
        <v>500</v>
      </c>
      <c r="B47" s="34" t="s">
        <v>489</v>
      </c>
      <c r="C47" s="26">
        <v>3</v>
      </c>
      <c r="D47" s="26">
        <f>COUNTIF('USDA Logo Use Addendum'!E19:E21, "✓")</f>
        <v>0</v>
      </c>
      <c r="E47" s="26">
        <f>COUNTIF('USDA Logo Use Addendum'!F19:F21, "✓")</f>
        <v>0</v>
      </c>
      <c r="F47" s="26">
        <f>COUNTIF('USDA Logo Use Addendum'!G19:G21, "✓")</f>
        <v>0</v>
      </c>
      <c r="G47" s="26">
        <f>COUNTIF('USDA Logo Use Addendum'!H19:H21, "✓")</f>
        <v>0</v>
      </c>
      <c r="H47" s="111"/>
    </row>
    <row r="48" spans="1:8" s="16" customFormat="1" ht="16.5" customHeight="1" x14ac:dyDescent="0.25">
      <c r="A48" s="26" t="s">
        <v>501</v>
      </c>
      <c r="B48" s="34" t="s">
        <v>537</v>
      </c>
      <c r="C48" s="26">
        <v>4</v>
      </c>
      <c r="D48" s="26">
        <f>COUNTIF('USDA Logo Use Addendum'!E23:E26, "✓")</f>
        <v>0</v>
      </c>
      <c r="E48" s="26">
        <f>COUNTIF('USDA Logo Use Addendum'!F23:F26, "✓")</f>
        <v>0</v>
      </c>
      <c r="F48" s="26">
        <f>COUNTIF('USDA Logo Use Addendum'!G23:G26, "✓")</f>
        <v>0</v>
      </c>
      <c r="G48" s="26">
        <f>COUNTIF('USDA Logo Use Addendum'!H23:H26, "✓")</f>
        <v>0</v>
      </c>
      <c r="H48" s="111"/>
    </row>
    <row r="49" spans="1:8" s="72" customFormat="1" ht="16.5" customHeight="1" x14ac:dyDescent="0.25">
      <c r="A49" s="90" t="s">
        <v>824</v>
      </c>
      <c r="B49" s="91" t="s">
        <v>825</v>
      </c>
      <c r="C49" s="92">
        <f>SUM(C50)</f>
        <v>17</v>
      </c>
      <c r="D49" s="92">
        <f>SUM(D50)</f>
        <v>0</v>
      </c>
      <c r="E49" s="92">
        <f t="shared" ref="E49:G49" si="4">SUM(E50)</f>
        <v>0</v>
      </c>
      <c r="F49" s="92">
        <f t="shared" si="4"/>
        <v>0</v>
      </c>
      <c r="G49" s="92">
        <f t="shared" si="4"/>
        <v>0</v>
      </c>
      <c r="H49" s="70">
        <f>D49/(C49-G49)</f>
        <v>0</v>
      </c>
    </row>
    <row r="50" spans="1:8" s="72" customFormat="1" ht="20.45" customHeight="1" x14ac:dyDescent="0.25">
      <c r="A50" s="93" t="s">
        <v>826</v>
      </c>
      <c r="B50" s="94" t="s">
        <v>919</v>
      </c>
      <c r="C50" s="93">
        <v>17</v>
      </c>
      <c r="D50" s="93">
        <f>COUNTIF('TAP Open-Field '!E6:E41, "✓")</f>
        <v>0</v>
      </c>
      <c r="E50" s="93">
        <f>COUNTIF('TAP Open-Field '!F6:F41, "✓")</f>
        <v>0</v>
      </c>
      <c r="F50" s="93">
        <f>COUNTIF('TAP Open-Field '!G6:G41, "✓")</f>
        <v>0</v>
      </c>
      <c r="G50" s="93">
        <f>COUNTIF('TAP Open-Field '!H6:H41, "✓")</f>
        <v>0</v>
      </c>
      <c r="H50" s="111"/>
    </row>
    <row r="51" spans="1:8" s="117" customFormat="1" ht="16.5" customHeight="1" x14ac:dyDescent="0.25">
      <c r="A51" s="90" t="s">
        <v>824</v>
      </c>
      <c r="B51" s="91" t="s">
        <v>825</v>
      </c>
      <c r="C51" s="92">
        <f>SUM(C52)</f>
        <v>24</v>
      </c>
      <c r="D51" s="92">
        <f>SUM(D52)</f>
        <v>0</v>
      </c>
      <c r="E51" s="92">
        <f t="shared" ref="E51:G51" si="5">SUM(E52)</f>
        <v>0</v>
      </c>
      <c r="F51" s="92">
        <f t="shared" si="5"/>
        <v>0</v>
      </c>
      <c r="G51" s="92">
        <f t="shared" si="5"/>
        <v>0</v>
      </c>
      <c r="H51" s="70">
        <f>D51/(C51-G51)</f>
        <v>0</v>
      </c>
    </row>
    <row r="52" spans="1:8" s="72" customFormat="1" ht="15.75" x14ac:dyDescent="0.25">
      <c r="A52" s="93" t="s">
        <v>827</v>
      </c>
      <c r="B52" s="69" t="s">
        <v>828</v>
      </c>
      <c r="C52" s="93">
        <v>24</v>
      </c>
      <c r="D52" s="93">
        <f>COUNTIF('TAP Packinghouse'!E6:E41, "✓")</f>
        <v>0</v>
      </c>
      <c r="E52" s="93">
        <f>COUNTIF('TAP Packinghouse'!F6:F41, "✓")</f>
        <v>0</v>
      </c>
      <c r="F52" s="93">
        <f>COUNTIF('TAP Packinghouse'!G6:G41, "✓")</f>
        <v>0</v>
      </c>
      <c r="G52" s="93">
        <f>COUNTIF('TAP Packinghouse'!H6:H41, "✓")</f>
        <v>0</v>
      </c>
      <c r="H52" s="111"/>
    </row>
    <row r="53" spans="1:8" s="117" customFormat="1" ht="15.75" x14ac:dyDescent="0.25">
      <c r="A53" s="90" t="s">
        <v>824</v>
      </c>
      <c r="B53" s="91" t="s">
        <v>825</v>
      </c>
      <c r="C53" s="92">
        <f>SUM(C54)</f>
        <v>25</v>
      </c>
      <c r="D53" s="92">
        <f>SUM(D54)</f>
        <v>0</v>
      </c>
      <c r="E53" s="92">
        <f t="shared" ref="E53:G53" si="6">SUM(E54)</f>
        <v>0</v>
      </c>
      <c r="F53" s="92">
        <f t="shared" si="6"/>
        <v>0</v>
      </c>
      <c r="G53" s="92">
        <f t="shared" si="6"/>
        <v>0</v>
      </c>
      <c r="H53" s="70">
        <f>D53/(C53-G53)</f>
        <v>0</v>
      </c>
    </row>
    <row r="54" spans="1:8" s="72" customFormat="1" ht="15.75" x14ac:dyDescent="0.25">
      <c r="A54" s="93" t="s">
        <v>829</v>
      </c>
      <c r="B54" s="95" t="s">
        <v>830</v>
      </c>
      <c r="C54" s="93">
        <v>25</v>
      </c>
      <c r="D54" s="93">
        <f>COUNTIF('TAP Greenhouse'!E6:E42, "✓")</f>
        <v>0</v>
      </c>
      <c r="E54" s="93">
        <f>COUNTIF('TAP Greenhouse'!F6:F42, "✓")</f>
        <v>0</v>
      </c>
      <c r="F54" s="93">
        <f>COUNTIF('TAP Greenhouse'!G6:G42, "✓")</f>
        <v>0</v>
      </c>
      <c r="G54" s="93">
        <f>COUNTIF('TAP Greenhouse'!H6:H42, "✓")</f>
        <v>0</v>
      </c>
      <c r="H54" s="111"/>
    </row>
    <row r="55" spans="1:8" s="117" customFormat="1" ht="15.75" x14ac:dyDescent="0.25">
      <c r="A55" s="90" t="s">
        <v>824</v>
      </c>
      <c r="B55" s="91" t="s">
        <v>825</v>
      </c>
      <c r="C55" s="92">
        <f>SUM(C56)</f>
        <v>27</v>
      </c>
      <c r="D55" s="92">
        <f>SUM(D56)</f>
        <v>0</v>
      </c>
      <c r="E55" s="92">
        <f t="shared" ref="E55:G55" si="7">SUM(E56)</f>
        <v>0</v>
      </c>
      <c r="F55" s="92">
        <f t="shared" si="7"/>
        <v>0</v>
      </c>
      <c r="G55" s="92">
        <f t="shared" si="7"/>
        <v>0</v>
      </c>
      <c r="H55" s="70">
        <f>D55/(C55-G55)</f>
        <v>0</v>
      </c>
    </row>
    <row r="56" spans="1:8" s="73" customFormat="1" ht="15.75" x14ac:dyDescent="0.25">
      <c r="A56" s="93" t="s">
        <v>831</v>
      </c>
      <c r="B56" s="95" t="s">
        <v>832</v>
      </c>
      <c r="C56" s="93">
        <v>27</v>
      </c>
      <c r="D56" s="93">
        <f>COUNTIF('TAP Repacking &amp; Dist.  '!E6:E45, "✓")</f>
        <v>0</v>
      </c>
      <c r="E56" s="93">
        <f>COUNTIF('TAP Repacking &amp; Dist.  '!F6:F45, "✓")</f>
        <v>0</v>
      </c>
      <c r="F56" s="93">
        <f>COUNTIF('TAP Repacking &amp; Dist.  '!G6:G45, "✓")</f>
        <v>0</v>
      </c>
      <c r="G56" s="93">
        <f>COUNTIF('TAP Repacking &amp; Dist.  '!H6:H45, "✓")</f>
        <v>0</v>
      </c>
      <c r="H56" s="111"/>
    </row>
    <row r="57" spans="1:8" s="16" customFormat="1" ht="43.15" customHeight="1" x14ac:dyDescent="0.25">
      <c r="A57" s="201" t="s">
        <v>136</v>
      </c>
      <c r="B57" s="201"/>
      <c r="C57" s="201"/>
      <c r="D57" s="201"/>
      <c r="E57" s="201"/>
      <c r="F57" s="201"/>
      <c r="G57" s="201"/>
      <c r="H57" s="201"/>
    </row>
    <row r="58" spans="1:8" s="16" customFormat="1" ht="20.45" customHeight="1" x14ac:dyDescent="0.25">
      <c r="A58" s="38"/>
      <c r="B58" s="39"/>
      <c r="C58" s="39"/>
      <c r="D58" s="39"/>
      <c r="E58" s="39"/>
      <c r="F58" s="39"/>
      <c r="G58" s="39"/>
      <c r="H58" s="39"/>
    </row>
    <row r="59" spans="1:8" s="16" customFormat="1" ht="15.75" x14ac:dyDescent="0.25"/>
    <row r="60" spans="1:8" s="16" customFormat="1" ht="15.75" x14ac:dyDescent="0.25"/>
  </sheetData>
  <sheetProtection algorithmName="SHA-512" hashValue="mI485WkLC0oEzlrhZm4kXMYFR0ITrCb/XLz/ySuzrYFO0vcUx2E/I3XtYDLfF/tB5D9jXg5uTleDPqWtXCXz1g==" saltValue="tbzTwPHp5deVIvu0noDPaA==" spinCount="100000" sheet="1" formatCells="0" formatColumns="0" formatRows="0"/>
  <mergeCells count="6">
    <mergeCell ref="A57:H57"/>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
  <sheetViews>
    <sheetView view="pageLayout" topLeftCell="A69" zoomScale="120" zoomScaleNormal="100" zoomScaleSheetLayoutView="100" zoomScalePageLayoutView="120" workbookViewId="0">
      <selection activeCell="A48" sqref="A48:XFD48"/>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5703125" style="82" customWidth="1"/>
    <col min="7" max="8" width="5.140625" style="82" customWidth="1"/>
    <col min="9" max="9" width="51.28515625" style="7" customWidth="1"/>
    <col min="10" max="16384" width="8.85546875" style="82"/>
  </cols>
  <sheetData>
    <row r="1" spans="1:9" s="81" customFormat="1" ht="15.75" x14ac:dyDescent="0.25">
      <c r="A1" s="223" t="s">
        <v>67</v>
      </c>
      <c r="B1" s="224"/>
      <c r="C1" s="224"/>
      <c r="D1" s="225"/>
      <c r="E1" s="221">
        <f>'Cover Page'!B6</f>
        <v>0</v>
      </c>
      <c r="F1" s="221"/>
      <c r="G1" s="221"/>
      <c r="H1" s="221"/>
      <c r="I1" s="221"/>
    </row>
    <row r="2" spans="1:9" s="81" customFormat="1" ht="15.75" x14ac:dyDescent="0.25">
      <c r="A2" s="223" t="s">
        <v>69</v>
      </c>
      <c r="B2" s="224"/>
      <c r="C2" s="224"/>
      <c r="D2" s="225"/>
      <c r="E2" s="222">
        <f>'Cover Page'!D19</f>
        <v>0</v>
      </c>
      <c r="F2" s="222"/>
      <c r="G2" s="222"/>
      <c r="H2" s="222"/>
      <c r="I2" s="222"/>
    </row>
    <row r="3" spans="1:9" s="81" customFormat="1" ht="31.5" x14ac:dyDescent="0.25">
      <c r="A3" s="97" t="s">
        <v>551</v>
      </c>
      <c r="B3" s="98" t="s">
        <v>0</v>
      </c>
      <c r="C3" s="98" t="s">
        <v>105</v>
      </c>
      <c r="D3" s="98" t="s">
        <v>550</v>
      </c>
      <c r="E3" s="98" t="s">
        <v>1</v>
      </c>
      <c r="F3" s="98" t="s">
        <v>2</v>
      </c>
      <c r="G3" s="98" t="s">
        <v>3</v>
      </c>
      <c r="H3" s="98" t="s">
        <v>4</v>
      </c>
      <c r="I3" s="98" t="s">
        <v>5</v>
      </c>
    </row>
    <row r="4" spans="1:9" s="81" customFormat="1" ht="15.75" x14ac:dyDescent="0.25">
      <c r="A4" s="88"/>
      <c r="B4" s="211" t="s">
        <v>37</v>
      </c>
      <c r="C4" s="212"/>
      <c r="D4" s="212"/>
      <c r="E4" s="212"/>
      <c r="F4" s="212"/>
      <c r="G4" s="212"/>
      <c r="H4" s="212"/>
      <c r="I4" s="213"/>
    </row>
    <row r="5" spans="1:9" s="81" customFormat="1" ht="15.75" x14ac:dyDescent="0.25">
      <c r="A5" s="88" t="s">
        <v>184</v>
      </c>
      <c r="B5" s="211" t="s">
        <v>38</v>
      </c>
      <c r="C5" s="212"/>
      <c r="D5" s="212"/>
      <c r="E5" s="212"/>
      <c r="F5" s="212"/>
      <c r="G5" s="212"/>
      <c r="H5" s="212"/>
      <c r="I5" s="213"/>
    </row>
    <row r="6" spans="1:9" s="81" customFormat="1" ht="31.5" x14ac:dyDescent="0.25">
      <c r="A6" s="99" t="s">
        <v>188</v>
      </c>
      <c r="B6" s="118" t="s">
        <v>85</v>
      </c>
      <c r="C6" s="42" t="s">
        <v>107</v>
      </c>
      <c r="D6" s="42" t="s">
        <v>519</v>
      </c>
      <c r="E6" s="43"/>
      <c r="F6" s="43"/>
      <c r="G6" s="43"/>
      <c r="H6" s="43"/>
      <c r="I6" s="28" t="s">
        <v>842</v>
      </c>
    </row>
    <row r="7" spans="1:9" s="81" customFormat="1" ht="63" x14ac:dyDescent="0.25">
      <c r="A7" s="99" t="s">
        <v>187</v>
      </c>
      <c r="B7" s="118" t="s">
        <v>185</v>
      </c>
      <c r="C7" s="42" t="s">
        <v>107</v>
      </c>
      <c r="D7" s="42"/>
      <c r="E7" s="43"/>
      <c r="F7" s="43"/>
      <c r="G7" s="43"/>
      <c r="H7" s="43"/>
      <c r="I7" s="28" t="s">
        <v>842</v>
      </c>
    </row>
    <row r="8" spans="1:9" s="25" customFormat="1" ht="78.75" x14ac:dyDescent="0.25">
      <c r="A8" s="99" t="s">
        <v>190</v>
      </c>
      <c r="B8" s="118" t="s">
        <v>907</v>
      </c>
      <c r="C8" s="42" t="s">
        <v>107</v>
      </c>
      <c r="D8" s="42" t="s">
        <v>519</v>
      </c>
      <c r="E8" s="43"/>
      <c r="F8" s="43"/>
      <c r="G8" s="43"/>
      <c r="H8" s="43"/>
      <c r="I8" s="28" t="s">
        <v>842</v>
      </c>
    </row>
    <row r="9" spans="1:9" s="25" customFormat="1" ht="78.75" x14ac:dyDescent="0.25">
      <c r="A9" s="99" t="s">
        <v>186</v>
      </c>
      <c r="B9" s="118" t="s">
        <v>908</v>
      </c>
      <c r="C9" s="42" t="s">
        <v>107</v>
      </c>
      <c r="D9" s="42"/>
      <c r="E9" s="43"/>
      <c r="F9" s="43"/>
      <c r="G9" s="43"/>
      <c r="H9" s="43"/>
      <c r="I9" s="28" t="s">
        <v>842</v>
      </c>
    </row>
    <row r="10" spans="1:9" s="81" customFormat="1" ht="47.25" x14ac:dyDescent="0.25">
      <c r="A10" s="99" t="s">
        <v>189</v>
      </c>
      <c r="B10" s="118" t="s">
        <v>86</v>
      </c>
      <c r="C10" s="42"/>
      <c r="D10" s="42"/>
      <c r="E10" s="43"/>
      <c r="F10" s="43"/>
      <c r="G10" s="43"/>
      <c r="H10" s="43"/>
      <c r="I10" s="28" t="s">
        <v>842</v>
      </c>
    </row>
    <row r="11" spans="1:9" s="81" customFormat="1" ht="15.75" x14ac:dyDescent="0.25">
      <c r="A11" s="88" t="s">
        <v>191</v>
      </c>
      <c r="B11" s="211" t="s">
        <v>192</v>
      </c>
      <c r="C11" s="212"/>
      <c r="D11" s="212"/>
      <c r="E11" s="212"/>
      <c r="F11" s="212"/>
      <c r="G11" s="212"/>
      <c r="H11" s="212"/>
      <c r="I11" s="213"/>
    </row>
    <row r="12" spans="1:9" s="81" customFormat="1" ht="94.5" x14ac:dyDescent="0.25">
      <c r="A12" s="99" t="s">
        <v>193</v>
      </c>
      <c r="B12" s="118" t="s">
        <v>909</v>
      </c>
      <c r="C12" s="42" t="s">
        <v>107</v>
      </c>
      <c r="D12" s="42" t="s">
        <v>519</v>
      </c>
      <c r="E12" s="43"/>
      <c r="F12" s="43"/>
      <c r="G12" s="43"/>
      <c r="H12" s="43"/>
      <c r="I12" s="28" t="s">
        <v>842</v>
      </c>
    </row>
    <row r="13" spans="1:9" s="81" customFormat="1" ht="47.25" x14ac:dyDescent="0.25">
      <c r="A13" s="99" t="s">
        <v>195</v>
      </c>
      <c r="B13" s="118" t="s">
        <v>910</v>
      </c>
      <c r="C13" s="42" t="s">
        <v>108</v>
      </c>
      <c r="D13" s="42"/>
      <c r="E13" s="43"/>
      <c r="F13" s="43"/>
      <c r="G13" s="43"/>
      <c r="H13" s="43"/>
      <c r="I13" s="28" t="s">
        <v>842</v>
      </c>
    </row>
    <row r="14" spans="1:9" s="81" customFormat="1" ht="63" x14ac:dyDescent="0.25">
      <c r="A14" s="99" t="s">
        <v>194</v>
      </c>
      <c r="B14" s="118" t="s">
        <v>196</v>
      </c>
      <c r="C14" s="42" t="s">
        <v>108</v>
      </c>
      <c r="D14" s="42" t="s">
        <v>519</v>
      </c>
      <c r="E14" s="43"/>
      <c r="F14" s="43"/>
      <c r="G14" s="43"/>
      <c r="H14" s="43"/>
      <c r="I14" s="28" t="s">
        <v>842</v>
      </c>
    </row>
    <row r="15" spans="1:9" s="81" customFormat="1" ht="63" x14ac:dyDescent="0.25">
      <c r="A15" s="99" t="s">
        <v>197</v>
      </c>
      <c r="B15" s="118" t="s">
        <v>198</v>
      </c>
      <c r="C15" s="42" t="s">
        <v>108</v>
      </c>
      <c r="D15" s="42" t="s">
        <v>519</v>
      </c>
      <c r="E15" s="43"/>
      <c r="F15" s="43"/>
      <c r="G15" s="43"/>
      <c r="H15" s="43"/>
      <c r="I15" s="28" t="s">
        <v>842</v>
      </c>
    </row>
    <row r="16" spans="1:9" s="81" customFormat="1" ht="78.75" x14ac:dyDescent="0.25">
      <c r="A16" s="99" t="s">
        <v>199</v>
      </c>
      <c r="B16" s="118" t="s">
        <v>200</v>
      </c>
      <c r="C16" s="42" t="s">
        <v>107</v>
      </c>
      <c r="D16" s="42"/>
      <c r="E16" s="43"/>
      <c r="F16" s="43"/>
      <c r="G16" s="43"/>
      <c r="H16" s="43"/>
      <c r="I16" s="28" t="s">
        <v>842</v>
      </c>
    </row>
    <row r="17" spans="1:9" s="81" customFormat="1" ht="63" x14ac:dyDescent="0.25">
      <c r="A17" s="99" t="s">
        <v>201</v>
      </c>
      <c r="B17" s="118" t="s">
        <v>520</v>
      </c>
      <c r="C17" s="42" t="s">
        <v>108</v>
      </c>
      <c r="D17" s="42"/>
      <c r="E17" s="43"/>
      <c r="F17" s="43"/>
      <c r="G17" s="43"/>
      <c r="H17" s="43"/>
      <c r="I17" s="28" t="s">
        <v>842</v>
      </c>
    </row>
    <row r="18" spans="1:9" s="81" customFormat="1" ht="47.25" x14ac:dyDescent="0.25">
      <c r="A18" s="99" t="s">
        <v>202</v>
      </c>
      <c r="B18" s="118" t="s">
        <v>203</v>
      </c>
      <c r="C18" s="42" t="s">
        <v>108</v>
      </c>
      <c r="D18" s="42"/>
      <c r="E18" s="43"/>
      <c r="F18" s="43"/>
      <c r="G18" s="43"/>
      <c r="H18" s="43"/>
      <c r="I18" s="28" t="s">
        <v>842</v>
      </c>
    </row>
    <row r="19" spans="1:9" s="81" customFormat="1" ht="15.75" x14ac:dyDescent="0.25">
      <c r="A19" s="88" t="s">
        <v>204</v>
      </c>
      <c r="B19" s="211" t="s">
        <v>39</v>
      </c>
      <c r="C19" s="212"/>
      <c r="D19" s="212"/>
      <c r="E19" s="212"/>
      <c r="F19" s="212"/>
      <c r="G19" s="212"/>
      <c r="H19" s="212"/>
      <c r="I19" s="213"/>
    </row>
    <row r="20" spans="1:9" s="81" customFormat="1" ht="63" x14ac:dyDescent="0.25">
      <c r="A20" s="99" t="s">
        <v>205</v>
      </c>
      <c r="B20" s="118" t="s">
        <v>6</v>
      </c>
      <c r="C20" s="42" t="s">
        <v>108</v>
      </c>
      <c r="D20" s="42" t="s">
        <v>519</v>
      </c>
      <c r="E20" s="43"/>
      <c r="F20" s="43"/>
      <c r="G20" s="43"/>
      <c r="H20" s="43"/>
      <c r="I20" s="28" t="s">
        <v>842</v>
      </c>
    </row>
    <row r="21" spans="1:9" s="81" customFormat="1" ht="47.25" x14ac:dyDescent="0.25">
      <c r="A21" s="99" t="s">
        <v>206</v>
      </c>
      <c r="B21" s="118" t="s">
        <v>7</v>
      </c>
      <c r="C21" s="42"/>
      <c r="D21" s="42" t="s">
        <v>519</v>
      </c>
      <c r="E21" s="43"/>
      <c r="F21" s="43"/>
      <c r="G21" s="43"/>
      <c r="H21" s="43"/>
      <c r="I21" s="28" t="s">
        <v>842</v>
      </c>
    </row>
    <row r="22" spans="1:9" s="25" customFormat="1" ht="78.75" x14ac:dyDescent="0.25">
      <c r="A22" s="99" t="s">
        <v>207</v>
      </c>
      <c r="B22" s="118" t="s">
        <v>569</v>
      </c>
      <c r="C22" s="42" t="s">
        <v>108</v>
      </c>
      <c r="D22" s="42" t="s">
        <v>519</v>
      </c>
      <c r="E22" s="43"/>
      <c r="F22" s="43"/>
      <c r="G22" s="43"/>
      <c r="H22" s="43"/>
      <c r="I22" s="28" t="s">
        <v>842</v>
      </c>
    </row>
    <row r="23" spans="1:9" s="25" customFormat="1" ht="63" x14ac:dyDescent="0.25">
      <c r="A23" s="99" t="s">
        <v>208</v>
      </c>
      <c r="B23" s="118" t="s">
        <v>209</v>
      </c>
      <c r="C23" s="42"/>
      <c r="D23" s="42"/>
      <c r="E23" s="43"/>
      <c r="F23" s="43"/>
      <c r="G23" s="43"/>
      <c r="H23" s="43"/>
      <c r="I23" s="28" t="s">
        <v>842</v>
      </c>
    </row>
    <row r="24" spans="1:9" s="81" customFormat="1" ht="15.75" x14ac:dyDescent="0.25">
      <c r="A24" s="88" t="s">
        <v>210</v>
      </c>
      <c r="B24" s="211" t="s">
        <v>40</v>
      </c>
      <c r="C24" s="212"/>
      <c r="D24" s="212"/>
      <c r="E24" s="212"/>
      <c r="F24" s="212"/>
      <c r="G24" s="212"/>
      <c r="H24" s="212"/>
      <c r="I24" s="213"/>
    </row>
    <row r="25" spans="1:9" s="81" customFormat="1" ht="63" x14ac:dyDescent="0.25">
      <c r="A25" s="99" t="s">
        <v>211</v>
      </c>
      <c r="B25" s="118" t="s">
        <v>833</v>
      </c>
      <c r="C25" s="42" t="s">
        <v>108</v>
      </c>
      <c r="D25" s="42" t="s">
        <v>519</v>
      </c>
      <c r="E25" s="43"/>
      <c r="F25" s="43"/>
      <c r="G25" s="43"/>
      <c r="H25" s="43"/>
      <c r="I25" s="28"/>
    </row>
    <row r="26" spans="1:9" s="81" customFormat="1" ht="78.75" x14ac:dyDescent="0.25">
      <c r="A26" s="99" t="s">
        <v>212</v>
      </c>
      <c r="B26" s="118" t="s">
        <v>834</v>
      </c>
      <c r="C26" s="42" t="s">
        <v>842</v>
      </c>
      <c r="D26" s="42" t="s">
        <v>519</v>
      </c>
      <c r="E26" s="43"/>
      <c r="F26" s="43"/>
      <c r="G26" s="43"/>
      <c r="H26" s="43"/>
      <c r="I26" s="28"/>
    </row>
    <row r="27" spans="1:9" s="81" customFormat="1" ht="63" x14ac:dyDescent="0.25">
      <c r="A27" s="99" t="s">
        <v>213</v>
      </c>
      <c r="B27" s="118" t="s">
        <v>170</v>
      </c>
      <c r="C27" s="42" t="s">
        <v>108</v>
      </c>
      <c r="D27" s="42" t="s">
        <v>542</v>
      </c>
      <c r="E27" s="43"/>
      <c r="F27" s="43"/>
      <c r="G27" s="43"/>
      <c r="H27" s="43"/>
      <c r="I27" s="28"/>
    </row>
    <row r="28" spans="1:9" s="81" customFormat="1" ht="15.75" x14ac:dyDescent="0.25">
      <c r="A28" s="88" t="s">
        <v>214</v>
      </c>
      <c r="B28" s="211" t="s">
        <v>146</v>
      </c>
      <c r="C28" s="212"/>
      <c r="D28" s="212"/>
      <c r="E28" s="212"/>
      <c r="F28" s="212"/>
      <c r="G28" s="212"/>
      <c r="H28" s="212"/>
      <c r="I28" s="213"/>
    </row>
    <row r="29" spans="1:9" s="81" customFormat="1" ht="94.5" x14ac:dyDescent="0.25">
      <c r="A29" s="99" t="s">
        <v>215</v>
      </c>
      <c r="B29" s="118" t="s">
        <v>158</v>
      </c>
      <c r="C29" s="42" t="s">
        <v>108</v>
      </c>
      <c r="D29" s="42"/>
      <c r="E29" s="43"/>
      <c r="F29" s="43"/>
      <c r="G29" s="43"/>
      <c r="H29" s="43"/>
      <c r="I29" s="28"/>
    </row>
    <row r="30" spans="1:9" s="81" customFormat="1" ht="126" x14ac:dyDescent="0.25">
      <c r="A30" s="99" t="s">
        <v>216</v>
      </c>
      <c r="B30" s="118" t="s">
        <v>570</v>
      </c>
      <c r="C30" s="42" t="s">
        <v>107</v>
      </c>
      <c r="D30" s="42"/>
      <c r="E30" s="43"/>
      <c r="F30" s="43"/>
      <c r="G30" s="43"/>
      <c r="H30" s="43"/>
      <c r="I30" s="28"/>
    </row>
    <row r="31" spans="1:9" s="81" customFormat="1" ht="47.25" x14ac:dyDescent="0.25">
      <c r="A31" s="99" t="s">
        <v>217</v>
      </c>
      <c r="B31" s="118" t="s">
        <v>835</v>
      </c>
      <c r="C31" s="42" t="s">
        <v>108</v>
      </c>
      <c r="D31" s="42"/>
      <c r="E31" s="43"/>
      <c r="F31" s="43"/>
      <c r="G31" s="43"/>
      <c r="H31" s="43"/>
      <c r="I31" s="28"/>
    </row>
    <row r="32" spans="1:9" s="81" customFormat="1" ht="63" x14ac:dyDescent="0.25">
      <c r="A32" s="99" t="s">
        <v>218</v>
      </c>
      <c r="B32" s="118" t="s">
        <v>8</v>
      </c>
      <c r="C32" s="42" t="s">
        <v>107</v>
      </c>
      <c r="D32" s="42" t="s">
        <v>519</v>
      </c>
      <c r="E32" s="43"/>
      <c r="F32" s="43"/>
      <c r="G32" s="43"/>
      <c r="H32" s="43"/>
      <c r="I32" s="28"/>
    </row>
    <row r="33" spans="1:9" s="81" customFormat="1" ht="15.75" x14ac:dyDescent="0.25">
      <c r="A33" s="88" t="s">
        <v>219</v>
      </c>
      <c r="B33" s="211" t="s">
        <v>41</v>
      </c>
      <c r="C33" s="212"/>
      <c r="D33" s="212"/>
      <c r="E33" s="212"/>
      <c r="F33" s="212"/>
      <c r="G33" s="212"/>
      <c r="H33" s="212"/>
      <c r="I33" s="213"/>
    </row>
    <row r="34" spans="1:9" s="81" customFormat="1" ht="47.25" x14ac:dyDescent="0.25">
      <c r="A34" s="99" t="s">
        <v>225</v>
      </c>
      <c r="B34" s="118" t="s">
        <v>29</v>
      </c>
      <c r="C34" s="42" t="s">
        <v>110</v>
      </c>
      <c r="D34" s="42" t="s">
        <v>519</v>
      </c>
      <c r="E34" s="43"/>
      <c r="F34" s="43"/>
      <c r="G34" s="43"/>
      <c r="H34" s="43"/>
      <c r="I34" s="28"/>
    </row>
    <row r="35" spans="1:9" s="81" customFormat="1" ht="31.5" x14ac:dyDescent="0.25">
      <c r="A35" s="99" t="s">
        <v>220</v>
      </c>
      <c r="B35" s="118" t="s">
        <v>221</v>
      </c>
      <c r="C35" s="42"/>
      <c r="D35" s="42"/>
      <c r="E35" s="43"/>
      <c r="F35" s="43"/>
      <c r="G35" s="43"/>
      <c r="H35" s="43"/>
      <c r="I35" s="28"/>
    </row>
    <row r="36" spans="1:9" s="81" customFormat="1" ht="78.75" x14ac:dyDescent="0.25">
      <c r="A36" s="99" t="s">
        <v>222</v>
      </c>
      <c r="B36" s="118" t="s">
        <v>223</v>
      </c>
      <c r="C36" s="42"/>
      <c r="D36" s="42"/>
      <c r="E36" s="43"/>
      <c r="F36" s="43"/>
      <c r="G36" s="43"/>
      <c r="H36" s="43"/>
      <c r="I36" s="28"/>
    </row>
    <row r="37" spans="1:9" s="81" customFormat="1" ht="47.25" x14ac:dyDescent="0.25">
      <c r="A37" s="99" t="s">
        <v>224</v>
      </c>
      <c r="B37" s="118" t="s">
        <v>9</v>
      </c>
      <c r="C37" s="42" t="s">
        <v>108</v>
      </c>
      <c r="D37" s="42"/>
      <c r="E37" s="43"/>
      <c r="F37" s="43"/>
      <c r="G37" s="43"/>
      <c r="H37" s="43"/>
      <c r="I37" s="28"/>
    </row>
    <row r="38" spans="1:9" s="81" customFormat="1" ht="15.75" x14ac:dyDescent="0.25">
      <c r="A38" s="88" t="s">
        <v>226</v>
      </c>
      <c r="B38" s="211" t="s">
        <v>42</v>
      </c>
      <c r="C38" s="212"/>
      <c r="D38" s="212"/>
      <c r="E38" s="212"/>
      <c r="F38" s="212"/>
      <c r="G38" s="212"/>
      <c r="H38" s="212"/>
      <c r="I38" s="213"/>
    </row>
    <row r="39" spans="1:9" s="81" customFormat="1" ht="63" x14ac:dyDescent="0.25">
      <c r="A39" s="99" t="s">
        <v>227</v>
      </c>
      <c r="B39" s="118" t="s">
        <v>10</v>
      </c>
      <c r="C39" s="42" t="s">
        <v>110</v>
      </c>
      <c r="D39" s="42" t="s">
        <v>519</v>
      </c>
      <c r="E39" s="43"/>
      <c r="F39" s="43"/>
      <c r="G39" s="43"/>
      <c r="H39" s="43"/>
      <c r="I39" s="28"/>
    </row>
    <row r="40" spans="1:9" s="81" customFormat="1" ht="15.75" x14ac:dyDescent="0.25">
      <c r="A40" s="88" t="s">
        <v>228</v>
      </c>
      <c r="B40" s="211" t="s">
        <v>229</v>
      </c>
      <c r="C40" s="212"/>
      <c r="D40" s="212"/>
      <c r="E40" s="212"/>
      <c r="F40" s="212"/>
      <c r="G40" s="212"/>
      <c r="H40" s="212"/>
      <c r="I40" s="213"/>
    </row>
    <row r="41" spans="1:9" s="81" customFormat="1" ht="47.25" x14ac:dyDescent="0.25">
      <c r="A41" s="100" t="s">
        <v>230</v>
      </c>
      <c r="B41" s="120" t="s">
        <v>173</v>
      </c>
      <c r="C41" s="46" t="s">
        <v>110</v>
      </c>
      <c r="D41" s="46" t="s">
        <v>519</v>
      </c>
      <c r="E41" s="43"/>
      <c r="F41" s="44"/>
      <c r="G41" s="44"/>
      <c r="H41" s="44"/>
      <c r="I41" s="45"/>
    </row>
    <row r="42" spans="1:9" s="81" customFormat="1" ht="63" x14ac:dyDescent="0.25">
      <c r="A42" s="99" t="s">
        <v>232</v>
      </c>
      <c r="B42" s="118" t="s">
        <v>140</v>
      </c>
      <c r="C42" s="42" t="s">
        <v>107</v>
      </c>
      <c r="D42" s="42"/>
      <c r="E42" s="43"/>
      <c r="F42" s="43"/>
      <c r="G42" s="43"/>
      <c r="H42" s="43"/>
      <c r="I42" s="28"/>
    </row>
    <row r="43" spans="1:9" s="81" customFormat="1" ht="110.25" x14ac:dyDescent="0.25">
      <c r="A43" s="99" t="s">
        <v>231</v>
      </c>
      <c r="B43" s="118" t="s">
        <v>571</v>
      </c>
      <c r="C43" s="42" t="s">
        <v>108</v>
      </c>
      <c r="D43" s="42"/>
      <c r="E43" s="43"/>
      <c r="F43" s="43"/>
      <c r="G43" s="43"/>
      <c r="H43" s="43"/>
      <c r="I43" s="28"/>
    </row>
    <row r="44" spans="1:9" s="81" customFormat="1" ht="63" x14ac:dyDescent="0.25">
      <c r="A44" s="99" t="s">
        <v>233</v>
      </c>
      <c r="B44" s="118" t="s">
        <v>538</v>
      </c>
      <c r="C44" s="42" t="s">
        <v>110</v>
      </c>
      <c r="D44" s="42"/>
      <c r="E44" s="43"/>
      <c r="F44" s="43"/>
      <c r="G44" s="43"/>
      <c r="H44" s="43"/>
      <c r="I44" s="28"/>
    </row>
    <row r="45" spans="1:9" s="81" customFormat="1" ht="94.5" x14ac:dyDescent="0.25">
      <c r="A45" s="99" t="s">
        <v>836</v>
      </c>
      <c r="B45" s="118" t="s">
        <v>837</v>
      </c>
      <c r="C45" s="42" t="s">
        <v>838</v>
      </c>
      <c r="D45" s="42" t="s">
        <v>519</v>
      </c>
      <c r="E45" s="43"/>
      <c r="F45" s="43"/>
      <c r="G45" s="43"/>
      <c r="H45" s="43"/>
      <c r="I45" s="28"/>
    </row>
    <row r="46" spans="1:9" s="81" customFormat="1" ht="15.75" x14ac:dyDescent="0.25">
      <c r="A46" s="101" t="s">
        <v>234</v>
      </c>
      <c r="B46" s="208" t="s">
        <v>896</v>
      </c>
      <c r="C46" s="209"/>
      <c r="D46" s="209"/>
      <c r="E46" s="209"/>
      <c r="F46" s="209"/>
      <c r="G46" s="209"/>
      <c r="H46" s="209"/>
      <c r="I46" s="210"/>
    </row>
    <row r="47" spans="1:9" s="81" customFormat="1" ht="47.25" x14ac:dyDescent="0.25">
      <c r="A47" s="99" t="s">
        <v>235</v>
      </c>
      <c r="B47" s="118" t="s">
        <v>174</v>
      </c>
      <c r="C47" s="42" t="s">
        <v>108</v>
      </c>
      <c r="D47" s="42"/>
      <c r="E47" s="43"/>
      <c r="F47" s="43"/>
      <c r="G47" s="43"/>
      <c r="H47" s="43"/>
      <c r="I47" s="28"/>
    </row>
    <row r="48" spans="1:9" s="81" customFormat="1" ht="15.75" x14ac:dyDescent="0.25">
      <c r="A48" s="101" t="s">
        <v>236</v>
      </c>
      <c r="B48" s="208" t="s">
        <v>176</v>
      </c>
      <c r="C48" s="209"/>
      <c r="D48" s="209"/>
      <c r="E48" s="209"/>
      <c r="F48" s="209"/>
      <c r="G48" s="209"/>
      <c r="H48" s="209"/>
      <c r="I48" s="210"/>
    </row>
    <row r="49" spans="1:9" s="81" customFormat="1" ht="63" x14ac:dyDescent="0.25">
      <c r="A49" s="99" t="s">
        <v>237</v>
      </c>
      <c r="B49" s="118" t="s">
        <v>839</v>
      </c>
      <c r="C49" s="42" t="s">
        <v>107</v>
      </c>
      <c r="D49" s="42" t="s">
        <v>519</v>
      </c>
      <c r="E49" s="43"/>
      <c r="F49" s="43"/>
      <c r="G49" s="43"/>
      <c r="H49" s="43"/>
      <c r="I49" s="28" t="s">
        <v>842</v>
      </c>
    </row>
    <row r="50" spans="1:9" s="81" customFormat="1" ht="78.75" x14ac:dyDescent="0.25">
      <c r="A50" s="99" t="s">
        <v>238</v>
      </c>
      <c r="B50" s="118" t="s">
        <v>171</v>
      </c>
      <c r="C50" s="42"/>
      <c r="D50" s="42" t="s">
        <v>543</v>
      </c>
      <c r="E50" s="43"/>
      <c r="F50" s="43"/>
      <c r="G50" s="43"/>
      <c r="H50" s="43"/>
      <c r="I50" s="28" t="s">
        <v>842</v>
      </c>
    </row>
    <row r="51" spans="1:9" s="81" customFormat="1" ht="126" x14ac:dyDescent="0.25">
      <c r="A51" s="99" t="s">
        <v>239</v>
      </c>
      <c r="B51" s="118" t="s">
        <v>240</v>
      </c>
      <c r="C51" s="42"/>
      <c r="D51" s="42" t="s">
        <v>542</v>
      </c>
      <c r="E51" s="43"/>
      <c r="F51" s="43"/>
      <c r="G51" s="43"/>
      <c r="H51" s="43"/>
      <c r="I51" s="28" t="s">
        <v>842</v>
      </c>
    </row>
    <row r="52" spans="1:9" s="81" customFormat="1" ht="94.5" x14ac:dyDescent="0.25">
      <c r="A52" s="99" t="s">
        <v>241</v>
      </c>
      <c r="B52" s="118" t="s">
        <v>568</v>
      </c>
      <c r="C52" s="42"/>
      <c r="D52" s="42" t="s">
        <v>542</v>
      </c>
      <c r="E52" s="43"/>
      <c r="F52" s="43"/>
      <c r="G52" s="43"/>
      <c r="H52" s="43"/>
      <c r="I52" s="28" t="s">
        <v>842</v>
      </c>
    </row>
    <row r="53" spans="1:9" s="81" customFormat="1" ht="126" x14ac:dyDescent="0.25">
      <c r="A53" s="99" t="s">
        <v>242</v>
      </c>
      <c r="B53" s="118" t="s">
        <v>840</v>
      </c>
      <c r="C53" s="42"/>
      <c r="D53" s="42" t="s">
        <v>542</v>
      </c>
      <c r="E53" s="43"/>
      <c r="F53" s="43"/>
      <c r="G53" s="43"/>
      <c r="H53" s="43"/>
      <c r="I53" s="28" t="s">
        <v>842</v>
      </c>
    </row>
    <row r="54" spans="1:9" s="81" customFormat="1" ht="63" x14ac:dyDescent="0.25">
      <c r="A54" s="99" t="s">
        <v>243</v>
      </c>
      <c r="B54" s="118" t="s">
        <v>11</v>
      </c>
      <c r="C54" s="42" t="s">
        <v>108</v>
      </c>
      <c r="D54" s="42" t="s">
        <v>519</v>
      </c>
      <c r="E54" s="43"/>
      <c r="F54" s="43"/>
      <c r="G54" s="43"/>
      <c r="H54" s="43"/>
      <c r="I54" s="28" t="s">
        <v>842</v>
      </c>
    </row>
    <row r="55" spans="1:9" s="81" customFormat="1" ht="47.25" x14ac:dyDescent="0.25">
      <c r="A55" s="99" t="s">
        <v>244</v>
      </c>
      <c r="B55" s="118" t="s">
        <v>841</v>
      </c>
      <c r="C55" s="42" t="s">
        <v>107</v>
      </c>
      <c r="D55" s="42" t="s">
        <v>842</v>
      </c>
      <c r="E55" s="43"/>
      <c r="F55" s="43"/>
      <c r="G55" s="43"/>
      <c r="H55" s="43"/>
      <c r="I55" s="28" t="s">
        <v>842</v>
      </c>
    </row>
    <row r="56" spans="1:9" s="81" customFormat="1" ht="63" x14ac:dyDescent="0.25">
      <c r="A56" s="99" t="s">
        <v>246</v>
      </c>
      <c r="B56" s="118" t="s">
        <v>245</v>
      </c>
      <c r="C56" s="42"/>
      <c r="D56" s="42" t="s">
        <v>519</v>
      </c>
      <c r="E56" s="43"/>
      <c r="F56" s="43"/>
      <c r="G56" s="43"/>
      <c r="H56" s="43"/>
      <c r="I56" s="28" t="s">
        <v>842</v>
      </c>
    </row>
    <row r="57" spans="1:9" s="81" customFormat="1" ht="31.5" x14ac:dyDescent="0.25">
      <c r="A57" s="99" t="s">
        <v>247</v>
      </c>
      <c r="B57" s="118" t="s">
        <v>541</v>
      </c>
      <c r="C57" s="42"/>
      <c r="D57" s="42" t="s">
        <v>842</v>
      </c>
      <c r="E57" s="43"/>
      <c r="F57" s="43"/>
      <c r="G57" s="43"/>
      <c r="H57" s="43"/>
      <c r="I57" s="28" t="s">
        <v>842</v>
      </c>
    </row>
    <row r="58" spans="1:9" s="81" customFormat="1" ht="94.5" x14ac:dyDescent="0.25">
      <c r="A58" s="99" t="s">
        <v>249</v>
      </c>
      <c r="B58" s="118" t="s">
        <v>248</v>
      </c>
      <c r="C58" s="42"/>
      <c r="D58" s="42" t="s">
        <v>519</v>
      </c>
      <c r="E58" s="43"/>
      <c r="F58" s="43"/>
      <c r="G58" s="43"/>
      <c r="H58" s="43"/>
      <c r="I58" s="28" t="s">
        <v>842</v>
      </c>
    </row>
    <row r="59" spans="1:9" s="81" customFormat="1" ht="47.25" x14ac:dyDescent="0.25">
      <c r="A59" s="99" t="s">
        <v>250</v>
      </c>
      <c r="B59" s="118" t="s">
        <v>177</v>
      </c>
      <c r="C59" s="42"/>
      <c r="D59" s="42" t="s">
        <v>519</v>
      </c>
      <c r="E59" s="43"/>
      <c r="F59" s="43"/>
      <c r="G59" s="43"/>
      <c r="H59" s="43"/>
      <c r="I59" s="28"/>
    </row>
    <row r="60" spans="1:9" s="81" customFormat="1" ht="189" x14ac:dyDescent="0.25">
      <c r="A60" s="99" t="s">
        <v>251</v>
      </c>
      <c r="B60" s="118" t="s">
        <v>843</v>
      </c>
      <c r="C60" s="42"/>
      <c r="D60" s="42"/>
      <c r="E60" s="43"/>
      <c r="F60" s="43"/>
      <c r="G60" s="43"/>
      <c r="H60" s="43"/>
      <c r="I60" s="28"/>
    </row>
    <row r="61" spans="1:9" s="81" customFormat="1" ht="94.5" x14ac:dyDescent="0.25">
      <c r="A61" s="99" t="s">
        <v>252</v>
      </c>
      <c r="B61" s="118" t="s">
        <v>844</v>
      </c>
      <c r="C61" s="42"/>
      <c r="D61" s="42"/>
      <c r="E61" s="43"/>
      <c r="F61" s="43"/>
      <c r="G61" s="43"/>
      <c r="H61" s="43"/>
      <c r="I61" s="28"/>
    </row>
    <row r="62" spans="1:9" s="81" customFormat="1" ht="63" x14ac:dyDescent="0.25">
      <c r="A62" s="99" t="s">
        <v>254</v>
      </c>
      <c r="B62" s="118" t="s">
        <v>253</v>
      </c>
      <c r="C62" s="42"/>
      <c r="D62" s="42"/>
      <c r="E62" s="43"/>
      <c r="F62" s="43"/>
      <c r="G62" s="43"/>
      <c r="H62" s="43"/>
      <c r="I62" s="28"/>
    </row>
    <row r="63" spans="1:9" s="81" customFormat="1" ht="47.25" x14ac:dyDescent="0.25">
      <c r="A63" s="99" t="s">
        <v>255</v>
      </c>
      <c r="B63" s="118" t="s">
        <v>845</v>
      </c>
      <c r="C63" s="42"/>
      <c r="D63" s="42" t="s">
        <v>842</v>
      </c>
      <c r="E63" s="43"/>
      <c r="F63" s="43"/>
      <c r="G63" s="43"/>
      <c r="H63" s="43"/>
      <c r="I63" s="28"/>
    </row>
    <row r="64" spans="1:9" s="81" customFormat="1" ht="110.25" x14ac:dyDescent="0.25">
      <c r="A64" s="99" t="s">
        <v>256</v>
      </c>
      <c r="B64" s="118" t="s">
        <v>846</v>
      </c>
      <c r="C64" s="42" t="s">
        <v>842</v>
      </c>
      <c r="D64" s="42" t="s">
        <v>519</v>
      </c>
      <c r="E64" s="43"/>
      <c r="F64" s="43"/>
      <c r="G64" s="43"/>
      <c r="H64" s="43"/>
      <c r="I64" s="28"/>
    </row>
    <row r="65" spans="1:9" s="81" customFormat="1" ht="78.75" x14ac:dyDescent="0.25">
      <c r="A65" s="99" t="s">
        <v>257</v>
      </c>
      <c r="B65" s="118" t="s">
        <v>178</v>
      </c>
      <c r="C65" s="42" t="s">
        <v>107</v>
      </c>
      <c r="D65" s="42"/>
      <c r="E65" s="43"/>
      <c r="F65" s="43"/>
      <c r="G65" s="43"/>
      <c r="H65" s="43"/>
      <c r="I65" s="28"/>
    </row>
    <row r="66" spans="1:9" s="81" customFormat="1" ht="31.5" x14ac:dyDescent="0.25">
      <c r="A66" s="99" t="s">
        <v>258</v>
      </c>
      <c r="B66" s="118" t="s">
        <v>847</v>
      </c>
      <c r="C66" s="42" t="s">
        <v>108</v>
      </c>
      <c r="D66" s="42" t="s">
        <v>842</v>
      </c>
      <c r="E66" s="43"/>
      <c r="F66" s="43"/>
      <c r="G66" s="43"/>
      <c r="H66" s="43"/>
      <c r="I66" s="28"/>
    </row>
    <row r="67" spans="1:9" s="81" customFormat="1" ht="78.75" x14ac:dyDescent="0.25">
      <c r="A67" s="99" t="s">
        <v>259</v>
      </c>
      <c r="B67" s="118" t="s">
        <v>848</v>
      </c>
      <c r="C67" s="42" t="s">
        <v>107</v>
      </c>
      <c r="D67" s="42" t="s">
        <v>542</v>
      </c>
      <c r="E67" s="43"/>
      <c r="F67" s="43"/>
      <c r="G67" s="43"/>
      <c r="H67" s="43"/>
      <c r="I67" s="28"/>
    </row>
    <row r="68" spans="1:9" s="81" customFormat="1" ht="63" x14ac:dyDescent="0.25">
      <c r="A68" s="99" t="s">
        <v>260</v>
      </c>
      <c r="B68" s="118" t="s">
        <v>849</v>
      </c>
      <c r="C68" s="42" t="s">
        <v>842</v>
      </c>
      <c r="D68" s="42" t="s">
        <v>542</v>
      </c>
      <c r="E68" s="43"/>
      <c r="F68" s="43"/>
      <c r="G68" s="43"/>
      <c r="H68" s="43"/>
      <c r="I68" s="28"/>
    </row>
    <row r="69" spans="1:9" s="81" customFormat="1" ht="47.25" x14ac:dyDescent="0.25">
      <c r="A69" s="99" t="s">
        <v>261</v>
      </c>
      <c r="B69" s="118" t="s">
        <v>106</v>
      </c>
      <c r="C69" s="42" t="s">
        <v>850</v>
      </c>
      <c r="D69" s="42" t="s">
        <v>542</v>
      </c>
      <c r="E69" s="43"/>
      <c r="F69" s="43"/>
      <c r="G69" s="43"/>
      <c r="H69" s="43"/>
      <c r="I69" s="28"/>
    </row>
    <row r="70" spans="1:9" s="81" customFormat="1" ht="31.5" x14ac:dyDescent="0.25">
      <c r="A70" s="99" t="s">
        <v>851</v>
      </c>
      <c r="B70" s="118" t="s">
        <v>262</v>
      </c>
      <c r="C70" s="42"/>
      <c r="D70" s="42"/>
      <c r="E70" s="43"/>
      <c r="F70" s="43"/>
      <c r="G70" s="43"/>
      <c r="H70" s="43"/>
      <c r="I70" s="28"/>
    </row>
    <row r="71" spans="1:9" s="81" customFormat="1" ht="15.75" x14ac:dyDescent="0.25">
      <c r="A71" s="88" t="s">
        <v>263</v>
      </c>
      <c r="B71" s="211" t="s">
        <v>117</v>
      </c>
      <c r="C71" s="212"/>
      <c r="D71" s="212"/>
      <c r="E71" s="212"/>
      <c r="F71" s="212"/>
      <c r="G71" s="212"/>
      <c r="H71" s="212"/>
      <c r="I71" s="213"/>
    </row>
    <row r="72" spans="1:9" s="81" customFormat="1" ht="31.5" x14ac:dyDescent="0.25">
      <c r="A72" s="99" t="s">
        <v>264</v>
      </c>
      <c r="B72" s="118" t="s">
        <v>139</v>
      </c>
      <c r="C72" s="42"/>
      <c r="D72" s="42" t="s">
        <v>842</v>
      </c>
      <c r="E72" s="43"/>
      <c r="F72" s="43"/>
      <c r="G72" s="43"/>
      <c r="H72" s="43"/>
      <c r="I72" s="28"/>
    </row>
    <row r="73" spans="1:9" s="81" customFormat="1" ht="31.5" x14ac:dyDescent="0.25">
      <c r="A73" s="99" t="s">
        <v>265</v>
      </c>
      <c r="B73" s="118" t="s">
        <v>28</v>
      </c>
      <c r="C73" s="42"/>
      <c r="D73" s="42" t="s">
        <v>542</v>
      </c>
      <c r="E73" s="43"/>
      <c r="F73" s="43"/>
      <c r="G73" s="43"/>
      <c r="H73" s="43"/>
      <c r="I73" s="28"/>
    </row>
    <row r="74" spans="1:9" s="81" customFormat="1" ht="15.75" x14ac:dyDescent="0.25">
      <c r="A74" s="88" t="s">
        <v>266</v>
      </c>
      <c r="B74" s="211" t="s">
        <v>114</v>
      </c>
      <c r="C74" s="212"/>
      <c r="D74" s="212"/>
      <c r="E74" s="212"/>
      <c r="F74" s="212"/>
      <c r="G74" s="212"/>
      <c r="H74" s="212"/>
      <c r="I74" s="213"/>
    </row>
    <row r="75" spans="1:9" s="81" customFormat="1" ht="78.75" x14ac:dyDescent="0.25">
      <c r="A75" s="99" t="s">
        <v>852</v>
      </c>
      <c r="B75" s="118" t="s">
        <v>853</v>
      </c>
      <c r="C75" s="42" t="s">
        <v>546</v>
      </c>
      <c r="D75" s="42" t="s">
        <v>542</v>
      </c>
      <c r="E75" s="43"/>
      <c r="F75" s="43"/>
      <c r="G75" s="43"/>
      <c r="H75" s="43"/>
      <c r="I75" s="28"/>
    </row>
    <row r="76" spans="1:9" s="81" customFormat="1" ht="31.5" x14ac:dyDescent="0.25">
      <c r="A76" s="99" t="s">
        <v>854</v>
      </c>
      <c r="B76" s="118" t="s">
        <v>855</v>
      </c>
      <c r="C76" s="42" t="s">
        <v>838</v>
      </c>
      <c r="D76" s="42"/>
      <c r="E76" s="43"/>
      <c r="F76" s="43"/>
      <c r="G76" s="43"/>
      <c r="H76" s="43"/>
      <c r="I76" s="28"/>
    </row>
    <row r="77" spans="1:9" s="81" customFormat="1" ht="110.25" x14ac:dyDescent="0.25">
      <c r="A77" s="99" t="s">
        <v>856</v>
      </c>
      <c r="B77" s="118" t="s">
        <v>857</v>
      </c>
      <c r="C77" s="42" t="s">
        <v>546</v>
      </c>
      <c r="D77" s="42" t="s">
        <v>542</v>
      </c>
      <c r="E77" s="43"/>
      <c r="F77" s="43"/>
      <c r="G77" s="43"/>
      <c r="H77" s="43"/>
      <c r="I77" s="28"/>
    </row>
    <row r="78" spans="1:9" s="81" customFormat="1" ht="78.75" x14ac:dyDescent="0.25">
      <c r="A78" s="99" t="s">
        <v>858</v>
      </c>
      <c r="B78" s="118" t="s">
        <v>859</v>
      </c>
      <c r="C78" s="42" t="s">
        <v>110</v>
      </c>
      <c r="D78" s="42"/>
      <c r="E78" s="43"/>
      <c r="F78" s="43"/>
      <c r="G78" s="43"/>
      <c r="H78" s="43"/>
      <c r="I78" s="28"/>
    </row>
    <row r="79" spans="1:9" s="81" customFormat="1" ht="15.75" x14ac:dyDescent="0.25">
      <c r="A79" s="88" t="s">
        <v>267</v>
      </c>
      <c r="B79" s="211" t="s">
        <v>268</v>
      </c>
      <c r="C79" s="212"/>
      <c r="D79" s="212"/>
      <c r="E79" s="212"/>
      <c r="F79" s="212"/>
      <c r="G79" s="212"/>
      <c r="H79" s="212"/>
      <c r="I79" s="213"/>
    </row>
    <row r="80" spans="1:9" s="81" customFormat="1" ht="78.75" x14ac:dyDescent="0.25">
      <c r="A80" s="99" t="s">
        <v>269</v>
      </c>
      <c r="B80" s="118" t="s">
        <v>565</v>
      </c>
      <c r="C80" s="42" t="s">
        <v>546</v>
      </c>
      <c r="D80" s="42" t="s">
        <v>542</v>
      </c>
      <c r="E80" s="43"/>
      <c r="F80" s="43"/>
      <c r="G80" s="43"/>
      <c r="H80" s="43"/>
      <c r="I80" s="28"/>
    </row>
    <row r="81" spans="1:9" s="81" customFormat="1" ht="63" x14ac:dyDescent="0.25">
      <c r="A81" s="99" t="s">
        <v>270</v>
      </c>
      <c r="B81" s="118" t="s">
        <v>271</v>
      </c>
      <c r="C81" s="42" t="s">
        <v>110</v>
      </c>
      <c r="D81" s="42"/>
      <c r="E81" s="43"/>
      <c r="F81" s="43"/>
      <c r="G81" s="43"/>
      <c r="H81" s="43"/>
      <c r="I81" s="28"/>
    </row>
    <row r="82" spans="1:9" s="81" customFormat="1" ht="15.75" x14ac:dyDescent="0.25">
      <c r="A82" s="214" t="s">
        <v>552</v>
      </c>
      <c r="B82" s="214"/>
      <c r="C82" s="214"/>
      <c r="D82" s="214"/>
      <c r="E82" s="214"/>
      <c r="F82" s="214"/>
      <c r="G82" s="214"/>
      <c r="H82" s="214"/>
      <c r="I82" s="214"/>
    </row>
    <row r="83" spans="1:9" s="81" customFormat="1" ht="15.75" x14ac:dyDescent="0.25">
      <c r="A83" s="215" t="s">
        <v>124</v>
      </c>
      <c r="B83" s="216"/>
      <c r="C83" s="216"/>
      <c r="D83" s="216"/>
      <c r="E83" s="216"/>
      <c r="F83" s="216"/>
      <c r="G83" s="216"/>
      <c r="H83" s="216"/>
      <c r="I83" s="217"/>
    </row>
    <row r="84" spans="1:9" s="81" customFormat="1" ht="90" customHeight="1" x14ac:dyDescent="0.25">
      <c r="A84" s="218"/>
      <c r="B84" s="219"/>
      <c r="C84" s="219"/>
      <c r="D84" s="219"/>
      <c r="E84" s="219"/>
      <c r="F84" s="219"/>
      <c r="G84" s="219"/>
      <c r="H84" s="219"/>
      <c r="I84" s="220"/>
    </row>
  </sheetData>
  <sheetProtection algorithmName="SHA-512" hashValue="gZg7ZkLhQMIyUhlJnhJrx/0fNvBdD7ldJ3uB0Z8tcBUsFhgAYEqqEZiafwL7FUTknEHkQAIHiCUQwp+1mJ9vOg==" saltValue="m51QiymKklY0671u0CWXOg==" spinCount="100000" sheet="1" formatCells="0" formatColumns="0" formatRows="0"/>
  <mergeCells count="21">
    <mergeCell ref="A82:I82"/>
    <mergeCell ref="A83:I83"/>
    <mergeCell ref="A84:I84"/>
    <mergeCell ref="B38:I38"/>
    <mergeCell ref="E1:I1"/>
    <mergeCell ref="E2:I2"/>
    <mergeCell ref="B4:I4"/>
    <mergeCell ref="B5:I5"/>
    <mergeCell ref="B11:I11"/>
    <mergeCell ref="B19:I19"/>
    <mergeCell ref="B24:I24"/>
    <mergeCell ref="B28:I28"/>
    <mergeCell ref="B33:I33"/>
    <mergeCell ref="A1:D1"/>
    <mergeCell ref="A2:D2"/>
    <mergeCell ref="B40:I40"/>
    <mergeCell ref="B46:I46"/>
    <mergeCell ref="B48:I48"/>
    <mergeCell ref="B71:I71"/>
    <mergeCell ref="B74:I74"/>
    <mergeCell ref="B79:I79"/>
  </mergeCells>
  <dataValidations disablePrompts="1" count="1">
    <dataValidation type="list" allowBlank="1" showInputMessage="1" showErrorMessage="1" sqref="E20:H23 E25:H27 E41:H45 E47:H47 E6:H10 E29:H32 E80:H81 E12:H18 E39:H39 E72:H73 E75:H78 E34:H37 E49:H70" xr:uid="{D0F666DC-DB73-4D57-956A-C8E398B21388}">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2" manualBreakCount="2">
    <brk id="10" max="16383" man="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91"/>
  <sheetViews>
    <sheetView view="pageLayout" topLeftCell="A82" zoomScaleNormal="100" zoomScaleSheetLayoutView="100" workbookViewId="0">
      <selection activeCell="A85" sqref="A85"/>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7109375" style="82" customWidth="1"/>
    <col min="7" max="8" width="5.140625" style="82" customWidth="1"/>
    <col min="9" max="9" width="51.28515625" style="7" customWidth="1"/>
    <col min="10" max="16384" width="8.85546875" style="82"/>
  </cols>
  <sheetData>
    <row r="1" spans="1:9" s="81" customFormat="1" ht="15.75" x14ac:dyDescent="0.25">
      <c r="A1" s="223" t="s">
        <v>67</v>
      </c>
      <c r="B1" s="224"/>
      <c r="C1" s="224"/>
      <c r="D1" s="225"/>
      <c r="E1" s="221">
        <f>'Cover Page'!B6</f>
        <v>0</v>
      </c>
      <c r="F1" s="221"/>
      <c r="G1" s="221"/>
      <c r="H1" s="221"/>
      <c r="I1" s="221"/>
    </row>
    <row r="2" spans="1:9" s="81" customFormat="1" ht="15.75" x14ac:dyDescent="0.25">
      <c r="A2" s="223" t="s">
        <v>69</v>
      </c>
      <c r="B2" s="224"/>
      <c r="C2" s="224"/>
      <c r="D2" s="225"/>
      <c r="E2" s="222">
        <f>'Cover Page'!D19</f>
        <v>0</v>
      </c>
      <c r="F2" s="222"/>
      <c r="G2" s="222"/>
      <c r="H2" s="222"/>
      <c r="I2" s="222"/>
    </row>
    <row r="3" spans="1:9" s="81" customFormat="1" ht="31.5" x14ac:dyDescent="0.25">
      <c r="A3" s="97" t="s">
        <v>551</v>
      </c>
      <c r="B3" s="98" t="s">
        <v>0</v>
      </c>
      <c r="C3" s="98" t="s">
        <v>105</v>
      </c>
      <c r="D3" s="98" t="s">
        <v>550</v>
      </c>
      <c r="E3" s="98" t="s">
        <v>1</v>
      </c>
      <c r="F3" s="98" t="s">
        <v>2</v>
      </c>
      <c r="G3" s="98" t="s">
        <v>3</v>
      </c>
      <c r="H3" s="98" t="s">
        <v>4</v>
      </c>
      <c r="I3" s="98" t="s">
        <v>5</v>
      </c>
    </row>
    <row r="4" spans="1:9" s="81" customFormat="1" ht="15.75" x14ac:dyDescent="0.25">
      <c r="A4" s="88"/>
      <c r="B4" s="211" t="s">
        <v>272</v>
      </c>
      <c r="C4" s="212"/>
      <c r="D4" s="212"/>
      <c r="E4" s="212"/>
      <c r="F4" s="212"/>
      <c r="G4" s="212"/>
      <c r="H4" s="212"/>
      <c r="I4" s="213"/>
    </row>
    <row r="5" spans="1:9" s="81" customFormat="1" ht="15.75" x14ac:dyDescent="0.25">
      <c r="A5" s="88" t="s">
        <v>273</v>
      </c>
      <c r="B5" s="211" t="s">
        <v>43</v>
      </c>
      <c r="C5" s="212"/>
      <c r="D5" s="212"/>
      <c r="E5" s="212"/>
      <c r="F5" s="212"/>
      <c r="G5" s="212"/>
      <c r="H5" s="212"/>
      <c r="I5" s="213"/>
    </row>
    <row r="6" spans="1:9" s="81" customFormat="1" ht="126" x14ac:dyDescent="0.25">
      <c r="A6" s="99" t="s">
        <v>274</v>
      </c>
      <c r="B6" s="118" t="s">
        <v>860</v>
      </c>
      <c r="C6" s="42" t="s">
        <v>546</v>
      </c>
      <c r="D6" s="42" t="s">
        <v>519</v>
      </c>
      <c r="E6" s="43"/>
      <c r="F6" s="43"/>
      <c r="G6" s="43"/>
      <c r="H6" s="43"/>
      <c r="I6" s="28"/>
    </row>
    <row r="7" spans="1:9" s="81" customFormat="1" ht="78.75" x14ac:dyDescent="0.25">
      <c r="A7" s="99" t="s">
        <v>275</v>
      </c>
      <c r="B7" s="118" t="s">
        <v>521</v>
      </c>
      <c r="C7" s="42" t="s">
        <v>546</v>
      </c>
      <c r="D7" s="42" t="s">
        <v>519</v>
      </c>
      <c r="E7" s="43"/>
      <c r="F7" s="43"/>
      <c r="G7" s="43"/>
      <c r="H7" s="43"/>
      <c r="I7" s="28"/>
    </row>
    <row r="8" spans="1:9" s="81" customFormat="1" ht="63" x14ac:dyDescent="0.25">
      <c r="A8" s="99" t="s">
        <v>276</v>
      </c>
      <c r="B8" s="118" t="s">
        <v>277</v>
      </c>
      <c r="C8" s="42" t="s">
        <v>107</v>
      </c>
      <c r="D8" s="42" t="s">
        <v>519</v>
      </c>
      <c r="E8" s="43"/>
      <c r="F8" s="43"/>
      <c r="G8" s="43"/>
      <c r="H8" s="43"/>
      <c r="I8" s="28"/>
    </row>
    <row r="9" spans="1:9" s="81" customFormat="1" ht="94.5" x14ac:dyDescent="0.25">
      <c r="A9" s="99" t="s">
        <v>278</v>
      </c>
      <c r="B9" s="118" t="s">
        <v>175</v>
      </c>
      <c r="C9" s="42"/>
      <c r="D9" s="42" t="s">
        <v>519</v>
      </c>
      <c r="E9" s="43"/>
      <c r="F9" s="43"/>
      <c r="G9" s="43"/>
      <c r="H9" s="43"/>
      <c r="I9" s="28"/>
    </row>
    <row r="10" spans="1:9" s="81" customFormat="1" ht="63" x14ac:dyDescent="0.25">
      <c r="A10" s="99" t="s">
        <v>503</v>
      </c>
      <c r="B10" s="121" t="s">
        <v>165</v>
      </c>
      <c r="C10" s="42"/>
      <c r="D10" s="42" t="s">
        <v>519</v>
      </c>
      <c r="E10" s="43"/>
      <c r="F10" s="43"/>
      <c r="G10" s="43"/>
      <c r="H10" s="43"/>
      <c r="I10" s="47"/>
    </row>
    <row r="11" spans="1:9" s="81" customFormat="1" ht="15.75" x14ac:dyDescent="0.25">
      <c r="A11" s="88" t="s">
        <v>279</v>
      </c>
      <c r="B11" s="211" t="s">
        <v>44</v>
      </c>
      <c r="C11" s="212"/>
      <c r="D11" s="212"/>
      <c r="E11" s="212"/>
      <c r="F11" s="212"/>
      <c r="G11" s="212"/>
      <c r="H11" s="212"/>
      <c r="I11" s="213"/>
    </row>
    <row r="12" spans="1:9" s="81" customFormat="1" ht="63" x14ac:dyDescent="0.25">
      <c r="A12" s="99" t="s">
        <v>522</v>
      </c>
      <c r="B12" s="118" t="s">
        <v>566</v>
      </c>
      <c r="C12" s="42" t="s">
        <v>108</v>
      </c>
      <c r="D12" s="42"/>
      <c r="E12" s="43"/>
      <c r="F12" s="43"/>
      <c r="G12" s="43"/>
      <c r="H12" s="43"/>
      <c r="I12" s="28"/>
    </row>
    <row r="13" spans="1:9" s="81" customFormat="1" ht="63" x14ac:dyDescent="0.25">
      <c r="A13" s="99" t="s">
        <v>280</v>
      </c>
      <c r="B13" s="118" t="s">
        <v>103</v>
      </c>
      <c r="C13" s="42" t="s">
        <v>108</v>
      </c>
      <c r="D13" s="42" t="s">
        <v>519</v>
      </c>
      <c r="E13" s="43"/>
      <c r="F13" s="43"/>
      <c r="G13" s="43"/>
      <c r="H13" s="43"/>
      <c r="I13" s="28"/>
    </row>
    <row r="14" spans="1:9" s="81" customFormat="1" ht="63" x14ac:dyDescent="0.25">
      <c r="A14" s="99" t="s">
        <v>282</v>
      </c>
      <c r="B14" s="118" t="s">
        <v>116</v>
      </c>
      <c r="C14" s="42" t="s">
        <v>108</v>
      </c>
      <c r="D14" s="42"/>
      <c r="E14" s="43"/>
      <c r="F14" s="43"/>
      <c r="G14" s="43"/>
      <c r="H14" s="43"/>
      <c r="I14" s="28"/>
    </row>
    <row r="15" spans="1:9" s="81" customFormat="1" ht="110.25" x14ac:dyDescent="0.25">
      <c r="A15" s="99" t="s">
        <v>283</v>
      </c>
      <c r="B15" s="118" t="s">
        <v>572</v>
      </c>
      <c r="C15" s="42" t="s">
        <v>108</v>
      </c>
      <c r="D15" s="42"/>
      <c r="E15" s="43"/>
      <c r="F15" s="43"/>
      <c r="G15" s="43"/>
      <c r="H15" s="43"/>
      <c r="I15" s="28"/>
    </row>
    <row r="16" spans="1:9" s="81" customFormat="1" ht="63" x14ac:dyDescent="0.25">
      <c r="A16" s="99" t="s">
        <v>284</v>
      </c>
      <c r="B16" s="118" t="s">
        <v>286</v>
      </c>
      <c r="C16" s="42" t="s">
        <v>108</v>
      </c>
      <c r="D16" s="42"/>
      <c r="E16" s="43"/>
      <c r="F16" s="43"/>
      <c r="G16" s="43"/>
      <c r="H16" s="43"/>
      <c r="I16" s="28"/>
    </row>
    <row r="17" spans="1:9" s="81" customFormat="1" ht="94.5" x14ac:dyDescent="0.25">
      <c r="A17" s="99" t="s">
        <v>285</v>
      </c>
      <c r="B17" s="118" t="s">
        <v>113</v>
      </c>
      <c r="C17" s="42" t="s">
        <v>108</v>
      </c>
      <c r="D17" s="42"/>
      <c r="E17" s="43"/>
      <c r="F17" s="43"/>
      <c r="G17" s="43"/>
      <c r="H17" s="43"/>
      <c r="I17" s="28"/>
    </row>
    <row r="18" spans="1:9" s="81" customFormat="1" ht="94.5" x14ac:dyDescent="0.25">
      <c r="A18" s="99" t="s">
        <v>281</v>
      </c>
      <c r="B18" s="118" t="s">
        <v>149</v>
      </c>
      <c r="C18" s="42"/>
      <c r="D18" s="42"/>
      <c r="E18" s="43"/>
      <c r="F18" s="43"/>
      <c r="G18" s="43"/>
      <c r="H18" s="43"/>
      <c r="I18" s="28"/>
    </row>
    <row r="19" spans="1:9" s="81" customFormat="1" ht="94.5" x14ac:dyDescent="0.25">
      <c r="A19" s="99" t="s">
        <v>287</v>
      </c>
      <c r="B19" s="118" t="s">
        <v>179</v>
      </c>
      <c r="C19" s="42" t="s">
        <v>108</v>
      </c>
      <c r="D19" s="42"/>
      <c r="E19" s="43"/>
      <c r="F19" s="43"/>
      <c r="G19" s="43"/>
      <c r="H19" s="43"/>
      <c r="I19" s="28"/>
    </row>
    <row r="20" spans="1:9" s="81" customFormat="1" ht="63" x14ac:dyDescent="0.25">
      <c r="A20" s="99" t="s">
        <v>288</v>
      </c>
      <c r="B20" s="118" t="s">
        <v>289</v>
      </c>
      <c r="C20" s="42"/>
      <c r="D20" s="42"/>
      <c r="E20" s="43"/>
      <c r="F20" s="43"/>
      <c r="G20" s="43"/>
      <c r="H20" s="43"/>
      <c r="I20" s="28"/>
    </row>
    <row r="21" spans="1:9" s="81" customFormat="1" ht="63" x14ac:dyDescent="0.25">
      <c r="A21" s="99" t="s">
        <v>290</v>
      </c>
      <c r="B21" s="118" t="s">
        <v>861</v>
      </c>
      <c r="C21" s="42" t="s">
        <v>108</v>
      </c>
      <c r="D21" s="42"/>
      <c r="E21" s="43"/>
      <c r="F21" s="43"/>
      <c r="G21" s="43"/>
      <c r="H21" s="43"/>
      <c r="I21" s="28"/>
    </row>
    <row r="22" spans="1:9" s="81" customFormat="1" ht="78.75" x14ac:dyDescent="0.25">
      <c r="A22" s="99" t="s">
        <v>291</v>
      </c>
      <c r="B22" s="118" t="s">
        <v>292</v>
      </c>
      <c r="C22" s="42" t="s">
        <v>108</v>
      </c>
      <c r="D22" s="42"/>
      <c r="E22" s="43"/>
      <c r="F22" s="43"/>
      <c r="G22" s="43"/>
      <c r="H22" s="43"/>
      <c r="I22" s="28"/>
    </row>
    <row r="23" spans="1:9" s="81" customFormat="1" ht="63" x14ac:dyDescent="0.25">
      <c r="A23" s="99" t="s">
        <v>293</v>
      </c>
      <c r="B23" s="118" t="s">
        <v>104</v>
      </c>
      <c r="C23" s="42" t="s">
        <v>108</v>
      </c>
      <c r="D23" s="42"/>
      <c r="E23" s="43"/>
      <c r="F23" s="43"/>
      <c r="G23" s="43"/>
      <c r="H23" s="43"/>
      <c r="I23" s="28"/>
    </row>
    <row r="24" spans="1:9" s="81" customFormat="1" ht="94.5" x14ac:dyDescent="0.25">
      <c r="A24" s="99" t="s">
        <v>294</v>
      </c>
      <c r="B24" s="118" t="s">
        <v>295</v>
      </c>
      <c r="C24" s="42" t="s">
        <v>108</v>
      </c>
      <c r="D24" s="42"/>
      <c r="E24" s="43"/>
      <c r="F24" s="43"/>
      <c r="G24" s="43"/>
      <c r="H24" s="43"/>
      <c r="I24" s="28"/>
    </row>
    <row r="25" spans="1:9" s="81" customFormat="1" ht="15.75" x14ac:dyDescent="0.25">
      <c r="A25" s="88" t="s">
        <v>296</v>
      </c>
      <c r="B25" s="211" t="s">
        <v>45</v>
      </c>
      <c r="C25" s="212"/>
      <c r="D25" s="212"/>
      <c r="E25" s="212"/>
      <c r="F25" s="212"/>
      <c r="G25" s="212"/>
      <c r="H25" s="212"/>
      <c r="I25" s="213"/>
    </row>
    <row r="26" spans="1:9" s="81" customFormat="1" ht="47.25" x14ac:dyDescent="0.25">
      <c r="A26" s="99" t="s">
        <v>297</v>
      </c>
      <c r="B26" s="118" t="s">
        <v>109</v>
      </c>
      <c r="C26" s="42" t="s">
        <v>107</v>
      </c>
      <c r="D26" s="42" t="s">
        <v>519</v>
      </c>
      <c r="E26" s="43"/>
      <c r="F26" s="43"/>
      <c r="G26" s="43"/>
      <c r="H26" s="43"/>
      <c r="I26" s="28"/>
    </row>
    <row r="27" spans="1:9" s="81" customFormat="1" ht="47.25" x14ac:dyDescent="0.25">
      <c r="A27" s="99" t="s">
        <v>298</v>
      </c>
      <c r="B27" s="118" t="s">
        <v>12</v>
      </c>
      <c r="C27" s="42"/>
      <c r="D27" s="42"/>
      <c r="E27" s="43"/>
      <c r="F27" s="43"/>
      <c r="G27" s="43"/>
      <c r="H27" s="43"/>
      <c r="I27" s="28"/>
    </row>
    <row r="28" spans="1:9" s="81" customFormat="1" ht="63" x14ac:dyDescent="0.25">
      <c r="A28" s="99" t="s">
        <v>299</v>
      </c>
      <c r="B28" s="118" t="s">
        <v>166</v>
      </c>
      <c r="C28" s="42"/>
      <c r="D28" s="42" t="s">
        <v>519</v>
      </c>
      <c r="E28" s="43"/>
      <c r="F28" s="43"/>
      <c r="G28" s="43"/>
      <c r="H28" s="43"/>
      <c r="I28" s="28"/>
    </row>
    <row r="29" spans="1:9" s="81" customFormat="1" ht="15.75" x14ac:dyDescent="0.25">
      <c r="A29" s="88" t="s">
        <v>300</v>
      </c>
      <c r="B29" s="211" t="s">
        <v>46</v>
      </c>
      <c r="C29" s="212"/>
      <c r="D29" s="212"/>
      <c r="E29" s="212"/>
      <c r="F29" s="212"/>
      <c r="G29" s="212"/>
      <c r="H29" s="212"/>
      <c r="I29" s="213"/>
    </row>
    <row r="30" spans="1:9" s="81" customFormat="1" ht="141.75" x14ac:dyDescent="0.25">
      <c r="A30" s="99" t="s">
        <v>301</v>
      </c>
      <c r="B30" s="118" t="s">
        <v>30</v>
      </c>
      <c r="C30" s="42" t="s">
        <v>546</v>
      </c>
      <c r="D30" s="42" t="s">
        <v>519</v>
      </c>
      <c r="E30" s="43"/>
      <c r="F30" s="43"/>
      <c r="G30" s="43"/>
      <c r="H30" s="43"/>
      <c r="I30" s="28"/>
    </row>
    <row r="31" spans="1:9" s="81" customFormat="1" ht="15.75" x14ac:dyDescent="0.25">
      <c r="A31" s="88" t="s">
        <v>302</v>
      </c>
      <c r="B31" s="211" t="s">
        <v>47</v>
      </c>
      <c r="C31" s="212"/>
      <c r="D31" s="212"/>
      <c r="E31" s="212"/>
      <c r="F31" s="212"/>
      <c r="G31" s="212"/>
      <c r="H31" s="212"/>
      <c r="I31" s="213"/>
    </row>
    <row r="32" spans="1:9" s="81" customFormat="1" ht="78.75" x14ac:dyDescent="0.25">
      <c r="A32" s="99" t="s">
        <v>303</v>
      </c>
      <c r="B32" s="118" t="s">
        <v>31</v>
      </c>
      <c r="C32" s="42" t="s">
        <v>107</v>
      </c>
      <c r="D32" s="42" t="s">
        <v>542</v>
      </c>
      <c r="E32" s="43"/>
      <c r="F32" s="43"/>
      <c r="G32" s="43"/>
      <c r="H32" s="43"/>
      <c r="I32" s="28"/>
    </row>
    <row r="33" spans="1:9" s="81" customFormat="1" ht="126" x14ac:dyDescent="0.25">
      <c r="A33" s="99" t="s">
        <v>304</v>
      </c>
      <c r="B33" s="118" t="s">
        <v>32</v>
      </c>
      <c r="C33" s="42" t="s">
        <v>107</v>
      </c>
      <c r="D33" s="42" t="s">
        <v>542</v>
      </c>
      <c r="E33" s="43"/>
      <c r="F33" s="43"/>
      <c r="G33" s="43"/>
      <c r="H33" s="43"/>
      <c r="I33" s="28"/>
    </row>
    <row r="34" spans="1:9" s="81" customFormat="1" ht="47.25" x14ac:dyDescent="0.25">
      <c r="A34" s="99" t="s">
        <v>305</v>
      </c>
      <c r="B34" s="118" t="s">
        <v>13</v>
      </c>
      <c r="C34" s="42" t="s">
        <v>108</v>
      </c>
      <c r="D34" s="42" t="s">
        <v>542</v>
      </c>
      <c r="E34" s="43"/>
      <c r="F34" s="43"/>
      <c r="G34" s="43"/>
      <c r="H34" s="43"/>
      <c r="I34" s="28"/>
    </row>
    <row r="35" spans="1:9" s="81" customFormat="1" ht="94.5" x14ac:dyDescent="0.25">
      <c r="A35" s="99" t="s">
        <v>306</v>
      </c>
      <c r="B35" s="118" t="s">
        <v>862</v>
      </c>
      <c r="C35" s="42" t="s">
        <v>108</v>
      </c>
      <c r="D35" s="42" t="s">
        <v>542</v>
      </c>
      <c r="E35" s="43"/>
      <c r="F35" s="43"/>
      <c r="G35" s="43"/>
      <c r="H35" s="43"/>
      <c r="I35" s="28"/>
    </row>
    <row r="36" spans="1:9" s="81" customFormat="1" ht="78.75" x14ac:dyDescent="0.25">
      <c r="A36" s="99" t="s">
        <v>307</v>
      </c>
      <c r="B36" s="118" t="s">
        <v>180</v>
      </c>
      <c r="C36" s="42" t="s">
        <v>544</v>
      </c>
      <c r="D36" s="42" t="s">
        <v>542</v>
      </c>
      <c r="E36" s="43"/>
      <c r="F36" s="43"/>
      <c r="G36" s="43"/>
      <c r="H36" s="43"/>
      <c r="I36" s="28"/>
    </row>
    <row r="37" spans="1:9" s="81" customFormat="1" ht="94.5" x14ac:dyDescent="0.25">
      <c r="A37" s="99" t="s">
        <v>308</v>
      </c>
      <c r="B37" s="118" t="s">
        <v>167</v>
      </c>
      <c r="C37" s="42" t="s">
        <v>108</v>
      </c>
      <c r="D37" s="42" t="s">
        <v>542</v>
      </c>
      <c r="E37" s="43"/>
      <c r="F37" s="43"/>
      <c r="G37" s="43"/>
      <c r="H37" s="43"/>
      <c r="I37" s="28"/>
    </row>
    <row r="38" spans="1:9" s="81" customFormat="1" ht="15.75" x14ac:dyDescent="0.25">
      <c r="A38" s="88" t="s">
        <v>309</v>
      </c>
      <c r="B38" s="211" t="s">
        <v>48</v>
      </c>
      <c r="C38" s="212"/>
      <c r="D38" s="212"/>
      <c r="E38" s="212"/>
      <c r="F38" s="212"/>
      <c r="G38" s="212"/>
      <c r="H38" s="212"/>
      <c r="I38" s="213"/>
    </row>
    <row r="39" spans="1:9" s="81" customFormat="1" ht="63" x14ac:dyDescent="0.25">
      <c r="A39" s="99" t="s">
        <v>310</v>
      </c>
      <c r="B39" s="118" t="s">
        <v>181</v>
      </c>
      <c r="C39" s="42" t="s">
        <v>546</v>
      </c>
      <c r="D39" s="42" t="s">
        <v>542</v>
      </c>
      <c r="E39" s="43"/>
      <c r="F39" s="43"/>
      <c r="G39" s="43"/>
      <c r="H39" s="43"/>
      <c r="I39" s="28"/>
    </row>
    <row r="40" spans="1:9" s="81" customFormat="1" ht="78.75" x14ac:dyDescent="0.25">
      <c r="A40" s="99" t="s">
        <v>311</v>
      </c>
      <c r="B40" s="118" t="s">
        <v>182</v>
      </c>
      <c r="C40" s="42" t="s">
        <v>108</v>
      </c>
      <c r="D40" s="42" t="s">
        <v>842</v>
      </c>
      <c r="E40" s="43"/>
      <c r="F40" s="43"/>
      <c r="G40" s="43"/>
      <c r="H40" s="43"/>
      <c r="I40" s="28"/>
    </row>
    <row r="41" spans="1:9" s="81" customFormat="1" ht="126" x14ac:dyDescent="0.25">
      <c r="A41" s="99" t="s">
        <v>312</v>
      </c>
      <c r="B41" s="118" t="s">
        <v>168</v>
      </c>
      <c r="C41" s="42" t="s">
        <v>110</v>
      </c>
      <c r="D41" s="42" t="s">
        <v>519</v>
      </c>
      <c r="E41" s="43"/>
      <c r="F41" s="43"/>
      <c r="G41" s="43"/>
      <c r="H41" s="43"/>
      <c r="I41" s="28"/>
    </row>
    <row r="42" spans="1:9" s="81" customFormat="1" ht="15.75" x14ac:dyDescent="0.25">
      <c r="A42" s="88" t="s">
        <v>313</v>
      </c>
      <c r="B42" s="211" t="s">
        <v>49</v>
      </c>
      <c r="C42" s="212"/>
      <c r="D42" s="212"/>
      <c r="E42" s="212"/>
      <c r="F42" s="212"/>
      <c r="G42" s="212"/>
      <c r="H42" s="212"/>
      <c r="I42" s="213"/>
    </row>
    <row r="43" spans="1:9" s="81" customFormat="1" ht="63" x14ac:dyDescent="0.25">
      <c r="A43" s="99" t="s">
        <v>314</v>
      </c>
      <c r="B43" s="118" t="s">
        <v>863</v>
      </c>
      <c r="C43" s="42" t="s">
        <v>547</v>
      </c>
      <c r="D43" s="42" t="s">
        <v>519</v>
      </c>
      <c r="E43" s="43"/>
      <c r="F43" s="43"/>
      <c r="G43" s="43"/>
      <c r="H43" s="43"/>
      <c r="I43" s="28"/>
    </row>
    <row r="44" spans="1:9" s="81" customFormat="1" ht="110.25" x14ac:dyDescent="0.25">
      <c r="A44" s="99" t="s">
        <v>315</v>
      </c>
      <c r="B44" s="118" t="s">
        <v>33</v>
      </c>
      <c r="C44" s="42" t="s">
        <v>108</v>
      </c>
      <c r="D44" s="42" t="s">
        <v>519</v>
      </c>
      <c r="E44" s="43"/>
      <c r="F44" s="43"/>
      <c r="G44" s="43"/>
      <c r="H44" s="43"/>
      <c r="I44" s="28"/>
    </row>
    <row r="45" spans="1:9" s="81" customFormat="1" ht="15.75" x14ac:dyDescent="0.25">
      <c r="A45" s="88" t="s">
        <v>316</v>
      </c>
      <c r="B45" s="211" t="s">
        <v>50</v>
      </c>
      <c r="C45" s="212"/>
      <c r="D45" s="212"/>
      <c r="E45" s="212"/>
      <c r="F45" s="212"/>
      <c r="G45" s="212"/>
      <c r="H45" s="212"/>
      <c r="I45" s="213"/>
    </row>
    <row r="46" spans="1:9" s="81" customFormat="1" ht="78.75" x14ac:dyDescent="0.25">
      <c r="A46" s="99" t="s">
        <v>317</v>
      </c>
      <c r="B46" s="118" t="s">
        <v>14</v>
      </c>
      <c r="C46" s="42" t="s">
        <v>108</v>
      </c>
      <c r="D46" s="42"/>
      <c r="E46" s="43"/>
      <c r="F46" s="43"/>
      <c r="G46" s="43"/>
      <c r="H46" s="43"/>
      <c r="I46" s="28"/>
    </row>
    <row r="47" spans="1:9" s="81" customFormat="1" ht="110.25" x14ac:dyDescent="0.25">
      <c r="A47" s="99" t="s">
        <v>318</v>
      </c>
      <c r="B47" s="118" t="s">
        <v>864</v>
      </c>
      <c r="C47" s="42" t="s">
        <v>545</v>
      </c>
      <c r="D47" s="42" t="s">
        <v>842</v>
      </c>
      <c r="E47" s="43"/>
      <c r="F47" s="43"/>
      <c r="G47" s="43"/>
      <c r="H47" s="43"/>
      <c r="I47" s="28"/>
    </row>
    <row r="48" spans="1:9" s="81" customFormat="1" ht="110.25" x14ac:dyDescent="0.25">
      <c r="A48" s="99" t="s">
        <v>320</v>
      </c>
      <c r="B48" s="118" t="s">
        <v>321</v>
      </c>
      <c r="C48" s="42" t="s">
        <v>108</v>
      </c>
      <c r="D48" s="42" t="s">
        <v>519</v>
      </c>
      <c r="E48" s="43"/>
      <c r="F48" s="43"/>
      <c r="G48" s="43"/>
      <c r="H48" s="43"/>
      <c r="I48" s="28"/>
    </row>
    <row r="49" spans="1:9" s="81" customFormat="1" ht="47.25" x14ac:dyDescent="0.25">
      <c r="A49" s="99" t="s">
        <v>573</v>
      </c>
      <c r="B49" s="118" t="s">
        <v>574</v>
      </c>
      <c r="C49" s="42" t="s">
        <v>107</v>
      </c>
      <c r="D49" s="42"/>
      <c r="E49" s="43"/>
      <c r="F49" s="43"/>
      <c r="G49" s="43"/>
      <c r="H49" s="43"/>
      <c r="I49" s="28"/>
    </row>
    <row r="50" spans="1:9" s="81" customFormat="1" ht="126" x14ac:dyDescent="0.25">
      <c r="A50" s="99" t="s">
        <v>865</v>
      </c>
      <c r="B50" s="118" t="s">
        <v>866</v>
      </c>
      <c r="C50" s="42" t="s">
        <v>867</v>
      </c>
      <c r="D50" s="42"/>
      <c r="E50" s="43"/>
      <c r="F50" s="43"/>
      <c r="G50" s="43"/>
      <c r="H50" s="43"/>
      <c r="I50" s="28"/>
    </row>
    <row r="51" spans="1:9" s="81" customFormat="1" ht="63" x14ac:dyDescent="0.25">
      <c r="A51" s="99" t="s">
        <v>319</v>
      </c>
      <c r="B51" s="118" t="s">
        <v>111</v>
      </c>
      <c r="C51" s="42" t="s">
        <v>107</v>
      </c>
      <c r="D51" s="42"/>
      <c r="E51" s="43"/>
      <c r="F51" s="43"/>
      <c r="G51" s="43"/>
      <c r="H51" s="43"/>
      <c r="I51" s="28"/>
    </row>
    <row r="52" spans="1:9" s="81" customFormat="1" ht="63" x14ac:dyDescent="0.25">
      <c r="A52" s="99" t="s">
        <v>322</v>
      </c>
      <c r="B52" s="118" t="s">
        <v>112</v>
      </c>
      <c r="C52" s="42"/>
      <c r="D52" s="42"/>
      <c r="E52" s="43"/>
      <c r="F52" s="43"/>
      <c r="G52" s="43"/>
      <c r="H52" s="43"/>
      <c r="I52" s="28"/>
    </row>
    <row r="53" spans="1:9" s="81" customFormat="1" ht="63" x14ac:dyDescent="0.25">
      <c r="A53" s="99" t="s">
        <v>323</v>
      </c>
      <c r="B53" s="118" t="s">
        <v>15</v>
      </c>
      <c r="C53" s="42"/>
      <c r="D53" s="42"/>
      <c r="E53" s="43"/>
      <c r="F53" s="43"/>
      <c r="G53" s="43"/>
      <c r="H53" s="43"/>
      <c r="I53" s="28" t="s">
        <v>842</v>
      </c>
    </row>
    <row r="54" spans="1:9" s="81" customFormat="1" ht="63" x14ac:dyDescent="0.25">
      <c r="A54" s="99" t="s">
        <v>324</v>
      </c>
      <c r="B54" s="118" t="s">
        <v>16</v>
      </c>
      <c r="C54" s="42" t="s">
        <v>107</v>
      </c>
      <c r="D54" s="42" t="s">
        <v>542</v>
      </c>
      <c r="E54" s="43"/>
      <c r="F54" s="43"/>
      <c r="G54" s="43"/>
      <c r="H54" s="43"/>
      <c r="I54" s="28"/>
    </row>
    <row r="55" spans="1:9" s="81" customFormat="1" ht="63" x14ac:dyDescent="0.25">
      <c r="A55" s="99" t="s">
        <v>920</v>
      </c>
      <c r="B55" s="118" t="s">
        <v>408</v>
      </c>
      <c r="C55" s="42" t="s">
        <v>842</v>
      </c>
      <c r="D55" s="42" t="s">
        <v>842</v>
      </c>
      <c r="E55" s="43"/>
      <c r="F55" s="43"/>
      <c r="G55" s="43"/>
      <c r="H55" s="43"/>
      <c r="I55" s="28"/>
    </row>
    <row r="56" spans="1:9" s="81" customFormat="1" ht="15.75" x14ac:dyDescent="0.25">
      <c r="A56" s="88"/>
      <c r="B56" s="211" t="s">
        <v>51</v>
      </c>
      <c r="C56" s="212"/>
      <c r="D56" s="212"/>
      <c r="E56" s="212"/>
      <c r="F56" s="212"/>
      <c r="G56" s="212"/>
      <c r="H56" s="212"/>
      <c r="I56" s="213"/>
    </row>
    <row r="57" spans="1:9" s="81" customFormat="1" ht="15.75" x14ac:dyDescent="0.25">
      <c r="A57" s="88" t="s">
        <v>325</v>
      </c>
      <c r="B57" s="211" t="s">
        <v>52</v>
      </c>
      <c r="C57" s="212"/>
      <c r="D57" s="212"/>
      <c r="E57" s="212"/>
      <c r="F57" s="212"/>
      <c r="G57" s="212"/>
      <c r="H57" s="212"/>
      <c r="I57" s="213"/>
    </row>
    <row r="58" spans="1:9" s="81" customFormat="1" ht="47.25" x14ac:dyDescent="0.25">
      <c r="A58" s="99" t="s">
        <v>328</v>
      </c>
      <c r="B58" s="118" t="s">
        <v>17</v>
      </c>
      <c r="C58" s="42" t="s">
        <v>546</v>
      </c>
      <c r="D58" s="42" t="s">
        <v>542</v>
      </c>
      <c r="E58" s="43"/>
      <c r="F58" s="43"/>
      <c r="G58" s="43"/>
      <c r="H58" s="43"/>
      <c r="I58" s="28"/>
    </row>
    <row r="59" spans="1:9" s="81" customFormat="1" ht="15.75" x14ac:dyDescent="0.25">
      <c r="A59" s="88" t="s">
        <v>326</v>
      </c>
      <c r="B59" s="211" t="s">
        <v>172</v>
      </c>
      <c r="C59" s="212"/>
      <c r="D59" s="212"/>
      <c r="E59" s="212"/>
      <c r="F59" s="212"/>
      <c r="G59" s="212"/>
      <c r="H59" s="212"/>
      <c r="I59" s="213"/>
    </row>
    <row r="60" spans="1:9" s="81" customFormat="1" ht="63" x14ac:dyDescent="0.25">
      <c r="A60" s="99" t="s">
        <v>327</v>
      </c>
      <c r="B60" s="118" t="s">
        <v>18</v>
      </c>
      <c r="C60" s="42" t="s">
        <v>110</v>
      </c>
      <c r="D60" s="42" t="s">
        <v>542</v>
      </c>
      <c r="E60" s="43"/>
      <c r="F60" s="43"/>
      <c r="G60" s="43"/>
      <c r="H60" s="43"/>
      <c r="I60" s="28"/>
    </row>
    <row r="61" spans="1:9" s="81" customFormat="1" ht="94.5" x14ac:dyDescent="0.25">
      <c r="A61" s="99" t="s">
        <v>329</v>
      </c>
      <c r="B61" s="118" t="s">
        <v>575</v>
      </c>
      <c r="C61" s="42" t="s">
        <v>544</v>
      </c>
      <c r="D61" s="42" t="s">
        <v>542</v>
      </c>
      <c r="E61" s="43"/>
      <c r="F61" s="43"/>
      <c r="G61" s="43"/>
      <c r="H61" s="43"/>
      <c r="I61" s="28"/>
    </row>
    <row r="62" spans="1:9" s="81" customFormat="1" ht="47.25" x14ac:dyDescent="0.25">
      <c r="A62" s="99" t="s">
        <v>330</v>
      </c>
      <c r="B62" s="118" t="s">
        <v>911</v>
      </c>
      <c r="C62" s="42" t="s">
        <v>108</v>
      </c>
      <c r="D62" s="42" t="s">
        <v>542</v>
      </c>
      <c r="E62" s="43"/>
      <c r="F62" s="43"/>
      <c r="G62" s="43"/>
      <c r="H62" s="43"/>
      <c r="I62" s="28"/>
    </row>
    <row r="63" spans="1:9" s="81" customFormat="1" ht="47.25" x14ac:dyDescent="0.25">
      <c r="A63" s="99" t="s">
        <v>335</v>
      </c>
      <c r="B63" s="118" t="s">
        <v>19</v>
      </c>
      <c r="C63" s="42" t="s">
        <v>108</v>
      </c>
      <c r="D63" s="42" t="s">
        <v>542</v>
      </c>
      <c r="E63" s="43"/>
      <c r="F63" s="43"/>
      <c r="G63" s="43"/>
      <c r="H63" s="43"/>
      <c r="I63" s="28"/>
    </row>
    <row r="64" spans="1:9" s="81" customFormat="1" ht="63" x14ac:dyDescent="0.25">
      <c r="A64" s="99" t="s">
        <v>334</v>
      </c>
      <c r="B64" s="118" t="s">
        <v>20</v>
      </c>
      <c r="C64" s="42" t="s">
        <v>108</v>
      </c>
      <c r="D64" s="42"/>
      <c r="E64" s="43"/>
      <c r="F64" s="43"/>
      <c r="G64" s="43"/>
      <c r="H64" s="43"/>
      <c r="I64" s="28"/>
    </row>
    <row r="65" spans="1:9" s="81" customFormat="1" ht="15.75" x14ac:dyDescent="0.25">
      <c r="A65" s="88" t="s">
        <v>331</v>
      </c>
      <c r="B65" s="211" t="s">
        <v>53</v>
      </c>
      <c r="C65" s="212"/>
      <c r="D65" s="212"/>
      <c r="E65" s="212"/>
      <c r="F65" s="212"/>
      <c r="G65" s="212"/>
      <c r="H65" s="212"/>
      <c r="I65" s="213"/>
    </row>
    <row r="66" spans="1:9" s="81" customFormat="1" ht="47.25" x14ac:dyDescent="0.25">
      <c r="A66" s="99" t="s">
        <v>333</v>
      </c>
      <c r="B66" s="118" t="s">
        <v>21</v>
      </c>
      <c r="C66" s="42" t="s">
        <v>107</v>
      </c>
      <c r="D66" s="42"/>
      <c r="E66" s="43"/>
      <c r="F66" s="43"/>
      <c r="G66" s="43"/>
      <c r="H66" s="43"/>
      <c r="I66" s="28"/>
    </row>
    <row r="67" spans="1:9" s="81" customFormat="1" ht="63" x14ac:dyDescent="0.25">
      <c r="A67" s="99" t="s">
        <v>332</v>
      </c>
      <c r="B67" s="118" t="s">
        <v>22</v>
      </c>
      <c r="C67" s="42" t="s">
        <v>107</v>
      </c>
      <c r="D67" s="42"/>
      <c r="E67" s="43"/>
      <c r="F67" s="43"/>
      <c r="G67" s="43"/>
      <c r="H67" s="43"/>
      <c r="I67" s="28"/>
    </row>
    <row r="68" spans="1:9" s="81" customFormat="1" ht="47.25" x14ac:dyDescent="0.25">
      <c r="A68" s="99" t="s">
        <v>336</v>
      </c>
      <c r="B68" s="118" t="s">
        <v>23</v>
      </c>
      <c r="C68" s="42" t="s">
        <v>107</v>
      </c>
      <c r="D68" s="42" t="s">
        <v>842</v>
      </c>
      <c r="E68" s="43"/>
      <c r="F68" s="43"/>
      <c r="G68" s="43"/>
      <c r="H68" s="43"/>
      <c r="I68" s="28"/>
    </row>
    <row r="69" spans="1:9" s="81" customFormat="1" ht="63" x14ac:dyDescent="0.25">
      <c r="A69" s="99" t="s">
        <v>337</v>
      </c>
      <c r="B69" s="118" t="s">
        <v>24</v>
      </c>
      <c r="C69" s="42" t="s">
        <v>107</v>
      </c>
      <c r="D69" s="42" t="s">
        <v>519</v>
      </c>
      <c r="E69" s="43"/>
      <c r="F69" s="43"/>
      <c r="G69" s="43"/>
      <c r="H69" s="43"/>
      <c r="I69" s="28"/>
    </row>
    <row r="70" spans="1:9" s="81" customFormat="1" ht="15.75" x14ac:dyDescent="0.25">
      <c r="A70" s="88" t="s">
        <v>338</v>
      </c>
      <c r="B70" s="211" t="s">
        <v>54</v>
      </c>
      <c r="C70" s="212"/>
      <c r="D70" s="212"/>
      <c r="E70" s="212"/>
      <c r="F70" s="212"/>
      <c r="G70" s="212"/>
      <c r="H70" s="212"/>
      <c r="I70" s="213"/>
    </row>
    <row r="71" spans="1:9" s="81" customFormat="1" ht="78.75" x14ac:dyDescent="0.25">
      <c r="A71" s="99" t="s">
        <v>340</v>
      </c>
      <c r="B71" s="118" t="s">
        <v>169</v>
      </c>
      <c r="C71" s="42" t="s">
        <v>107</v>
      </c>
      <c r="D71" s="42" t="s">
        <v>519</v>
      </c>
      <c r="E71" s="43"/>
      <c r="F71" s="43"/>
      <c r="G71" s="43"/>
      <c r="H71" s="43"/>
      <c r="I71" s="28"/>
    </row>
    <row r="72" spans="1:9" s="81" customFormat="1" ht="78.75" x14ac:dyDescent="0.25">
      <c r="A72" s="99" t="s">
        <v>339</v>
      </c>
      <c r="B72" s="118" t="s">
        <v>144</v>
      </c>
      <c r="C72" s="42" t="s">
        <v>107</v>
      </c>
      <c r="D72" s="42" t="s">
        <v>519</v>
      </c>
      <c r="E72" s="43"/>
      <c r="F72" s="43"/>
      <c r="G72" s="43"/>
      <c r="H72" s="43"/>
      <c r="I72" s="28"/>
    </row>
    <row r="73" spans="1:9" s="81" customFormat="1" ht="63" x14ac:dyDescent="0.25">
      <c r="A73" s="99" t="s">
        <v>341</v>
      </c>
      <c r="B73" s="118" t="s">
        <v>34</v>
      </c>
      <c r="C73" s="42"/>
      <c r="D73" s="42"/>
      <c r="E73" s="43"/>
      <c r="F73" s="43"/>
      <c r="G73" s="43"/>
      <c r="H73" s="43"/>
      <c r="I73" s="28"/>
    </row>
    <row r="74" spans="1:9" s="81" customFormat="1" ht="110.25" x14ac:dyDescent="0.25">
      <c r="A74" s="99" t="s">
        <v>342</v>
      </c>
      <c r="B74" s="118" t="s">
        <v>868</v>
      </c>
      <c r="C74" s="42"/>
      <c r="D74" s="42"/>
      <c r="E74" s="43"/>
      <c r="F74" s="43"/>
      <c r="G74" s="43"/>
      <c r="H74" s="43"/>
      <c r="I74" s="28"/>
    </row>
    <row r="75" spans="1:9" s="81" customFormat="1" ht="47.25" x14ac:dyDescent="0.25">
      <c r="A75" s="99" t="s">
        <v>343</v>
      </c>
      <c r="B75" s="118" t="s">
        <v>36</v>
      </c>
      <c r="C75" s="42"/>
      <c r="D75" s="42" t="s">
        <v>519</v>
      </c>
      <c r="E75" s="43"/>
      <c r="F75" s="43"/>
      <c r="G75" s="43"/>
      <c r="H75" s="43"/>
      <c r="I75" s="28"/>
    </row>
    <row r="76" spans="1:9" s="81" customFormat="1" ht="47.25" x14ac:dyDescent="0.25">
      <c r="A76" s="99" t="s">
        <v>344</v>
      </c>
      <c r="B76" s="118" t="s">
        <v>25</v>
      </c>
      <c r="C76" s="42"/>
      <c r="D76" s="42"/>
      <c r="E76" s="43"/>
      <c r="F76" s="43"/>
      <c r="G76" s="43"/>
      <c r="H76" s="43"/>
      <c r="I76" s="28"/>
    </row>
    <row r="77" spans="1:9" s="81" customFormat="1" ht="78.75" x14ac:dyDescent="0.25">
      <c r="A77" s="99" t="s">
        <v>345</v>
      </c>
      <c r="B77" s="118" t="s">
        <v>869</v>
      </c>
      <c r="C77" s="42" t="s">
        <v>107</v>
      </c>
      <c r="D77" s="42"/>
      <c r="E77" s="43"/>
      <c r="F77" s="43"/>
      <c r="G77" s="43"/>
      <c r="H77" s="43"/>
      <c r="I77" s="28"/>
    </row>
    <row r="78" spans="1:9" s="81" customFormat="1" ht="47.25" x14ac:dyDescent="0.25">
      <c r="A78" s="99" t="s">
        <v>346</v>
      </c>
      <c r="B78" s="118" t="s">
        <v>347</v>
      </c>
      <c r="C78" s="42" t="s">
        <v>107</v>
      </c>
      <c r="D78" s="42"/>
      <c r="E78" s="43"/>
      <c r="F78" s="43"/>
      <c r="G78" s="43"/>
      <c r="H78" s="43"/>
      <c r="I78" s="28"/>
    </row>
    <row r="79" spans="1:9" s="81" customFormat="1" ht="15.75" x14ac:dyDescent="0.25">
      <c r="A79" s="88" t="s">
        <v>348</v>
      </c>
      <c r="B79" s="211" t="s">
        <v>349</v>
      </c>
      <c r="C79" s="212"/>
      <c r="D79" s="212"/>
      <c r="E79" s="212"/>
      <c r="F79" s="212"/>
      <c r="G79" s="212"/>
      <c r="H79" s="212"/>
      <c r="I79" s="213"/>
    </row>
    <row r="80" spans="1:9" s="81" customFormat="1" ht="63" x14ac:dyDescent="0.25">
      <c r="A80" s="99" t="s">
        <v>350</v>
      </c>
      <c r="B80" s="118" t="s">
        <v>26</v>
      </c>
      <c r="C80" s="42"/>
      <c r="D80" s="42" t="s">
        <v>519</v>
      </c>
      <c r="E80" s="43"/>
      <c r="F80" s="43"/>
      <c r="G80" s="43"/>
      <c r="H80" s="43"/>
      <c r="I80" s="28"/>
    </row>
    <row r="81" spans="1:9" s="81" customFormat="1" ht="78.75" x14ac:dyDescent="0.25">
      <c r="A81" s="99" t="s">
        <v>351</v>
      </c>
      <c r="B81" s="118" t="s">
        <v>352</v>
      </c>
      <c r="C81" s="42"/>
      <c r="D81" s="42"/>
      <c r="E81" s="43"/>
      <c r="F81" s="43"/>
      <c r="G81" s="43"/>
      <c r="H81" s="43"/>
      <c r="I81" s="28"/>
    </row>
    <row r="82" spans="1:9" s="81" customFormat="1" ht="63" x14ac:dyDescent="0.25">
      <c r="A82" s="99" t="s">
        <v>353</v>
      </c>
      <c r="B82" s="118" t="s">
        <v>35</v>
      </c>
      <c r="C82" s="42"/>
      <c r="D82" s="42" t="s">
        <v>519</v>
      </c>
      <c r="E82" s="43"/>
      <c r="F82" s="43"/>
      <c r="G82" s="43"/>
      <c r="H82" s="43"/>
      <c r="I82" s="28"/>
    </row>
    <row r="83" spans="1:9" s="81" customFormat="1" ht="15.75" x14ac:dyDescent="0.25">
      <c r="A83" s="88"/>
      <c r="B83" s="211" t="s">
        <v>145</v>
      </c>
      <c r="C83" s="212"/>
      <c r="D83" s="212"/>
      <c r="E83" s="212"/>
      <c r="F83" s="212"/>
      <c r="G83" s="212"/>
      <c r="H83" s="212"/>
      <c r="I83" s="213"/>
    </row>
    <row r="84" spans="1:9" s="81" customFormat="1" ht="15.75" x14ac:dyDescent="0.25">
      <c r="A84" s="88" t="s">
        <v>354</v>
      </c>
      <c r="B84" s="211" t="s">
        <v>84</v>
      </c>
      <c r="C84" s="212"/>
      <c r="D84" s="212"/>
      <c r="E84" s="212"/>
      <c r="F84" s="212"/>
      <c r="G84" s="212"/>
      <c r="H84" s="212"/>
      <c r="I84" s="213"/>
    </row>
    <row r="85" spans="1:9" s="81" customFormat="1" ht="94.5" x14ac:dyDescent="0.25">
      <c r="A85" s="99" t="s">
        <v>355</v>
      </c>
      <c r="B85" s="118" t="s">
        <v>183</v>
      </c>
      <c r="C85" s="42" t="s">
        <v>110</v>
      </c>
      <c r="D85" s="42" t="s">
        <v>519</v>
      </c>
      <c r="E85" s="43"/>
      <c r="F85" s="43"/>
      <c r="G85" s="43"/>
      <c r="H85" s="43"/>
      <c r="I85" s="28"/>
    </row>
    <row r="86" spans="1:9" s="81" customFormat="1" ht="78.75" x14ac:dyDescent="0.25">
      <c r="A86" s="99" t="s">
        <v>356</v>
      </c>
      <c r="B86" s="118" t="s">
        <v>27</v>
      </c>
      <c r="C86" s="42"/>
      <c r="D86" s="42"/>
      <c r="E86" s="43"/>
      <c r="F86" s="43"/>
      <c r="G86" s="43"/>
      <c r="H86" s="43"/>
      <c r="I86" s="48"/>
    </row>
    <row r="87" spans="1:9" s="81" customFormat="1" ht="15.75" x14ac:dyDescent="0.25">
      <c r="A87" s="214" t="s">
        <v>552</v>
      </c>
      <c r="B87" s="214"/>
      <c r="C87" s="214"/>
      <c r="D87" s="214"/>
      <c r="E87" s="214"/>
      <c r="F87" s="214"/>
      <c r="G87" s="214"/>
      <c r="H87" s="214"/>
      <c r="I87" s="214"/>
    </row>
    <row r="88" spans="1:9" s="81" customFormat="1" ht="15" customHeight="1" x14ac:dyDescent="0.25">
      <c r="A88" s="215" t="s">
        <v>124</v>
      </c>
      <c r="B88" s="216"/>
      <c r="C88" s="216"/>
      <c r="D88" s="216"/>
      <c r="E88" s="216"/>
      <c r="F88" s="216"/>
      <c r="G88" s="216"/>
      <c r="H88" s="216"/>
      <c r="I88" s="217"/>
    </row>
    <row r="89" spans="1:9" s="81" customFormat="1" ht="90" customHeight="1" x14ac:dyDescent="0.25">
      <c r="A89" s="218"/>
      <c r="B89" s="219"/>
      <c r="C89" s="219"/>
      <c r="D89" s="219"/>
      <c r="E89" s="219"/>
      <c r="F89" s="219"/>
      <c r="G89" s="219"/>
      <c r="H89" s="219"/>
      <c r="I89" s="220"/>
    </row>
    <row r="90" spans="1:9" s="81" customFormat="1" ht="15.75" x14ac:dyDescent="0.25">
      <c r="A90" s="103"/>
      <c r="B90" s="104"/>
      <c r="C90" s="105"/>
      <c r="D90" s="105"/>
      <c r="I90" s="80"/>
    </row>
    <row r="91" spans="1:9" ht="15.75" x14ac:dyDescent="0.25">
      <c r="A91" s="103"/>
      <c r="B91" s="104"/>
      <c r="C91" s="105"/>
      <c r="D91" s="105"/>
      <c r="E91" s="81"/>
      <c r="F91" s="81"/>
      <c r="G91" s="81"/>
      <c r="H91" s="81"/>
      <c r="I91" s="80"/>
    </row>
  </sheetData>
  <sheetProtection algorithmName="SHA-512" hashValue="74Hm00CwtiGu4rOyKVWh2gluEVc+FlyJTfEabUgzIwMYz/EhkJ+NTnCPpWFxR9sIwQ3f/e4KMfHaYBhwmERDnw==" saltValue="dlVrXoYhIKsI+txyhJtsvw==" spinCount="100000" sheet="1" formatCells="0" formatColumns="0" formatRows="0"/>
  <mergeCells count="24">
    <mergeCell ref="A88:I88"/>
    <mergeCell ref="A89:I89"/>
    <mergeCell ref="B56:I56"/>
    <mergeCell ref="B59:I59"/>
    <mergeCell ref="B65:I65"/>
    <mergeCell ref="B70:I70"/>
    <mergeCell ref="B79:I79"/>
    <mergeCell ref="A87:I87"/>
    <mergeCell ref="B57:I57"/>
    <mergeCell ref="B83:I83"/>
    <mergeCell ref="B84:I84"/>
    <mergeCell ref="A2:D2"/>
    <mergeCell ref="E1:I1"/>
    <mergeCell ref="E2:I2"/>
    <mergeCell ref="B29:I29"/>
    <mergeCell ref="B31:I31"/>
    <mergeCell ref="A1:D1"/>
    <mergeCell ref="B38:I38"/>
    <mergeCell ref="B42:I42"/>
    <mergeCell ref="B45:I45"/>
    <mergeCell ref="B4:I4"/>
    <mergeCell ref="B5:I5"/>
    <mergeCell ref="B25:I25"/>
    <mergeCell ref="B11:I11"/>
  </mergeCells>
  <dataValidations count="1">
    <dataValidation type="list" allowBlank="1" showInputMessage="1" showErrorMessage="1" sqref="E6:H10 E12:H24 E80:H82 E26:H28 E30:H30 E43:H44 E71:H78 E66:H69 E60:H64 E58:H58 E39:H41 E32:H37 E85:H86 E46:H55" xr:uid="{FD889858-F33B-432E-94E3-D8C6301126DD}">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2" manualBreakCount="2">
    <brk id="41" max="16383" man="1"/>
    <brk id="8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6"/>
  <sheetViews>
    <sheetView view="pageLayout" topLeftCell="A53" zoomScale="120" zoomScaleNormal="100" zoomScaleSheetLayoutView="100" zoomScalePageLayoutView="120" workbookViewId="0">
      <selection activeCell="I53" sqref="I53"/>
    </sheetView>
  </sheetViews>
  <sheetFormatPr defaultColWidth="8.85546875" defaultRowHeight="15" x14ac:dyDescent="0.25"/>
  <cols>
    <col min="1" max="1" width="10.7109375" style="102" customWidth="1"/>
    <col min="2" max="2" width="25.7109375" style="3" customWidth="1"/>
    <col min="3" max="3" width="6" style="4" customWidth="1"/>
    <col min="4" max="4" width="6.5703125" style="4" customWidth="1"/>
    <col min="5" max="5" width="5.140625" style="82" customWidth="1"/>
    <col min="6" max="6" width="5.85546875" style="82" customWidth="1"/>
    <col min="7" max="8" width="5.140625" style="82" customWidth="1"/>
    <col min="9" max="9" width="51.28515625" style="7" customWidth="1"/>
    <col min="10" max="16384" width="8.85546875" style="82"/>
  </cols>
  <sheetData>
    <row r="1" spans="1:9" s="81" customFormat="1" ht="15.75" x14ac:dyDescent="0.25">
      <c r="A1" s="223" t="s">
        <v>67</v>
      </c>
      <c r="B1" s="224"/>
      <c r="C1" s="224"/>
      <c r="D1" s="225"/>
      <c r="E1" s="221">
        <f>'Cover Page'!B6</f>
        <v>0</v>
      </c>
      <c r="F1" s="221"/>
      <c r="G1" s="221"/>
      <c r="H1" s="221"/>
      <c r="I1" s="221"/>
    </row>
    <row r="2" spans="1:9" s="81" customFormat="1" ht="15.75" x14ac:dyDescent="0.25">
      <c r="A2" s="223" t="s">
        <v>69</v>
      </c>
      <c r="B2" s="224"/>
      <c r="C2" s="224"/>
      <c r="D2" s="225"/>
      <c r="E2" s="222">
        <f>'Cover Page'!D19</f>
        <v>0</v>
      </c>
      <c r="F2" s="222"/>
      <c r="G2" s="222"/>
      <c r="H2" s="222"/>
      <c r="I2" s="222"/>
    </row>
    <row r="3" spans="1:9" s="81" customFormat="1" ht="15.75" x14ac:dyDescent="0.25">
      <c r="A3" s="97" t="s">
        <v>551</v>
      </c>
      <c r="B3" s="98" t="s">
        <v>0</v>
      </c>
      <c r="C3" s="98" t="s">
        <v>105</v>
      </c>
      <c r="D3" s="98" t="s">
        <v>550</v>
      </c>
      <c r="E3" s="98" t="s">
        <v>1</v>
      </c>
      <c r="F3" s="98" t="s">
        <v>2</v>
      </c>
      <c r="G3" s="98" t="s">
        <v>3</v>
      </c>
      <c r="H3" s="98" t="s">
        <v>4</v>
      </c>
      <c r="I3" s="98" t="s">
        <v>5</v>
      </c>
    </row>
    <row r="4" spans="1:9" s="81" customFormat="1" ht="15.75" x14ac:dyDescent="0.25">
      <c r="A4" s="88"/>
      <c r="B4" s="211" t="s">
        <v>357</v>
      </c>
      <c r="C4" s="212"/>
      <c r="D4" s="212"/>
      <c r="E4" s="212"/>
      <c r="F4" s="212"/>
      <c r="G4" s="212"/>
      <c r="H4" s="212"/>
      <c r="I4" s="213"/>
    </row>
    <row r="5" spans="1:9" s="81" customFormat="1" ht="15.75" x14ac:dyDescent="0.25">
      <c r="A5" s="88" t="s">
        <v>358</v>
      </c>
      <c r="B5" s="211" t="s">
        <v>359</v>
      </c>
      <c r="C5" s="212"/>
      <c r="D5" s="212"/>
      <c r="E5" s="212"/>
      <c r="F5" s="212"/>
      <c r="G5" s="212"/>
      <c r="H5" s="212"/>
      <c r="I5" s="213"/>
    </row>
    <row r="6" spans="1:9" s="81" customFormat="1" ht="157.5" x14ac:dyDescent="0.25">
      <c r="A6" s="99" t="s">
        <v>360</v>
      </c>
      <c r="B6" s="118" t="s">
        <v>558</v>
      </c>
      <c r="C6" s="42" t="s">
        <v>108</v>
      </c>
      <c r="D6" s="42"/>
      <c r="E6" s="43"/>
      <c r="F6" s="43"/>
      <c r="G6" s="43"/>
      <c r="H6" s="43"/>
      <c r="I6" s="28"/>
    </row>
    <row r="7" spans="1:9" s="81" customFormat="1" ht="15.75" x14ac:dyDescent="0.25">
      <c r="A7" s="88" t="s">
        <v>361</v>
      </c>
      <c r="B7" s="211" t="s">
        <v>115</v>
      </c>
      <c r="C7" s="212"/>
      <c r="D7" s="212"/>
      <c r="E7" s="212"/>
      <c r="F7" s="212"/>
      <c r="G7" s="212"/>
      <c r="H7" s="212"/>
      <c r="I7" s="213"/>
    </row>
    <row r="8" spans="1:9" s="81" customFormat="1" ht="63" x14ac:dyDescent="0.25">
      <c r="A8" s="99" t="s">
        <v>362</v>
      </c>
      <c r="B8" s="118" t="s">
        <v>103</v>
      </c>
      <c r="C8" s="42" t="s">
        <v>108</v>
      </c>
      <c r="D8" s="42" t="s">
        <v>519</v>
      </c>
      <c r="E8" s="43"/>
      <c r="F8" s="43"/>
      <c r="G8" s="43"/>
      <c r="H8" s="43"/>
      <c r="I8" s="28"/>
    </row>
    <row r="9" spans="1:9" s="81" customFormat="1" ht="94.5" x14ac:dyDescent="0.25">
      <c r="A9" s="99" t="s">
        <v>363</v>
      </c>
      <c r="B9" s="118" t="s">
        <v>372</v>
      </c>
      <c r="C9" s="42"/>
      <c r="D9" s="42"/>
      <c r="E9" s="43"/>
      <c r="F9" s="43"/>
      <c r="G9" s="43"/>
      <c r="H9" s="43"/>
      <c r="I9" s="28"/>
    </row>
    <row r="10" spans="1:9" s="81" customFormat="1" ht="94.5" x14ac:dyDescent="0.25">
      <c r="A10" s="99" t="s">
        <v>364</v>
      </c>
      <c r="B10" s="118" t="s">
        <v>179</v>
      </c>
      <c r="C10" s="42" t="s">
        <v>108</v>
      </c>
      <c r="D10" s="42"/>
      <c r="E10" s="43"/>
      <c r="F10" s="43"/>
      <c r="G10" s="43"/>
      <c r="H10" s="43"/>
      <c r="I10" s="28"/>
    </row>
    <row r="11" spans="1:9" s="81" customFormat="1" ht="15.75" x14ac:dyDescent="0.25">
      <c r="A11" s="88" t="s">
        <v>373</v>
      </c>
      <c r="B11" s="211" t="s">
        <v>374</v>
      </c>
      <c r="C11" s="212"/>
      <c r="D11" s="212"/>
      <c r="E11" s="212"/>
      <c r="F11" s="212"/>
      <c r="G11" s="212"/>
      <c r="H11" s="212"/>
      <c r="I11" s="213"/>
    </row>
    <row r="12" spans="1:9" s="81" customFormat="1" ht="110.25" x14ac:dyDescent="0.25">
      <c r="A12" s="99" t="s">
        <v>375</v>
      </c>
      <c r="B12" s="118" t="s">
        <v>870</v>
      </c>
      <c r="C12" s="42" t="s">
        <v>546</v>
      </c>
      <c r="D12" s="42" t="s">
        <v>519</v>
      </c>
      <c r="E12" s="43"/>
      <c r="F12" s="43"/>
      <c r="G12" s="43"/>
      <c r="H12" s="43"/>
      <c r="I12" s="28"/>
    </row>
    <row r="13" spans="1:9" s="81" customFormat="1" ht="126" x14ac:dyDescent="0.25">
      <c r="A13" s="99" t="s">
        <v>871</v>
      </c>
      <c r="B13" s="118" t="s">
        <v>898</v>
      </c>
      <c r="C13" s="42" t="s">
        <v>110</v>
      </c>
      <c r="D13" s="42" t="s">
        <v>842</v>
      </c>
      <c r="E13" s="43"/>
      <c r="F13" s="43"/>
      <c r="G13" s="43"/>
      <c r="H13" s="43"/>
      <c r="I13" s="28"/>
    </row>
    <row r="14" spans="1:9" s="81" customFormat="1" ht="94.5" x14ac:dyDescent="0.25">
      <c r="A14" s="99" t="s">
        <v>376</v>
      </c>
      <c r="B14" s="118" t="s">
        <v>872</v>
      </c>
      <c r="C14" s="42"/>
      <c r="D14" s="42" t="s">
        <v>842</v>
      </c>
      <c r="E14" s="43"/>
      <c r="F14" s="43"/>
      <c r="G14" s="43"/>
      <c r="H14" s="43"/>
      <c r="I14" s="28"/>
    </row>
    <row r="15" spans="1:9" s="81" customFormat="1" ht="31.5" x14ac:dyDescent="0.25">
      <c r="A15" s="99" t="s">
        <v>379</v>
      </c>
      <c r="B15" s="118" t="s">
        <v>377</v>
      </c>
      <c r="C15" s="42"/>
      <c r="D15" s="42"/>
      <c r="E15" s="43"/>
      <c r="F15" s="43"/>
      <c r="G15" s="43"/>
      <c r="H15" s="43"/>
      <c r="I15" s="28"/>
    </row>
    <row r="16" spans="1:9" s="81" customFormat="1" ht="47.25" x14ac:dyDescent="0.25">
      <c r="A16" s="99" t="s">
        <v>380</v>
      </c>
      <c r="B16" s="118" t="s">
        <v>378</v>
      </c>
      <c r="C16" s="42" t="s">
        <v>108</v>
      </c>
      <c r="D16" s="42"/>
      <c r="E16" s="43"/>
      <c r="F16" s="43"/>
      <c r="G16" s="43"/>
      <c r="H16" s="43"/>
      <c r="I16" s="28"/>
    </row>
    <row r="17" spans="1:9" s="81" customFormat="1" ht="63" x14ac:dyDescent="0.25">
      <c r="A17" s="99" t="s">
        <v>382</v>
      </c>
      <c r="B17" s="118" t="s">
        <v>381</v>
      </c>
      <c r="C17" s="42"/>
      <c r="D17" s="42"/>
      <c r="E17" s="43"/>
      <c r="F17" s="43"/>
      <c r="G17" s="43"/>
      <c r="H17" s="43"/>
      <c r="I17" s="28"/>
    </row>
    <row r="18" spans="1:9" s="81" customFormat="1" ht="47.25" x14ac:dyDescent="0.25">
      <c r="A18" s="99" t="s">
        <v>383</v>
      </c>
      <c r="B18" s="118" t="s">
        <v>384</v>
      </c>
      <c r="C18" s="42" t="s">
        <v>873</v>
      </c>
      <c r="D18" s="42" t="s">
        <v>519</v>
      </c>
      <c r="E18" s="43"/>
      <c r="F18" s="43"/>
      <c r="G18" s="43"/>
      <c r="H18" s="43"/>
      <c r="I18" s="28"/>
    </row>
    <row r="19" spans="1:9" s="81" customFormat="1" ht="15.75" x14ac:dyDescent="0.25">
      <c r="A19" s="88" t="s">
        <v>365</v>
      </c>
      <c r="B19" s="211" t="s">
        <v>385</v>
      </c>
      <c r="C19" s="212"/>
      <c r="D19" s="212"/>
      <c r="E19" s="212"/>
      <c r="F19" s="212"/>
      <c r="G19" s="212"/>
      <c r="H19" s="212"/>
      <c r="I19" s="213"/>
    </row>
    <row r="20" spans="1:9" s="81" customFormat="1" ht="63" x14ac:dyDescent="0.25">
      <c r="A20" s="99" t="s">
        <v>386</v>
      </c>
      <c r="B20" s="118" t="s">
        <v>387</v>
      </c>
      <c r="C20" s="42" t="s">
        <v>107</v>
      </c>
      <c r="D20" s="42" t="s">
        <v>519</v>
      </c>
      <c r="E20" s="43"/>
      <c r="F20" s="43"/>
      <c r="G20" s="43"/>
      <c r="H20" s="43"/>
      <c r="I20" s="28"/>
    </row>
    <row r="21" spans="1:9" s="81" customFormat="1" ht="31.5" x14ac:dyDescent="0.25">
      <c r="A21" s="99" t="s">
        <v>388</v>
      </c>
      <c r="B21" s="118" t="s">
        <v>389</v>
      </c>
      <c r="C21" s="42"/>
      <c r="D21" s="42" t="s">
        <v>519</v>
      </c>
      <c r="E21" s="43"/>
      <c r="F21" s="43"/>
      <c r="G21" s="43"/>
      <c r="H21" s="43"/>
      <c r="I21" s="28"/>
    </row>
    <row r="22" spans="1:9" s="81" customFormat="1" ht="110.25" x14ac:dyDescent="0.25">
      <c r="A22" s="99" t="s">
        <v>390</v>
      </c>
      <c r="B22" s="118" t="s">
        <v>912</v>
      </c>
      <c r="C22" s="42"/>
      <c r="D22" s="42"/>
      <c r="E22" s="43"/>
      <c r="F22" s="43"/>
      <c r="G22" s="43"/>
      <c r="H22" s="43"/>
      <c r="I22" s="28"/>
    </row>
    <row r="23" spans="1:9" s="81" customFormat="1" ht="15.75" x14ac:dyDescent="0.25">
      <c r="A23" s="88" t="s">
        <v>366</v>
      </c>
      <c r="B23" s="211" t="s">
        <v>391</v>
      </c>
      <c r="C23" s="212"/>
      <c r="D23" s="212"/>
      <c r="E23" s="212"/>
      <c r="F23" s="212"/>
      <c r="G23" s="212"/>
      <c r="H23" s="212"/>
      <c r="I23" s="213"/>
    </row>
    <row r="24" spans="1:9" s="81" customFormat="1" ht="78.75" x14ac:dyDescent="0.25">
      <c r="A24" s="99" t="s">
        <v>392</v>
      </c>
      <c r="B24" s="118" t="s">
        <v>393</v>
      </c>
      <c r="C24" s="42" t="s">
        <v>107</v>
      </c>
      <c r="D24" s="42" t="s">
        <v>519</v>
      </c>
      <c r="E24" s="43"/>
      <c r="F24" s="43"/>
      <c r="G24" s="43"/>
      <c r="H24" s="43"/>
      <c r="I24" s="28"/>
    </row>
    <row r="25" spans="1:9" s="81" customFormat="1" ht="47.25" x14ac:dyDescent="0.25">
      <c r="A25" s="99" t="s">
        <v>394</v>
      </c>
      <c r="B25" s="118" t="s">
        <v>395</v>
      </c>
      <c r="C25" s="42"/>
      <c r="D25" s="42"/>
      <c r="E25" s="43"/>
      <c r="F25" s="43"/>
      <c r="G25" s="43"/>
      <c r="H25" s="43"/>
      <c r="I25" s="28"/>
    </row>
    <row r="26" spans="1:9" s="81" customFormat="1" ht="47.25" x14ac:dyDescent="0.25">
      <c r="A26" s="99" t="s">
        <v>396</v>
      </c>
      <c r="B26" s="118" t="s">
        <v>397</v>
      </c>
      <c r="C26" s="42"/>
      <c r="D26" s="42"/>
      <c r="E26" s="43"/>
      <c r="F26" s="43"/>
      <c r="G26" s="43"/>
      <c r="H26" s="43"/>
      <c r="I26" s="28"/>
    </row>
    <row r="27" spans="1:9" s="81" customFormat="1" ht="157.5" x14ac:dyDescent="0.25">
      <c r="A27" s="99" t="s">
        <v>398</v>
      </c>
      <c r="B27" s="118" t="s">
        <v>913</v>
      </c>
      <c r="C27" s="42" t="s">
        <v>108</v>
      </c>
      <c r="D27" s="42" t="s">
        <v>542</v>
      </c>
      <c r="E27" s="43"/>
      <c r="F27" s="43"/>
      <c r="G27" s="43"/>
      <c r="H27" s="43"/>
      <c r="I27" s="28"/>
    </row>
    <row r="28" spans="1:9" s="81" customFormat="1" ht="47.25" x14ac:dyDescent="0.25">
      <c r="A28" s="99" t="s">
        <v>576</v>
      </c>
      <c r="B28" s="118" t="s">
        <v>577</v>
      </c>
      <c r="C28" s="42" t="s">
        <v>107</v>
      </c>
      <c r="D28" s="42"/>
      <c r="E28" s="43"/>
      <c r="F28" s="43"/>
      <c r="G28" s="43"/>
      <c r="H28" s="43"/>
      <c r="I28" s="28"/>
    </row>
    <row r="29" spans="1:9" s="81" customFormat="1" ht="47.25" x14ac:dyDescent="0.25">
      <c r="A29" s="99" t="s">
        <v>399</v>
      </c>
      <c r="B29" s="118" t="s">
        <v>400</v>
      </c>
      <c r="C29" s="42" t="s">
        <v>108</v>
      </c>
      <c r="D29" s="42"/>
      <c r="E29" s="43"/>
      <c r="F29" s="43"/>
      <c r="G29" s="43"/>
      <c r="H29" s="43"/>
      <c r="I29" s="28"/>
    </row>
    <row r="30" spans="1:9" s="81" customFormat="1" ht="126" x14ac:dyDescent="0.25">
      <c r="A30" s="99" t="s">
        <v>401</v>
      </c>
      <c r="B30" s="118" t="s">
        <v>914</v>
      </c>
      <c r="C30" s="42" t="s">
        <v>108</v>
      </c>
      <c r="D30" s="42"/>
      <c r="E30" s="43"/>
      <c r="F30" s="43"/>
      <c r="G30" s="43"/>
      <c r="H30" s="43"/>
      <c r="I30" s="28"/>
    </row>
    <row r="31" spans="1:9" s="81" customFormat="1" ht="15.75" x14ac:dyDescent="0.25">
      <c r="A31" s="88" t="s">
        <v>367</v>
      </c>
      <c r="B31" s="211" t="s">
        <v>402</v>
      </c>
      <c r="C31" s="212"/>
      <c r="D31" s="212"/>
      <c r="E31" s="212"/>
      <c r="F31" s="212"/>
      <c r="G31" s="212"/>
      <c r="H31" s="212"/>
      <c r="I31" s="213"/>
    </row>
    <row r="32" spans="1:9" s="81" customFormat="1" ht="63" x14ac:dyDescent="0.25">
      <c r="A32" s="99" t="s">
        <v>403</v>
      </c>
      <c r="B32" s="118" t="s">
        <v>404</v>
      </c>
      <c r="C32" s="42" t="s">
        <v>545</v>
      </c>
      <c r="D32" s="42" t="s">
        <v>519</v>
      </c>
      <c r="E32" s="43"/>
      <c r="F32" s="43"/>
      <c r="G32" s="43"/>
      <c r="H32" s="43"/>
      <c r="I32" s="28"/>
    </row>
    <row r="33" spans="1:9" s="81" customFormat="1" ht="126" x14ac:dyDescent="0.25">
      <c r="A33" s="99" t="s">
        <v>405</v>
      </c>
      <c r="B33" s="118" t="s">
        <v>406</v>
      </c>
      <c r="C33" s="42"/>
      <c r="D33" s="42"/>
      <c r="E33" s="43"/>
      <c r="F33" s="43"/>
      <c r="G33" s="43"/>
      <c r="H33" s="43"/>
      <c r="I33" s="28"/>
    </row>
    <row r="34" spans="1:9" s="81" customFormat="1" ht="63" x14ac:dyDescent="0.25">
      <c r="A34" s="99" t="s">
        <v>407</v>
      </c>
      <c r="B34" s="118" t="s">
        <v>408</v>
      </c>
      <c r="C34" s="42"/>
      <c r="D34" s="42"/>
      <c r="E34" s="43"/>
      <c r="F34" s="43"/>
      <c r="G34" s="43"/>
      <c r="H34" s="43"/>
      <c r="I34" s="28"/>
    </row>
    <row r="35" spans="1:9" s="81" customFormat="1" ht="78.75" x14ac:dyDescent="0.25">
      <c r="A35" s="99" t="s">
        <v>409</v>
      </c>
      <c r="B35" s="118" t="s">
        <v>410</v>
      </c>
      <c r="C35" s="42"/>
      <c r="D35" s="42"/>
      <c r="E35" s="43"/>
      <c r="F35" s="43"/>
      <c r="G35" s="43"/>
      <c r="H35" s="43"/>
      <c r="I35" s="28"/>
    </row>
    <row r="36" spans="1:9" s="81" customFormat="1" ht="63" x14ac:dyDescent="0.25">
      <c r="A36" s="99" t="s">
        <v>411</v>
      </c>
      <c r="B36" s="118" t="s">
        <v>413</v>
      </c>
      <c r="C36" s="42" t="s">
        <v>108</v>
      </c>
      <c r="D36" s="42" t="s">
        <v>519</v>
      </c>
      <c r="E36" s="43"/>
      <c r="F36" s="43"/>
      <c r="G36" s="43"/>
      <c r="H36" s="43"/>
      <c r="I36" s="28"/>
    </row>
    <row r="37" spans="1:9" s="81" customFormat="1" ht="126" x14ac:dyDescent="0.25">
      <c r="A37" s="99" t="s">
        <v>904</v>
      </c>
      <c r="B37" s="118" t="s">
        <v>866</v>
      </c>
      <c r="C37" s="42" t="s">
        <v>867</v>
      </c>
      <c r="D37" s="42"/>
      <c r="E37" s="43"/>
      <c r="F37" s="43"/>
      <c r="G37" s="43"/>
      <c r="H37" s="43"/>
      <c r="I37" s="28"/>
    </row>
    <row r="38" spans="1:9" s="81" customFormat="1" ht="63" x14ac:dyDescent="0.25">
      <c r="A38" s="99" t="s">
        <v>414</v>
      </c>
      <c r="B38" s="118" t="s">
        <v>412</v>
      </c>
      <c r="C38" s="42" t="s">
        <v>108</v>
      </c>
      <c r="D38" s="42" t="s">
        <v>842</v>
      </c>
      <c r="E38" s="43"/>
      <c r="F38" s="43"/>
      <c r="G38" s="43"/>
      <c r="H38" s="43"/>
      <c r="I38" s="28"/>
    </row>
    <row r="39" spans="1:9" s="81" customFormat="1" ht="47.25" x14ac:dyDescent="0.25">
      <c r="A39" s="99" t="s">
        <v>415</v>
      </c>
      <c r="B39" s="118" t="s">
        <v>416</v>
      </c>
      <c r="C39" s="42"/>
      <c r="D39" s="42" t="s">
        <v>519</v>
      </c>
      <c r="E39" s="43"/>
      <c r="F39" s="43"/>
      <c r="G39" s="43"/>
      <c r="H39" s="43"/>
      <c r="I39" s="28"/>
    </row>
    <row r="40" spans="1:9" s="81" customFormat="1" ht="94.5" x14ac:dyDescent="0.25">
      <c r="A40" s="99" t="s">
        <v>417</v>
      </c>
      <c r="B40" s="118" t="s">
        <v>418</v>
      </c>
      <c r="C40" s="42"/>
      <c r="D40" s="42"/>
      <c r="E40" s="43"/>
      <c r="F40" s="43"/>
      <c r="G40" s="43"/>
      <c r="H40" s="43"/>
      <c r="I40" s="28"/>
    </row>
    <row r="41" spans="1:9" s="81" customFormat="1" ht="63" x14ac:dyDescent="0.25">
      <c r="A41" s="99" t="s">
        <v>419</v>
      </c>
      <c r="B41" s="118" t="s">
        <v>420</v>
      </c>
      <c r="C41" s="42"/>
      <c r="D41" s="42"/>
      <c r="E41" s="43"/>
      <c r="F41" s="43"/>
      <c r="G41" s="43"/>
      <c r="H41" s="43"/>
      <c r="I41" s="28"/>
    </row>
    <row r="42" spans="1:9" s="81" customFormat="1" ht="63" x14ac:dyDescent="0.25">
      <c r="A42" s="99" t="s">
        <v>421</v>
      </c>
      <c r="B42" s="118" t="s">
        <v>165</v>
      </c>
      <c r="C42" s="42"/>
      <c r="D42" s="42" t="s">
        <v>519</v>
      </c>
      <c r="E42" s="43"/>
      <c r="F42" s="43"/>
      <c r="G42" s="43"/>
      <c r="H42" s="43"/>
      <c r="I42" s="28"/>
    </row>
    <row r="43" spans="1:9" s="81" customFormat="1" ht="78.75" x14ac:dyDescent="0.25">
      <c r="A43" s="99" t="s">
        <v>422</v>
      </c>
      <c r="B43" s="118" t="s">
        <v>423</v>
      </c>
      <c r="C43" s="42"/>
      <c r="D43" s="42" t="s">
        <v>519</v>
      </c>
      <c r="E43" s="43"/>
      <c r="F43" s="43"/>
      <c r="G43" s="43"/>
      <c r="H43" s="43"/>
      <c r="I43" s="28"/>
    </row>
    <row r="44" spans="1:9" s="81" customFormat="1" ht="15.75" x14ac:dyDescent="0.25">
      <c r="A44" s="88" t="s">
        <v>368</v>
      </c>
      <c r="B44" s="211" t="s">
        <v>424</v>
      </c>
      <c r="C44" s="212"/>
      <c r="D44" s="212"/>
      <c r="E44" s="212"/>
      <c r="F44" s="212"/>
      <c r="G44" s="212"/>
      <c r="H44" s="212"/>
      <c r="I44" s="213"/>
    </row>
    <row r="45" spans="1:9" s="81" customFormat="1" ht="31.5" x14ac:dyDescent="0.25">
      <c r="A45" s="99" t="s">
        <v>425</v>
      </c>
      <c r="B45" s="118" t="s">
        <v>426</v>
      </c>
      <c r="C45" s="42" t="s">
        <v>108</v>
      </c>
      <c r="D45" s="42" t="s">
        <v>519</v>
      </c>
      <c r="E45" s="43"/>
      <c r="F45" s="43"/>
      <c r="G45" s="43"/>
      <c r="H45" s="43"/>
      <c r="I45" s="28"/>
    </row>
    <row r="46" spans="1:9" s="81" customFormat="1" ht="63" x14ac:dyDescent="0.25">
      <c r="A46" s="99" t="s">
        <v>427</v>
      </c>
      <c r="B46" s="118" t="s">
        <v>428</v>
      </c>
      <c r="C46" s="42" t="s">
        <v>108</v>
      </c>
      <c r="D46" s="42" t="s">
        <v>519</v>
      </c>
      <c r="E46" s="43"/>
      <c r="F46" s="43"/>
      <c r="G46" s="43"/>
      <c r="H46" s="43"/>
      <c r="I46" s="28"/>
    </row>
    <row r="47" spans="1:9" s="81" customFormat="1" ht="94.5" x14ac:dyDescent="0.25">
      <c r="A47" s="99" t="s">
        <v>429</v>
      </c>
      <c r="B47" s="118" t="s">
        <v>430</v>
      </c>
      <c r="C47" s="42" t="s">
        <v>108</v>
      </c>
      <c r="D47" s="42" t="s">
        <v>519</v>
      </c>
      <c r="E47" s="43"/>
      <c r="F47" s="43"/>
      <c r="G47" s="43"/>
      <c r="H47" s="43"/>
      <c r="I47" s="28"/>
    </row>
    <row r="48" spans="1:9" s="81" customFormat="1" ht="47.25" x14ac:dyDescent="0.25">
      <c r="A48" s="99" t="s">
        <v>431</v>
      </c>
      <c r="B48" s="118" t="s">
        <v>563</v>
      </c>
      <c r="C48" s="42" t="s">
        <v>548</v>
      </c>
      <c r="D48" s="42" t="s">
        <v>519</v>
      </c>
      <c r="E48" s="43"/>
      <c r="F48" s="43"/>
      <c r="G48" s="43"/>
      <c r="H48" s="43"/>
      <c r="I48" s="28"/>
    </row>
    <row r="49" spans="1:9" s="81" customFormat="1" ht="63" x14ac:dyDescent="0.25">
      <c r="A49" s="99" t="s">
        <v>432</v>
      </c>
      <c r="B49" s="118" t="s">
        <v>433</v>
      </c>
      <c r="C49" s="42" t="s">
        <v>544</v>
      </c>
      <c r="D49" s="42" t="s">
        <v>519</v>
      </c>
      <c r="E49" s="43"/>
      <c r="F49" s="43"/>
      <c r="G49" s="43"/>
      <c r="H49" s="43"/>
      <c r="I49" s="28"/>
    </row>
    <row r="50" spans="1:9" s="81" customFormat="1" ht="94.5" x14ac:dyDescent="0.25">
      <c r="A50" s="99" t="s">
        <v>434</v>
      </c>
      <c r="B50" s="118" t="s">
        <v>874</v>
      </c>
      <c r="C50" s="42"/>
      <c r="D50" s="42" t="s">
        <v>519</v>
      </c>
      <c r="E50" s="43"/>
      <c r="F50" s="43"/>
      <c r="G50" s="43"/>
      <c r="H50" s="43"/>
      <c r="I50" s="28"/>
    </row>
    <row r="51" spans="1:9" s="81" customFormat="1" ht="78.75" x14ac:dyDescent="0.25">
      <c r="A51" s="99" t="s">
        <v>435</v>
      </c>
      <c r="B51" s="118" t="s">
        <v>436</v>
      </c>
      <c r="C51" s="42" t="s">
        <v>108</v>
      </c>
      <c r="D51" s="42"/>
      <c r="E51" s="43"/>
      <c r="F51" s="43"/>
      <c r="G51" s="43"/>
      <c r="H51" s="43"/>
      <c r="I51" s="28"/>
    </row>
    <row r="52" spans="1:9" s="81" customFormat="1" ht="78.75" x14ac:dyDescent="0.25">
      <c r="A52" s="99" t="s">
        <v>437</v>
      </c>
      <c r="B52" s="118" t="s">
        <v>438</v>
      </c>
      <c r="C52" s="42" t="s">
        <v>108</v>
      </c>
      <c r="D52" s="42"/>
      <c r="E52" s="43"/>
      <c r="F52" s="43"/>
      <c r="G52" s="43"/>
      <c r="H52" s="43"/>
      <c r="I52" s="28"/>
    </row>
    <row r="53" spans="1:9" s="81" customFormat="1" ht="78.75" x14ac:dyDescent="0.25">
      <c r="A53" s="99" t="s">
        <v>439</v>
      </c>
      <c r="B53" s="118" t="s">
        <v>440</v>
      </c>
      <c r="C53" s="42" t="s">
        <v>108</v>
      </c>
      <c r="D53" s="42"/>
      <c r="E53" s="43"/>
      <c r="F53" s="43"/>
      <c r="G53" s="43"/>
      <c r="H53" s="43"/>
      <c r="I53" s="28"/>
    </row>
    <row r="54" spans="1:9" s="81" customFormat="1" ht="63" x14ac:dyDescent="0.25">
      <c r="A54" s="99" t="s">
        <v>441</v>
      </c>
      <c r="B54" s="118" t="s">
        <v>921</v>
      </c>
      <c r="C54" s="42"/>
      <c r="D54" s="42"/>
      <c r="E54" s="43"/>
      <c r="F54" s="43"/>
      <c r="G54" s="43"/>
      <c r="H54" s="43"/>
      <c r="I54" s="28"/>
    </row>
    <row r="55" spans="1:9" s="81" customFormat="1" ht="78.75" x14ac:dyDescent="0.25">
      <c r="A55" s="99" t="s">
        <v>442</v>
      </c>
      <c r="B55" s="118" t="s">
        <v>443</v>
      </c>
      <c r="C55" s="42"/>
      <c r="D55" s="42"/>
      <c r="E55" s="43"/>
      <c r="F55" s="43"/>
      <c r="G55" s="43"/>
      <c r="H55" s="43"/>
      <c r="I55" s="28"/>
    </row>
    <row r="56" spans="1:9" s="81" customFormat="1" ht="15.75" x14ac:dyDescent="0.25">
      <c r="A56" s="88" t="s">
        <v>369</v>
      </c>
      <c r="B56" s="211" t="s">
        <v>444</v>
      </c>
      <c r="C56" s="212"/>
      <c r="D56" s="212"/>
      <c r="E56" s="212"/>
      <c r="F56" s="212"/>
      <c r="G56" s="212"/>
      <c r="H56" s="212"/>
      <c r="I56" s="213"/>
    </row>
    <row r="57" spans="1:9" s="81" customFormat="1" ht="94.5" x14ac:dyDescent="0.25">
      <c r="A57" s="99" t="s">
        <v>445</v>
      </c>
      <c r="B57" s="118" t="s">
        <v>446</v>
      </c>
      <c r="C57" s="42" t="s">
        <v>108</v>
      </c>
      <c r="D57" s="42"/>
      <c r="E57" s="43"/>
      <c r="F57" s="43"/>
      <c r="G57" s="43"/>
      <c r="H57" s="43"/>
      <c r="I57" s="28"/>
    </row>
    <row r="58" spans="1:9" s="81" customFormat="1" ht="63" x14ac:dyDescent="0.25">
      <c r="A58" s="99" t="s">
        <v>447</v>
      </c>
      <c r="B58" s="118" t="s">
        <v>875</v>
      </c>
      <c r="C58" s="42" t="s">
        <v>867</v>
      </c>
      <c r="D58" s="42"/>
      <c r="E58" s="43"/>
      <c r="F58" s="43"/>
      <c r="G58" s="43"/>
      <c r="H58" s="43"/>
      <c r="I58" s="28"/>
    </row>
    <row r="59" spans="1:9" s="81" customFormat="1" ht="78.75" x14ac:dyDescent="0.25">
      <c r="A59" s="99" t="s">
        <v>448</v>
      </c>
      <c r="B59" s="118" t="s">
        <v>897</v>
      </c>
      <c r="C59" s="42" t="s">
        <v>107</v>
      </c>
      <c r="D59" s="42"/>
      <c r="E59" s="43"/>
      <c r="F59" s="43"/>
      <c r="G59" s="43"/>
      <c r="H59" s="43"/>
      <c r="I59" s="28"/>
    </row>
    <row r="60" spans="1:9" s="81" customFormat="1" ht="63" x14ac:dyDescent="0.25">
      <c r="A60" s="99" t="s">
        <v>449</v>
      </c>
      <c r="B60" s="118" t="s">
        <v>35</v>
      </c>
      <c r="C60" s="42" t="s">
        <v>867</v>
      </c>
      <c r="D60" s="42"/>
      <c r="E60" s="43"/>
      <c r="F60" s="43"/>
      <c r="G60" s="43"/>
      <c r="H60" s="43"/>
      <c r="I60" s="28"/>
    </row>
    <row r="61" spans="1:9" s="81" customFormat="1" ht="94.5" x14ac:dyDescent="0.25">
      <c r="A61" s="99" t="s">
        <v>451</v>
      </c>
      <c r="B61" s="118" t="s">
        <v>876</v>
      </c>
      <c r="C61" s="42" t="s">
        <v>107</v>
      </c>
      <c r="D61" s="42" t="s">
        <v>842</v>
      </c>
      <c r="E61" s="43"/>
      <c r="F61" s="43"/>
      <c r="G61" s="43"/>
      <c r="H61" s="43"/>
      <c r="I61" s="28"/>
    </row>
    <row r="62" spans="1:9" s="81" customFormat="1" ht="63" x14ac:dyDescent="0.25">
      <c r="A62" s="99" t="s">
        <v>452</v>
      </c>
      <c r="B62" s="118" t="s">
        <v>450</v>
      </c>
      <c r="C62" s="42" t="s">
        <v>107</v>
      </c>
      <c r="D62" s="42"/>
      <c r="E62" s="43"/>
      <c r="F62" s="43"/>
      <c r="G62" s="43"/>
      <c r="H62" s="43"/>
      <c r="I62" s="28"/>
    </row>
    <row r="63" spans="1:9" s="96" customFormat="1" ht="47.25" x14ac:dyDescent="0.25">
      <c r="A63" s="99" t="s">
        <v>453</v>
      </c>
      <c r="B63" s="118" t="s">
        <v>884</v>
      </c>
      <c r="C63" s="42" t="s">
        <v>107</v>
      </c>
      <c r="D63" s="42" t="s">
        <v>519</v>
      </c>
      <c r="E63" s="43"/>
      <c r="F63" s="43"/>
      <c r="G63" s="43"/>
      <c r="H63" s="43"/>
      <c r="I63" s="28"/>
    </row>
    <row r="64" spans="1:9" s="96" customFormat="1" ht="94.5" x14ac:dyDescent="0.25">
      <c r="A64" s="99" t="s">
        <v>881</v>
      </c>
      <c r="B64" s="118" t="s">
        <v>882</v>
      </c>
      <c r="C64" s="42" t="s">
        <v>107</v>
      </c>
      <c r="D64" s="42"/>
      <c r="E64" s="43"/>
      <c r="F64" s="43"/>
      <c r="G64" s="43"/>
      <c r="H64" s="43"/>
      <c r="I64" s="28"/>
    </row>
    <row r="65" spans="1:9" s="81" customFormat="1" ht="63" x14ac:dyDescent="0.25">
      <c r="A65" s="99" t="s">
        <v>883</v>
      </c>
      <c r="B65" s="118" t="s">
        <v>454</v>
      </c>
      <c r="C65" s="42"/>
      <c r="D65" s="42"/>
      <c r="E65" s="43"/>
      <c r="F65" s="43"/>
      <c r="G65" s="43"/>
      <c r="H65" s="43"/>
      <c r="I65" s="28"/>
    </row>
    <row r="66" spans="1:9" s="81" customFormat="1" ht="15.75" x14ac:dyDescent="0.25">
      <c r="A66" s="88" t="s">
        <v>370</v>
      </c>
      <c r="B66" s="211" t="s">
        <v>455</v>
      </c>
      <c r="C66" s="212"/>
      <c r="D66" s="212"/>
      <c r="E66" s="212"/>
      <c r="F66" s="212"/>
      <c r="G66" s="212"/>
      <c r="H66" s="212"/>
      <c r="I66" s="213"/>
    </row>
    <row r="67" spans="1:9" s="81" customFormat="1" ht="63" x14ac:dyDescent="0.25">
      <c r="A67" s="99" t="s">
        <v>456</v>
      </c>
      <c r="B67" s="118" t="s">
        <v>457</v>
      </c>
      <c r="C67" s="42"/>
      <c r="D67" s="42"/>
      <c r="E67" s="43"/>
      <c r="F67" s="43"/>
      <c r="G67" s="43"/>
      <c r="H67" s="43"/>
      <c r="I67" s="28"/>
    </row>
    <row r="68" spans="1:9" s="81" customFormat="1" ht="47.25" x14ac:dyDescent="0.25">
      <c r="A68" s="99" t="s">
        <v>458</v>
      </c>
      <c r="B68" s="118" t="s">
        <v>459</v>
      </c>
      <c r="C68" s="42"/>
      <c r="D68" s="42"/>
      <c r="E68" s="43"/>
      <c r="F68" s="43"/>
      <c r="G68" s="43"/>
      <c r="H68" s="43"/>
      <c r="I68" s="28"/>
    </row>
    <row r="69" spans="1:9" s="81" customFormat="1" ht="78.75" x14ac:dyDescent="0.25">
      <c r="A69" s="99" t="s">
        <v>460</v>
      </c>
      <c r="B69" s="118" t="s">
        <v>461</v>
      </c>
      <c r="C69" s="42"/>
      <c r="D69" s="42"/>
      <c r="E69" s="43"/>
      <c r="F69" s="43"/>
      <c r="G69" s="43"/>
      <c r="H69" s="43"/>
      <c r="I69" s="28"/>
    </row>
    <row r="70" spans="1:9" s="81" customFormat="1" ht="47.25" x14ac:dyDescent="0.25">
      <c r="A70" s="99" t="s">
        <v>462</v>
      </c>
      <c r="B70" s="118" t="s">
        <v>463</v>
      </c>
      <c r="C70" s="42"/>
      <c r="D70" s="42"/>
      <c r="E70" s="43"/>
      <c r="F70" s="43"/>
      <c r="G70" s="43"/>
      <c r="H70" s="43"/>
      <c r="I70" s="28"/>
    </row>
    <row r="71" spans="1:9" s="81" customFormat="1" ht="126" x14ac:dyDescent="0.25">
      <c r="A71" s="99" t="s">
        <v>877</v>
      </c>
      <c r="B71" s="118" t="s">
        <v>878</v>
      </c>
      <c r="C71" s="42" t="s">
        <v>107</v>
      </c>
      <c r="D71" s="42"/>
      <c r="E71" s="43"/>
      <c r="F71" s="43"/>
      <c r="G71" s="43"/>
      <c r="H71" s="43"/>
      <c r="I71" s="28"/>
    </row>
    <row r="72" spans="1:9" s="81" customFormat="1" ht="63" x14ac:dyDescent="0.25">
      <c r="A72" s="99" t="s">
        <v>464</v>
      </c>
      <c r="B72" s="118" t="s">
        <v>465</v>
      </c>
      <c r="C72" s="42" t="s">
        <v>107</v>
      </c>
      <c r="D72" s="42"/>
      <c r="E72" s="43"/>
      <c r="F72" s="43"/>
      <c r="G72" s="43"/>
      <c r="H72" s="43"/>
      <c r="I72" s="28"/>
    </row>
    <row r="73" spans="1:9" s="81" customFormat="1" ht="63" x14ac:dyDescent="0.25">
      <c r="A73" s="99" t="s">
        <v>466</v>
      </c>
      <c r="B73" s="118" t="s">
        <v>467</v>
      </c>
      <c r="C73" s="42"/>
      <c r="D73" s="42"/>
      <c r="E73" s="43"/>
      <c r="F73" s="43"/>
      <c r="G73" s="43"/>
      <c r="H73" s="43"/>
      <c r="I73" s="28"/>
    </row>
    <row r="74" spans="1:9" s="81" customFormat="1" ht="110.25" x14ac:dyDescent="0.25">
      <c r="A74" s="99" t="s">
        <v>468</v>
      </c>
      <c r="B74" s="118" t="s">
        <v>469</v>
      </c>
      <c r="C74" s="42" t="s">
        <v>108</v>
      </c>
      <c r="D74" s="42"/>
      <c r="E74" s="43"/>
      <c r="F74" s="43"/>
      <c r="G74" s="43"/>
      <c r="H74" s="43"/>
      <c r="I74" s="28"/>
    </row>
    <row r="75" spans="1:9" s="81" customFormat="1" ht="110.25" x14ac:dyDescent="0.25">
      <c r="A75" s="99" t="s">
        <v>470</v>
      </c>
      <c r="B75" s="118" t="s">
        <v>471</v>
      </c>
      <c r="C75" s="42" t="s">
        <v>108</v>
      </c>
      <c r="D75" s="42"/>
      <c r="E75" s="43"/>
      <c r="F75" s="43"/>
      <c r="G75" s="43"/>
      <c r="H75" s="43"/>
      <c r="I75" s="28"/>
    </row>
    <row r="76" spans="1:9" s="81" customFormat="1" ht="63" x14ac:dyDescent="0.25">
      <c r="A76" s="99" t="s">
        <v>472</v>
      </c>
      <c r="B76" s="118" t="s">
        <v>473</v>
      </c>
      <c r="C76" s="42" t="s">
        <v>867</v>
      </c>
      <c r="D76" s="42" t="s">
        <v>519</v>
      </c>
      <c r="E76" s="43"/>
      <c r="F76" s="43"/>
      <c r="G76" s="43"/>
      <c r="H76" s="43"/>
      <c r="I76" s="28"/>
    </row>
    <row r="77" spans="1:9" s="81" customFormat="1" ht="15.75" x14ac:dyDescent="0.25">
      <c r="A77" s="88" t="s">
        <v>371</v>
      </c>
      <c r="B77" s="211" t="s">
        <v>474</v>
      </c>
      <c r="C77" s="212"/>
      <c r="D77" s="212"/>
      <c r="E77" s="212"/>
      <c r="F77" s="212"/>
      <c r="G77" s="212"/>
      <c r="H77" s="212"/>
      <c r="I77" s="213"/>
    </row>
    <row r="78" spans="1:9" s="81" customFormat="1" ht="78.75" x14ac:dyDescent="0.25">
      <c r="A78" s="99" t="s">
        <v>475</v>
      </c>
      <c r="B78" s="118" t="s">
        <v>476</v>
      </c>
      <c r="C78" s="42" t="s">
        <v>107</v>
      </c>
      <c r="D78" s="42"/>
      <c r="E78" s="43"/>
      <c r="F78" s="43"/>
      <c r="G78" s="43"/>
      <c r="H78" s="43"/>
      <c r="I78" s="28"/>
    </row>
    <row r="79" spans="1:9" s="81" customFormat="1" ht="31.5" x14ac:dyDescent="0.25">
      <c r="A79" s="99" t="s">
        <v>477</v>
      </c>
      <c r="B79" s="118" t="s">
        <v>478</v>
      </c>
      <c r="C79" s="42" t="s">
        <v>110</v>
      </c>
      <c r="D79" s="42"/>
      <c r="E79" s="43"/>
      <c r="F79" s="43"/>
      <c r="G79" s="43"/>
      <c r="H79" s="43"/>
      <c r="I79" s="28"/>
    </row>
    <row r="80" spans="1:9" s="81" customFormat="1" ht="78.75" x14ac:dyDescent="0.25">
      <c r="A80" s="99" t="s">
        <v>479</v>
      </c>
      <c r="B80" s="118" t="s">
        <v>480</v>
      </c>
      <c r="C80" s="42" t="s">
        <v>107</v>
      </c>
      <c r="D80" s="42"/>
      <c r="E80" s="43"/>
      <c r="F80" s="43"/>
      <c r="G80" s="43"/>
      <c r="H80" s="43"/>
      <c r="I80" s="28"/>
    </row>
    <row r="81" spans="1:9" s="81" customFormat="1" ht="63" x14ac:dyDescent="0.25">
      <c r="A81" s="99" t="s">
        <v>481</v>
      </c>
      <c r="B81" s="118" t="s">
        <v>482</v>
      </c>
      <c r="C81" s="42" t="s">
        <v>867</v>
      </c>
      <c r="D81" s="42"/>
      <c r="E81" s="43"/>
      <c r="F81" s="43"/>
      <c r="G81" s="43"/>
      <c r="H81" s="43"/>
      <c r="I81" s="28"/>
    </row>
    <row r="82" spans="1:9" s="81" customFormat="1" ht="94.5" x14ac:dyDescent="0.25">
      <c r="A82" s="99" t="s">
        <v>483</v>
      </c>
      <c r="B82" s="118" t="s">
        <v>183</v>
      </c>
      <c r="C82" s="42" t="s">
        <v>110</v>
      </c>
      <c r="D82" s="42" t="s">
        <v>519</v>
      </c>
      <c r="E82" s="43"/>
      <c r="F82" s="43"/>
      <c r="G82" s="43"/>
      <c r="H82" s="43"/>
      <c r="I82" s="28"/>
    </row>
    <row r="83" spans="1:9" s="81" customFormat="1" ht="78.75" x14ac:dyDescent="0.25">
      <c r="A83" s="99" t="s">
        <v>484</v>
      </c>
      <c r="B83" s="118" t="s">
        <v>27</v>
      </c>
      <c r="C83" s="42"/>
      <c r="D83" s="42"/>
      <c r="E83" s="43"/>
      <c r="F83" s="43"/>
      <c r="G83" s="43"/>
      <c r="H83" s="43"/>
      <c r="I83" s="28"/>
    </row>
    <row r="84" spans="1:9" s="81" customFormat="1" ht="15.75" x14ac:dyDescent="0.25">
      <c r="A84" s="214" t="s">
        <v>552</v>
      </c>
      <c r="B84" s="214"/>
      <c r="C84" s="214"/>
      <c r="D84" s="214"/>
      <c r="E84" s="214"/>
      <c r="F84" s="214"/>
      <c r="G84" s="214"/>
      <c r="H84" s="214"/>
      <c r="I84" s="214"/>
    </row>
    <row r="85" spans="1:9" s="81" customFormat="1" ht="15.75" x14ac:dyDescent="0.25">
      <c r="A85" s="215" t="s">
        <v>124</v>
      </c>
      <c r="B85" s="216"/>
      <c r="C85" s="216"/>
      <c r="D85" s="216"/>
      <c r="E85" s="216"/>
      <c r="F85" s="216"/>
      <c r="G85" s="216"/>
      <c r="H85" s="216"/>
      <c r="I85" s="217"/>
    </row>
    <row r="86" spans="1:9" s="81" customFormat="1" ht="90" customHeight="1" x14ac:dyDescent="0.25">
      <c r="A86" s="218"/>
      <c r="B86" s="219"/>
      <c r="C86" s="219"/>
      <c r="D86" s="219"/>
      <c r="E86" s="219"/>
      <c r="F86" s="219"/>
      <c r="G86" s="219"/>
      <c r="H86" s="219"/>
      <c r="I86" s="220"/>
    </row>
  </sheetData>
  <sheetProtection algorithmName="SHA-512" hashValue="u30ymBJ7gAqR7Pa2fdcDwYPcYHCTY7yoemzoFoAQMif9WakJe30V/oETWAV4D4ieYpSZTbLEYoFg6OALpe78iw==" saltValue="XhyqYGXInO5+5YItbr3g6w==" spinCount="100000" sheet="1" formatCells="0" formatColumns="0" formatRows="0"/>
  <mergeCells count="18">
    <mergeCell ref="B77:I77"/>
    <mergeCell ref="A86:I86"/>
    <mergeCell ref="B31:I31"/>
    <mergeCell ref="A85:I85"/>
    <mergeCell ref="B44:I44"/>
    <mergeCell ref="B56:I56"/>
    <mergeCell ref="B66:I66"/>
    <mergeCell ref="A84:I84"/>
    <mergeCell ref="B11:I11"/>
    <mergeCell ref="A1:D1"/>
    <mergeCell ref="A2:D2"/>
    <mergeCell ref="B19:I19"/>
    <mergeCell ref="B23:I23"/>
    <mergeCell ref="B4:I4"/>
    <mergeCell ref="E1:I1"/>
    <mergeCell ref="E2:I2"/>
    <mergeCell ref="B5:I5"/>
    <mergeCell ref="B7:I7"/>
  </mergeCells>
  <dataValidations count="1">
    <dataValidation type="list" allowBlank="1" showInputMessage="1" showErrorMessage="1" sqref="E6:H6 E8:H10 E12:H18 E20:H22 E24:H30 E32:H43 E45:H55 E78:H83 E67:H76 E57:H65" xr:uid="{63F21CF0-97A4-4442-B398-BA1B823D9916}">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1"/>
  <sheetViews>
    <sheetView view="pageLayout" zoomScale="90" zoomScaleNormal="100" zoomScalePageLayoutView="90" workbookViewId="0">
      <selection activeCell="A29" sqref="A29:I29"/>
    </sheetView>
  </sheetViews>
  <sheetFormatPr defaultColWidth="8.85546875" defaultRowHeight="15" x14ac:dyDescent="0.25"/>
  <cols>
    <col min="1" max="1" width="8.85546875" style="8" customWidth="1"/>
    <col min="2" max="2" width="26" style="8" customWidth="1"/>
    <col min="3" max="3" width="6.7109375" style="8" customWidth="1"/>
    <col min="4" max="4" width="6.7109375" style="68" customWidth="1"/>
    <col min="5" max="8" width="5.140625" style="8" customWidth="1"/>
    <col min="9" max="9" width="51.28515625" style="8" customWidth="1"/>
    <col min="10" max="16384" width="8.85546875" style="8"/>
  </cols>
  <sheetData>
    <row r="1" spans="1:9" ht="15.75" x14ac:dyDescent="0.25">
      <c r="A1" s="232" t="s">
        <v>67</v>
      </c>
      <c r="B1" s="233"/>
      <c r="C1" s="233"/>
      <c r="D1" s="234"/>
      <c r="E1" s="230">
        <f>'Cover Page'!B6</f>
        <v>0</v>
      </c>
      <c r="F1" s="230"/>
      <c r="G1" s="230"/>
      <c r="H1" s="230"/>
      <c r="I1" s="230"/>
    </row>
    <row r="2" spans="1:9" ht="15.75" x14ac:dyDescent="0.25">
      <c r="A2" s="232" t="s">
        <v>69</v>
      </c>
      <c r="B2" s="233"/>
      <c r="C2" s="233"/>
      <c r="D2" s="234"/>
      <c r="E2" s="231">
        <f>'Cover Page'!D19</f>
        <v>0</v>
      </c>
      <c r="F2" s="231"/>
      <c r="G2" s="231"/>
      <c r="H2" s="231"/>
      <c r="I2" s="231"/>
    </row>
    <row r="3" spans="1:9" x14ac:dyDescent="0.25">
      <c r="A3" s="189" t="s">
        <v>530</v>
      </c>
      <c r="B3" s="189"/>
      <c r="C3" s="189"/>
      <c r="D3" s="189"/>
      <c r="E3" s="189"/>
      <c r="F3" s="189"/>
      <c r="G3" s="189"/>
      <c r="H3" s="189"/>
      <c r="I3" s="189"/>
    </row>
    <row r="4" spans="1:9" x14ac:dyDescent="0.25">
      <c r="A4" s="189"/>
      <c r="B4" s="189"/>
      <c r="C4" s="189"/>
      <c r="D4" s="189"/>
      <c r="E4" s="189"/>
      <c r="F4" s="189"/>
      <c r="G4" s="189"/>
      <c r="H4" s="189"/>
      <c r="I4" s="189"/>
    </row>
    <row r="5" spans="1:9" ht="37.5" customHeight="1" x14ac:dyDescent="0.25">
      <c r="A5" s="189"/>
      <c r="B5" s="189"/>
      <c r="C5" s="189"/>
      <c r="D5" s="189"/>
      <c r="E5" s="189"/>
      <c r="F5" s="189"/>
      <c r="G5" s="189"/>
      <c r="H5" s="189"/>
      <c r="I5" s="189"/>
    </row>
    <row r="6" spans="1:9" s="7" customFormat="1" ht="15.75" x14ac:dyDescent="0.25">
      <c r="A6" s="189" t="s">
        <v>485</v>
      </c>
      <c r="B6" s="189"/>
      <c r="C6" s="189"/>
      <c r="D6" s="189"/>
      <c r="E6" s="189"/>
      <c r="F6" s="189"/>
      <c r="G6" s="189"/>
      <c r="H6" s="189"/>
      <c r="I6" s="189"/>
    </row>
    <row r="7" spans="1:9" s="7" customFormat="1" ht="15.75" x14ac:dyDescent="0.25">
      <c r="A7" s="38">
        <v>1</v>
      </c>
      <c r="B7" s="235" t="s">
        <v>486</v>
      </c>
      <c r="C7" s="235"/>
      <c r="D7" s="235"/>
      <c r="E7" s="235"/>
      <c r="F7" s="235"/>
      <c r="G7" s="235"/>
      <c r="H7" s="235"/>
      <c r="I7" s="235"/>
    </row>
    <row r="8" spans="1:9" s="7" customFormat="1" ht="15.75" x14ac:dyDescent="0.25">
      <c r="A8" s="38">
        <v>2</v>
      </c>
      <c r="B8" s="235" t="s">
        <v>487</v>
      </c>
      <c r="C8" s="235"/>
      <c r="D8" s="235"/>
      <c r="E8" s="235"/>
      <c r="F8" s="235"/>
      <c r="G8" s="235"/>
      <c r="H8" s="235"/>
      <c r="I8" s="235"/>
    </row>
    <row r="9" spans="1:9" s="7" customFormat="1" ht="15.75" x14ac:dyDescent="0.25">
      <c r="A9" s="38">
        <v>3</v>
      </c>
      <c r="B9" s="235" t="s">
        <v>488</v>
      </c>
      <c r="C9" s="235"/>
      <c r="D9" s="235"/>
      <c r="E9" s="235"/>
      <c r="F9" s="235"/>
      <c r="G9" s="235"/>
      <c r="H9" s="235"/>
      <c r="I9" s="235"/>
    </row>
    <row r="10" spans="1:9" s="7" customFormat="1" ht="15.75" x14ac:dyDescent="0.25">
      <c r="A10" s="189"/>
      <c r="B10" s="189"/>
      <c r="C10" s="189"/>
      <c r="D10" s="189"/>
      <c r="E10" s="189"/>
      <c r="F10" s="189"/>
      <c r="G10" s="189"/>
      <c r="H10" s="189"/>
      <c r="I10" s="189"/>
    </row>
    <row r="11" spans="1:9" ht="15.75" x14ac:dyDescent="0.25">
      <c r="A11" s="108" t="s">
        <v>551</v>
      </c>
      <c r="B11" s="106" t="s">
        <v>0</v>
      </c>
      <c r="C11" s="106" t="s">
        <v>105</v>
      </c>
      <c r="D11" s="106" t="s">
        <v>550</v>
      </c>
      <c r="E11" s="107" t="s">
        <v>1</v>
      </c>
      <c r="F11" s="107" t="s">
        <v>2</v>
      </c>
      <c r="G11" s="107" t="s">
        <v>3</v>
      </c>
      <c r="H11" s="107" t="s">
        <v>4</v>
      </c>
      <c r="I11" s="106" t="s">
        <v>5</v>
      </c>
    </row>
    <row r="12" spans="1:9" ht="15.75" x14ac:dyDescent="0.25">
      <c r="A12" s="49"/>
      <c r="B12" s="211" t="s">
        <v>529</v>
      </c>
      <c r="C12" s="212"/>
      <c r="D12" s="212"/>
      <c r="E12" s="212"/>
      <c r="F12" s="212"/>
      <c r="G12" s="212"/>
      <c r="H12" s="212"/>
      <c r="I12" s="213"/>
    </row>
    <row r="13" spans="1:9" ht="15.75" x14ac:dyDescent="0.25">
      <c r="A13" s="40" t="s">
        <v>498</v>
      </c>
      <c r="B13" s="211" t="s">
        <v>491</v>
      </c>
      <c r="C13" s="212"/>
      <c r="D13" s="212"/>
      <c r="E13" s="212"/>
      <c r="F13" s="212"/>
      <c r="G13" s="212"/>
      <c r="H13" s="212"/>
      <c r="I13" s="213"/>
    </row>
    <row r="14" spans="1:9" ht="78.75" x14ac:dyDescent="0.25">
      <c r="A14" s="50" t="s">
        <v>504</v>
      </c>
      <c r="B14" s="122" t="s">
        <v>528</v>
      </c>
      <c r="C14" s="42" t="s">
        <v>107</v>
      </c>
      <c r="D14" s="42" t="s">
        <v>519</v>
      </c>
      <c r="E14" s="43"/>
      <c r="F14" s="43"/>
      <c r="G14" s="43"/>
      <c r="H14" s="43"/>
      <c r="I14" s="28"/>
    </row>
    <row r="15" spans="1:9" s="9" customFormat="1" ht="63" x14ac:dyDescent="0.25">
      <c r="A15" s="50" t="s">
        <v>505</v>
      </c>
      <c r="B15" s="122" t="s">
        <v>523</v>
      </c>
      <c r="C15" s="42" t="s">
        <v>107</v>
      </c>
      <c r="D15" s="42" t="s">
        <v>519</v>
      </c>
      <c r="E15" s="43"/>
      <c r="F15" s="43"/>
      <c r="G15" s="43"/>
      <c r="H15" s="43"/>
      <c r="I15" s="28"/>
    </row>
    <row r="16" spans="1:9" ht="15.75" x14ac:dyDescent="0.25">
      <c r="A16" s="40" t="s">
        <v>499</v>
      </c>
      <c r="B16" s="211" t="s">
        <v>539</v>
      </c>
      <c r="C16" s="212"/>
      <c r="D16" s="212"/>
      <c r="E16" s="212"/>
      <c r="F16" s="212"/>
      <c r="G16" s="212"/>
      <c r="H16" s="212"/>
      <c r="I16" s="213"/>
    </row>
    <row r="17" spans="1:9" s="2" customFormat="1" ht="78.75" x14ac:dyDescent="0.25">
      <c r="A17" s="41" t="s">
        <v>506</v>
      </c>
      <c r="B17" s="122" t="s">
        <v>527</v>
      </c>
      <c r="C17" s="42" t="s">
        <v>107</v>
      </c>
      <c r="D17" s="42" t="s">
        <v>519</v>
      </c>
      <c r="E17" s="43"/>
      <c r="F17" s="43"/>
      <c r="G17" s="43"/>
      <c r="H17" s="43"/>
      <c r="I17" s="28"/>
    </row>
    <row r="18" spans="1:9" ht="15.75" x14ac:dyDescent="0.25">
      <c r="A18" s="40" t="s">
        <v>500</v>
      </c>
      <c r="B18" s="211" t="s">
        <v>489</v>
      </c>
      <c r="C18" s="212"/>
      <c r="D18" s="212"/>
      <c r="E18" s="212"/>
      <c r="F18" s="212"/>
      <c r="G18" s="212"/>
      <c r="H18" s="212"/>
      <c r="I18" s="213"/>
    </row>
    <row r="19" spans="1:9" s="2" customFormat="1" ht="63" x14ac:dyDescent="0.25">
      <c r="A19" s="41" t="s">
        <v>509</v>
      </c>
      <c r="B19" s="122" t="s">
        <v>507</v>
      </c>
      <c r="C19" s="42" t="s">
        <v>108</v>
      </c>
      <c r="D19" s="42" t="s">
        <v>519</v>
      </c>
      <c r="E19" s="43"/>
      <c r="F19" s="43"/>
      <c r="G19" s="43"/>
      <c r="H19" s="43"/>
      <c r="I19" s="28"/>
    </row>
    <row r="20" spans="1:9" ht="63" x14ac:dyDescent="0.25">
      <c r="A20" s="50" t="s">
        <v>524</v>
      </c>
      <c r="B20" s="122" t="s">
        <v>490</v>
      </c>
      <c r="C20" s="42" t="s">
        <v>110</v>
      </c>
      <c r="D20" s="42" t="s">
        <v>519</v>
      </c>
      <c r="E20" s="43"/>
      <c r="F20" s="43"/>
      <c r="G20" s="43"/>
      <c r="H20" s="43"/>
      <c r="I20" s="28"/>
    </row>
    <row r="21" spans="1:9" ht="157.5" x14ac:dyDescent="0.25">
      <c r="A21" s="50" t="s">
        <v>525</v>
      </c>
      <c r="B21" s="122" t="s">
        <v>508</v>
      </c>
      <c r="C21" s="42" t="s">
        <v>108</v>
      </c>
      <c r="D21" s="42" t="s">
        <v>519</v>
      </c>
      <c r="E21" s="43"/>
      <c r="F21" s="43"/>
      <c r="G21" s="43"/>
      <c r="H21" s="43"/>
      <c r="I21" s="28"/>
    </row>
    <row r="22" spans="1:9" ht="15.75" x14ac:dyDescent="0.25">
      <c r="A22" s="40" t="s">
        <v>501</v>
      </c>
      <c r="B22" s="211" t="s">
        <v>526</v>
      </c>
      <c r="C22" s="212"/>
      <c r="D22" s="212"/>
      <c r="E22" s="212"/>
      <c r="F22" s="212"/>
      <c r="G22" s="212"/>
      <c r="H22" s="212"/>
      <c r="I22" s="213"/>
    </row>
    <row r="23" spans="1:9" s="9" customFormat="1" ht="63" x14ac:dyDescent="0.25">
      <c r="A23" s="50" t="s">
        <v>510</v>
      </c>
      <c r="B23" s="122" t="s">
        <v>531</v>
      </c>
      <c r="C23" s="42" t="s">
        <v>108</v>
      </c>
      <c r="D23" s="42" t="s">
        <v>519</v>
      </c>
      <c r="E23" s="43"/>
      <c r="F23" s="43"/>
      <c r="G23" s="43"/>
      <c r="H23" s="43"/>
      <c r="I23" s="28"/>
    </row>
    <row r="24" spans="1:9" ht="63" x14ac:dyDescent="0.25">
      <c r="A24" s="50" t="s">
        <v>511</v>
      </c>
      <c r="B24" s="122" t="s">
        <v>532</v>
      </c>
      <c r="C24" s="42" t="s">
        <v>110</v>
      </c>
      <c r="D24" s="42" t="s">
        <v>519</v>
      </c>
      <c r="E24" s="43"/>
      <c r="F24" s="43"/>
      <c r="G24" s="43"/>
      <c r="H24" s="43"/>
      <c r="I24" s="28"/>
    </row>
    <row r="25" spans="1:9" ht="63" x14ac:dyDescent="0.25">
      <c r="A25" s="50" t="s">
        <v>533</v>
      </c>
      <c r="B25" s="122" t="s">
        <v>534</v>
      </c>
      <c r="C25" s="42" t="s">
        <v>108</v>
      </c>
      <c r="D25" s="42" t="s">
        <v>519</v>
      </c>
      <c r="E25" s="43"/>
      <c r="F25" s="43"/>
      <c r="G25" s="43"/>
      <c r="H25" s="43"/>
      <c r="I25" s="28"/>
    </row>
    <row r="26" spans="1:9" s="9" customFormat="1" ht="94.5" x14ac:dyDescent="0.25">
      <c r="A26" s="50" t="s">
        <v>535</v>
      </c>
      <c r="B26" s="122" t="s">
        <v>536</v>
      </c>
      <c r="C26" s="42" t="s">
        <v>108</v>
      </c>
      <c r="D26" s="42" t="s">
        <v>519</v>
      </c>
      <c r="E26" s="43"/>
      <c r="F26" s="43"/>
      <c r="G26" s="43"/>
      <c r="H26" s="43"/>
      <c r="I26" s="28"/>
    </row>
    <row r="27" spans="1:9" ht="15.75" x14ac:dyDescent="0.25">
      <c r="A27" s="226" t="s">
        <v>138</v>
      </c>
      <c r="B27" s="226"/>
      <c r="C27" s="226"/>
      <c r="D27" s="226"/>
      <c r="E27" s="226"/>
      <c r="F27" s="226"/>
      <c r="G27" s="226"/>
      <c r="H27" s="226"/>
      <c r="I27" s="226"/>
    </row>
    <row r="28" spans="1:9" s="1" customFormat="1" ht="15.75" x14ac:dyDescent="0.25">
      <c r="A28" s="227" t="s">
        <v>124</v>
      </c>
      <c r="B28" s="228"/>
      <c r="C28" s="228"/>
      <c r="D28" s="228"/>
      <c r="E28" s="228"/>
      <c r="F28" s="228"/>
      <c r="G28" s="228"/>
      <c r="H28" s="228"/>
      <c r="I28" s="229"/>
    </row>
    <row r="29" spans="1:9" ht="90" customHeight="1" x14ac:dyDescent="0.25">
      <c r="A29" s="218"/>
      <c r="B29" s="219"/>
      <c r="C29" s="219"/>
      <c r="D29" s="219"/>
      <c r="E29" s="219"/>
      <c r="F29" s="219"/>
      <c r="G29" s="219"/>
      <c r="H29" s="219"/>
      <c r="I29" s="220"/>
    </row>
    <row r="30" spans="1:9" ht="15.75" x14ac:dyDescent="0.25">
      <c r="A30" s="16"/>
      <c r="B30" s="16"/>
      <c r="C30" s="16"/>
      <c r="D30" s="67"/>
      <c r="E30" s="16"/>
      <c r="F30" s="16"/>
      <c r="G30" s="16"/>
      <c r="H30" s="16"/>
      <c r="I30" s="16"/>
    </row>
    <row r="31" spans="1:9" ht="15.75" x14ac:dyDescent="0.25">
      <c r="A31" s="16"/>
      <c r="B31" s="16"/>
      <c r="C31" s="16"/>
      <c r="D31" s="67"/>
      <c r="E31" s="16"/>
      <c r="F31" s="16"/>
      <c r="G31" s="16"/>
      <c r="H31" s="16"/>
      <c r="I31" s="16"/>
    </row>
  </sheetData>
  <sheetProtection algorithmName="SHA-512" hashValue="EtYrF229oSBzbIGvNfR9TcgpHX0AOGdVqxz29ap1udxhPE1Uq3rWhQmeo6b7tj4bc1zJqhU1p3GdvsB3pBimhw==" saltValue="pAZi6oCF/hT3Jr1+OgcPYA==" spinCount="100000" sheet="1" objects="1" scenarios="1" formatCells="0" formatColumns="0" formatRows="0"/>
  <mergeCells count="18">
    <mergeCell ref="A6:I6"/>
    <mergeCell ref="B7:I7"/>
    <mergeCell ref="B8:I8"/>
    <mergeCell ref="B9:I9"/>
    <mergeCell ref="A10:I10"/>
    <mergeCell ref="E1:I1"/>
    <mergeCell ref="E2:I2"/>
    <mergeCell ref="A3:I5"/>
    <mergeCell ref="A1:D1"/>
    <mergeCell ref="A2:D2"/>
    <mergeCell ref="A29:I29"/>
    <mergeCell ref="B18:I18"/>
    <mergeCell ref="A27:I27"/>
    <mergeCell ref="A28:I28"/>
    <mergeCell ref="B12:I12"/>
    <mergeCell ref="B22:I22"/>
    <mergeCell ref="B16:I16"/>
    <mergeCell ref="B13:I13"/>
  </mergeCells>
  <dataValidations disablePrompts="1" count="1">
    <dataValidation type="list" allowBlank="1" showInputMessage="1" showErrorMessage="1" sqref="E19:H21 E14:H15 E23:H26 E17:H17"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2B31-5466-443E-BFD5-8808AF1AA3D6}">
  <dimension ref="A1:I36"/>
  <sheetViews>
    <sheetView view="pageLayout" topLeftCell="A29" zoomScale="90" zoomScaleNormal="100" zoomScalePageLayoutView="90" workbookViewId="0">
      <selection activeCell="A34" sqref="A34:XFD34"/>
    </sheetView>
  </sheetViews>
  <sheetFormatPr defaultColWidth="8.85546875" defaultRowHeight="15" x14ac:dyDescent="0.25"/>
  <cols>
    <col min="1" max="1" width="8.140625" style="73" customWidth="1"/>
    <col min="2" max="2" width="26" style="73" customWidth="1"/>
    <col min="3" max="4" width="6.7109375" style="73" customWidth="1"/>
    <col min="5" max="8" width="5.140625" style="73" customWidth="1"/>
    <col min="9" max="9" width="51.28515625" style="73" customWidth="1"/>
    <col min="10" max="16384" width="8.85546875" style="73"/>
  </cols>
  <sheetData>
    <row r="1" spans="1:9" ht="15.75" x14ac:dyDescent="0.25">
      <c r="A1" s="223" t="s">
        <v>67</v>
      </c>
      <c r="B1" s="224"/>
      <c r="C1" s="224"/>
      <c r="D1" s="225"/>
      <c r="E1" s="221">
        <f>'Cover Page'!B6</f>
        <v>0</v>
      </c>
      <c r="F1" s="221"/>
      <c r="G1" s="221"/>
      <c r="H1" s="221"/>
      <c r="I1" s="221"/>
    </row>
    <row r="2" spans="1:9" ht="15.75" x14ac:dyDescent="0.25">
      <c r="A2" s="223" t="s">
        <v>69</v>
      </c>
      <c r="B2" s="224"/>
      <c r="C2" s="224"/>
      <c r="D2" s="225"/>
      <c r="E2" s="222">
        <f>'Cover Page'!D19</f>
        <v>0</v>
      </c>
      <c r="F2" s="222"/>
      <c r="G2" s="222"/>
      <c r="H2" s="222"/>
      <c r="I2" s="222"/>
    </row>
    <row r="3" spans="1:9" ht="15.75" x14ac:dyDescent="0.25">
      <c r="A3" s="109" t="s">
        <v>551</v>
      </c>
      <c r="B3" s="98" t="s">
        <v>0</v>
      </c>
      <c r="C3" s="98" t="s">
        <v>105</v>
      </c>
      <c r="D3" s="98" t="s">
        <v>550</v>
      </c>
      <c r="E3" s="110" t="s">
        <v>1</v>
      </c>
      <c r="F3" s="110" t="s">
        <v>2</v>
      </c>
      <c r="G3" s="110" t="s">
        <v>3</v>
      </c>
      <c r="H3" s="110" t="s">
        <v>4</v>
      </c>
      <c r="I3" s="98" t="s">
        <v>5</v>
      </c>
    </row>
    <row r="4" spans="1:9" ht="38.25" customHeight="1" x14ac:dyDescent="0.25">
      <c r="A4" s="79"/>
      <c r="B4" s="211" t="s">
        <v>918</v>
      </c>
      <c r="C4" s="212"/>
      <c r="D4" s="212"/>
      <c r="E4" s="212"/>
      <c r="F4" s="212"/>
      <c r="G4" s="212"/>
      <c r="H4" s="212"/>
      <c r="I4" s="213"/>
    </row>
    <row r="5" spans="1:9" ht="15.75" x14ac:dyDescent="0.25">
      <c r="A5" s="88" t="s">
        <v>591</v>
      </c>
      <c r="B5" s="211" t="s">
        <v>592</v>
      </c>
      <c r="C5" s="212"/>
      <c r="D5" s="212"/>
      <c r="E5" s="212"/>
      <c r="F5" s="212"/>
      <c r="G5" s="212"/>
      <c r="H5" s="212"/>
      <c r="I5" s="213"/>
    </row>
    <row r="6" spans="1:9" ht="220.5" x14ac:dyDescent="0.25">
      <c r="A6" s="89" t="s">
        <v>593</v>
      </c>
      <c r="B6" s="119" t="s">
        <v>774</v>
      </c>
      <c r="C6" s="42" t="s">
        <v>108</v>
      </c>
      <c r="D6" s="42" t="s">
        <v>519</v>
      </c>
      <c r="E6" s="43"/>
      <c r="F6" s="43"/>
      <c r="G6" s="43"/>
      <c r="H6" s="43"/>
      <c r="I6" s="28"/>
    </row>
    <row r="7" spans="1:9" ht="15.75" x14ac:dyDescent="0.25">
      <c r="A7" s="88" t="s">
        <v>594</v>
      </c>
      <c r="B7" s="211" t="s">
        <v>595</v>
      </c>
      <c r="C7" s="212"/>
      <c r="D7" s="212"/>
      <c r="E7" s="212"/>
      <c r="F7" s="212"/>
      <c r="G7" s="212"/>
      <c r="H7" s="212"/>
      <c r="I7" s="213"/>
    </row>
    <row r="8" spans="1:9" ht="94.5" x14ac:dyDescent="0.25">
      <c r="A8" s="89" t="s">
        <v>596</v>
      </c>
      <c r="B8" s="118" t="s">
        <v>597</v>
      </c>
      <c r="C8" s="42" t="s">
        <v>867</v>
      </c>
      <c r="D8" s="42" t="s">
        <v>519</v>
      </c>
      <c r="E8" s="43"/>
      <c r="F8" s="43"/>
      <c r="G8" s="43"/>
      <c r="H8" s="43"/>
      <c r="I8" s="28"/>
    </row>
    <row r="9" spans="1:9" ht="15.75" x14ac:dyDescent="0.25">
      <c r="A9" s="88" t="s">
        <v>598</v>
      </c>
      <c r="B9" s="211" t="s">
        <v>599</v>
      </c>
      <c r="C9" s="212"/>
      <c r="D9" s="212"/>
      <c r="E9" s="212"/>
      <c r="F9" s="212"/>
      <c r="G9" s="212"/>
      <c r="H9" s="212"/>
      <c r="I9" s="213"/>
    </row>
    <row r="10" spans="1:9" ht="157.5" x14ac:dyDescent="0.25">
      <c r="A10" s="89" t="s">
        <v>600</v>
      </c>
      <c r="B10" s="118" t="s">
        <v>601</v>
      </c>
      <c r="C10" s="42" t="s">
        <v>107</v>
      </c>
      <c r="D10" s="42" t="s">
        <v>519</v>
      </c>
      <c r="E10" s="43"/>
      <c r="F10" s="43"/>
      <c r="G10" s="43"/>
      <c r="H10" s="43"/>
      <c r="I10" s="28"/>
    </row>
    <row r="11" spans="1:9" ht="110.25" x14ac:dyDescent="0.25">
      <c r="A11" s="89" t="s">
        <v>602</v>
      </c>
      <c r="B11" s="118" t="s">
        <v>885</v>
      </c>
      <c r="C11" s="42" t="s">
        <v>546</v>
      </c>
      <c r="D11" s="42" t="s">
        <v>519</v>
      </c>
      <c r="E11" s="43"/>
      <c r="F11" s="43"/>
      <c r="G11" s="43"/>
      <c r="H11" s="43"/>
      <c r="I11" s="28"/>
    </row>
    <row r="12" spans="1:9" ht="15.75" x14ac:dyDescent="0.25">
      <c r="A12" s="88" t="s">
        <v>603</v>
      </c>
      <c r="B12" s="211" t="s">
        <v>894</v>
      </c>
      <c r="C12" s="212"/>
      <c r="D12" s="212"/>
      <c r="E12" s="212"/>
      <c r="F12" s="212"/>
      <c r="G12" s="212"/>
      <c r="H12" s="212"/>
      <c r="I12" s="213"/>
    </row>
    <row r="13" spans="1:9" ht="63" x14ac:dyDescent="0.25">
      <c r="A13" s="89" t="s">
        <v>604</v>
      </c>
      <c r="B13" s="118" t="s">
        <v>605</v>
      </c>
      <c r="C13" s="42" t="s">
        <v>110</v>
      </c>
      <c r="D13" s="42" t="s">
        <v>519</v>
      </c>
      <c r="E13" s="43"/>
      <c r="F13" s="43"/>
      <c r="G13" s="43"/>
      <c r="H13" s="43"/>
      <c r="I13" s="28"/>
    </row>
    <row r="14" spans="1:9" ht="63" x14ac:dyDescent="0.25">
      <c r="A14" s="89" t="s">
        <v>606</v>
      </c>
      <c r="B14" s="118" t="s">
        <v>607</v>
      </c>
      <c r="C14" s="42" t="s">
        <v>108</v>
      </c>
      <c r="D14" s="42" t="s">
        <v>519</v>
      </c>
      <c r="E14" s="43"/>
      <c r="F14" s="43"/>
      <c r="G14" s="43"/>
      <c r="H14" s="43"/>
      <c r="I14" s="28"/>
    </row>
    <row r="15" spans="1:9" ht="220.5" x14ac:dyDescent="0.25">
      <c r="A15" s="89" t="s">
        <v>608</v>
      </c>
      <c r="B15" s="118" t="s">
        <v>609</v>
      </c>
      <c r="C15" s="42" t="s">
        <v>867</v>
      </c>
      <c r="D15" s="42" t="s">
        <v>519</v>
      </c>
      <c r="E15" s="43"/>
      <c r="F15" s="43"/>
      <c r="G15" s="43"/>
      <c r="H15" s="43"/>
      <c r="I15" s="28"/>
    </row>
    <row r="16" spans="1:9" ht="47.25" x14ac:dyDescent="0.25">
      <c r="A16" s="89" t="s">
        <v>610</v>
      </c>
      <c r="B16" s="118" t="s">
        <v>611</v>
      </c>
      <c r="C16" s="42" t="s">
        <v>110</v>
      </c>
      <c r="D16" s="42" t="s">
        <v>519</v>
      </c>
      <c r="E16" s="43"/>
      <c r="F16" s="43"/>
      <c r="G16" s="43"/>
      <c r="H16" s="43"/>
      <c r="I16" s="28"/>
    </row>
    <row r="17" spans="1:9" ht="15.75" x14ac:dyDescent="0.25">
      <c r="A17" s="88" t="s">
        <v>612</v>
      </c>
      <c r="B17" s="211" t="s">
        <v>613</v>
      </c>
      <c r="C17" s="212"/>
      <c r="D17" s="212"/>
      <c r="E17" s="212"/>
      <c r="F17" s="212"/>
      <c r="G17" s="212"/>
      <c r="H17" s="212"/>
      <c r="I17" s="213"/>
    </row>
    <row r="18" spans="1:9" ht="126" x14ac:dyDescent="0.25">
      <c r="A18" s="89" t="s">
        <v>614</v>
      </c>
      <c r="B18" s="118" t="s">
        <v>615</v>
      </c>
      <c r="C18" s="42" t="s">
        <v>108</v>
      </c>
      <c r="D18" s="42" t="s">
        <v>519</v>
      </c>
      <c r="E18" s="43"/>
      <c r="F18" s="43"/>
      <c r="G18" s="43"/>
      <c r="H18" s="43"/>
      <c r="I18" s="28"/>
    </row>
    <row r="19" spans="1:9" ht="15.75" x14ac:dyDescent="0.25">
      <c r="A19" s="88" t="s">
        <v>616</v>
      </c>
      <c r="B19" s="211" t="s">
        <v>617</v>
      </c>
      <c r="C19" s="212"/>
      <c r="D19" s="212"/>
      <c r="E19" s="212"/>
      <c r="F19" s="212"/>
      <c r="G19" s="212"/>
      <c r="H19" s="212"/>
      <c r="I19" s="213"/>
    </row>
    <row r="20" spans="1:9" ht="94.5" x14ac:dyDescent="0.25">
      <c r="A20" s="89" t="s">
        <v>618</v>
      </c>
      <c r="B20" s="118" t="s">
        <v>619</v>
      </c>
      <c r="C20" s="42" t="s">
        <v>108</v>
      </c>
      <c r="D20" s="42" t="s">
        <v>519</v>
      </c>
      <c r="E20" s="43"/>
      <c r="F20" s="43"/>
      <c r="G20" s="43"/>
      <c r="H20" s="43"/>
      <c r="I20" s="28"/>
    </row>
    <row r="21" spans="1:9" ht="94.5" x14ac:dyDescent="0.25">
      <c r="A21" s="89" t="s">
        <v>620</v>
      </c>
      <c r="B21" s="118" t="s">
        <v>621</v>
      </c>
      <c r="C21" s="42" t="s">
        <v>108</v>
      </c>
      <c r="D21" s="42" t="s">
        <v>519</v>
      </c>
      <c r="E21" s="43"/>
      <c r="F21" s="43"/>
      <c r="G21" s="43"/>
      <c r="H21" s="43"/>
      <c r="I21" s="28"/>
    </row>
    <row r="22" spans="1:9" ht="15.75" x14ac:dyDescent="0.25">
      <c r="A22" s="88" t="s">
        <v>622</v>
      </c>
      <c r="B22" s="211" t="s">
        <v>623</v>
      </c>
      <c r="C22" s="212"/>
      <c r="D22" s="212"/>
      <c r="E22" s="212"/>
      <c r="F22" s="212"/>
      <c r="G22" s="212"/>
      <c r="H22" s="212"/>
      <c r="I22" s="213"/>
    </row>
    <row r="23" spans="1:9" ht="110.25" x14ac:dyDescent="0.25">
      <c r="A23" s="89" t="s">
        <v>624</v>
      </c>
      <c r="B23" s="118" t="s">
        <v>625</v>
      </c>
      <c r="C23" s="42" t="s">
        <v>108</v>
      </c>
      <c r="D23" s="42" t="s">
        <v>519</v>
      </c>
      <c r="E23" s="43"/>
      <c r="F23" s="43"/>
      <c r="G23" s="43"/>
      <c r="H23" s="43"/>
      <c r="I23" s="28"/>
    </row>
    <row r="24" spans="1:9" ht="15.75" x14ac:dyDescent="0.25">
      <c r="A24" s="88" t="s">
        <v>626</v>
      </c>
      <c r="B24" s="211" t="s">
        <v>627</v>
      </c>
      <c r="C24" s="212"/>
      <c r="D24" s="212"/>
      <c r="E24" s="212"/>
      <c r="F24" s="212"/>
      <c r="G24" s="212"/>
      <c r="H24" s="212"/>
      <c r="I24" s="213"/>
    </row>
    <row r="25" spans="1:9" ht="157.5" x14ac:dyDescent="0.25">
      <c r="A25" s="89" t="s">
        <v>628</v>
      </c>
      <c r="B25" s="118" t="s">
        <v>886</v>
      </c>
      <c r="C25" s="42" t="s">
        <v>108</v>
      </c>
      <c r="D25" s="42" t="s">
        <v>519</v>
      </c>
      <c r="E25" s="43"/>
      <c r="F25" s="43"/>
      <c r="G25" s="43"/>
      <c r="H25" s="43"/>
      <c r="I25" s="28"/>
    </row>
    <row r="26" spans="1:9" ht="15.75" x14ac:dyDescent="0.25">
      <c r="A26" s="88" t="s">
        <v>629</v>
      </c>
      <c r="B26" s="211" t="s">
        <v>630</v>
      </c>
      <c r="C26" s="212"/>
      <c r="D26" s="212"/>
      <c r="E26" s="212"/>
      <c r="F26" s="212"/>
      <c r="G26" s="212"/>
      <c r="H26" s="212"/>
      <c r="I26" s="213"/>
    </row>
    <row r="27" spans="1:9" s="1" customFormat="1" ht="78.75" x14ac:dyDescent="0.25">
      <c r="A27" s="89" t="s">
        <v>631</v>
      </c>
      <c r="B27" s="118" t="s">
        <v>632</v>
      </c>
      <c r="C27" s="42" t="s">
        <v>107</v>
      </c>
      <c r="D27" s="42" t="s">
        <v>519</v>
      </c>
      <c r="E27" s="43"/>
      <c r="F27" s="43"/>
      <c r="G27" s="43"/>
      <c r="H27" s="43"/>
      <c r="I27" s="28"/>
    </row>
    <row r="28" spans="1:9" s="1" customFormat="1" ht="78.75" x14ac:dyDescent="0.25">
      <c r="A28" s="89" t="s">
        <v>633</v>
      </c>
      <c r="B28" s="118" t="s">
        <v>905</v>
      </c>
      <c r="C28" s="42" t="s">
        <v>107</v>
      </c>
      <c r="D28" s="42" t="s">
        <v>519</v>
      </c>
      <c r="E28" s="43"/>
      <c r="F28" s="43"/>
      <c r="G28" s="43"/>
      <c r="H28" s="43"/>
      <c r="I28" s="28"/>
    </row>
    <row r="29" spans="1:9" s="1" customFormat="1" ht="47.25" x14ac:dyDescent="0.25">
      <c r="A29" s="89" t="s">
        <v>634</v>
      </c>
      <c r="B29" s="118" t="s">
        <v>635</v>
      </c>
      <c r="C29" s="42" t="s">
        <v>107</v>
      </c>
      <c r="D29" s="42" t="s">
        <v>519</v>
      </c>
      <c r="E29" s="43"/>
      <c r="F29" s="43"/>
      <c r="G29" s="43"/>
      <c r="H29" s="43"/>
      <c r="I29" s="28"/>
    </row>
    <row r="30" spans="1:9" ht="15.75" x14ac:dyDescent="0.25">
      <c r="A30" s="88" t="s">
        <v>636</v>
      </c>
      <c r="B30" s="211" t="s">
        <v>637</v>
      </c>
      <c r="C30" s="212"/>
      <c r="D30" s="212"/>
      <c r="E30" s="212"/>
      <c r="F30" s="212"/>
      <c r="G30" s="212"/>
      <c r="H30" s="212"/>
      <c r="I30" s="213"/>
    </row>
    <row r="31" spans="1:9" s="1" customFormat="1" ht="78.75" x14ac:dyDescent="0.25">
      <c r="A31" s="126" t="s">
        <v>890</v>
      </c>
      <c r="B31" s="118" t="s">
        <v>638</v>
      </c>
      <c r="C31" s="42" t="s">
        <v>108</v>
      </c>
      <c r="D31" s="42" t="s">
        <v>519</v>
      </c>
      <c r="E31" s="43"/>
      <c r="F31" s="43"/>
      <c r="G31" s="43"/>
      <c r="H31" s="43"/>
      <c r="I31" s="28"/>
    </row>
    <row r="32" spans="1:9" ht="15.75" x14ac:dyDescent="0.25">
      <c r="A32" s="214" t="s">
        <v>138</v>
      </c>
      <c r="B32" s="214"/>
      <c r="C32" s="214"/>
      <c r="D32" s="214"/>
      <c r="E32" s="214"/>
      <c r="F32" s="214"/>
      <c r="G32" s="214"/>
      <c r="H32" s="214"/>
      <c r="I32" s="214"/>
    </row>
    <row r="33" spans="1:9" ht="15.75" x14ac:dyDescent="0.25">
      <c r="A33" s="215" t="s">
        <v>124</v>
      </c>
      <c r="B33" s="216"/>
      <c r="C33" s="216"/>
      <c r="D33" s="216"/>
      <c r="E33" s="216"/>
      <c r="F33" s="216"/>
      <c r="G33" s="216"/>
      <c r="H33" s="216"/>
      <c r="I33" s="217"/>
    </row>
    <row r="34" spans="1:9" ht="90" customHeight="1" x14ac:dyDescent="0.25">
      <c r="A34" s="218"/>
      <c r="B34" s="219"/>
      <c r="C34" s="219"/>
      <c r="D34" s="219"/>
      <c r="E34" s="219"/>
      <c r="F34" s="219"/>
      <c r="G34" s="219"/>
      <c r="H34" s="219"/>
      <c r="I34" s="220"/>
    </row>
    <row r="35" spans="1:9" ht="15.75" x14ac:dyDescent="0.25">
      <c r="A35" s="72"/>
      <c r="B35" s="72"/>
      <c r="C35" s="72"/>
      <c r="D35" s="72"/>
      <c r="E35" s="72"/>
      <c r="F35" s="72"/>
      <c r="G35" s="72"/>
      <c r="H35" s="72"/>
      <c r="I35" s="72"/>
    </row>
    <row r="36" spans="1:9" ht="15.75" x14ac:dyDescent="0.25">
      <c r="A36" s="72"/>
      <c r="B36" s="72"/>
      <c r="C36" s="72"/>
      <c r="D36" s="72"/>
      <c r="E36" s="72"/>
      <c r="F36" s="72"/>
      <c r="G36" s="72"/>
      <c r="H36" s="72"/>
      <c r="I36" s="72"/>
    </row>
  </sheetData>
  <sheetProtection algorithmName="SHA-512" hashValue="+vGvcXWtoGMKZJc9D4ilxK6mfYrpq0a8WF1FT63i3LCqg/803hfrIa2TMPAnIo4M8HHQ+3qmklFPeu/xIyTOIg==" saltValue="vVrLZv04o6oA7AtnwkEc/w==" spinCount="100000" sheet="1" formatCells="0" formatColumns="0" formatRows="0"/>
  <mergeCells count="18">
    <mergeCell ref="A1:D1"/>
    <mergeCell ref="E1:I1"/>
    <mergeCell ref="A2:D2"/>
    <mergeCell ref="E2:I2"/>
    <mergeCell ref="B24:I24"/>
    <mergeCell ref="B4:I4"/>
    <mergeCell ref="B5:I5"/>
    <mergeCell ref="B7:I7"/>
    <mergeCell ref="B9:I9"/>
    <mergeCell ref="B12:I12"/>
    <mergeCell ref="B17:I17"/>
    <mergeCell ref="B19:I19"/>
    <mergeCell ref="B22:I22"/>
    <mergeCell ref="B26:I26"/>
    <mergeCell ref="B30:I30"/>
    <mergeCell ref="A32:I32"/>
    <mergeCell ref="A33:I33"/>
    <mergeCell ref="A34:I34"/>
  </mergeCells>
  <dataValidations disablePrompts="1" count="1">
    <dataValidation type="list" allowBlank="1" showInputMessage="1" showErrorMessage="1" sqref="E8:H8 E6:H6 E10:H11 E13:H16 E18:H18 E20:H21 E23:H23 E25:H25 E27:H29 E31:H31" xr:uid="{849E8353-42FD-4327-B040-4497FB268B01}">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4" manualBreakCount="4">
    <brk id="8" max="16383" man="1"/>
    <brk id="18" max="16383" man="1"/>
    <brk id="23" max="16383" man="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1B83-FF77-452B-BC01-D400B7B16219}">
  <dimension ref="A1:I46"/>
  <sheetViews>
    <sheetView view="pageLayout" zoomScale="90" zoomScaleNormal="100" zoomScalePageLayoutView="90" workbookViewId="0">
      <selection activeCell="A44" sqref="A44:XFD44"/>
    </sheetView>
  </sheetViews>
  <sheetFormatPr defaultColWidth="8.85546875" defaultRowHeight="15" x14ac:dyDescent="0.25"/>
  <cols>
    <col min="1" max="1" width="8.85546875" style="73" customWidth="1"/>
    <col min="2" max="2" width="25.85546875" style="73" customWidth="1"/>
    <col min="3" max="4" width="6.7109375" style="73" customWidth="1"/>
    <col min="5" max="8" width="5.140625" style="73" customWidth="1"/>
    <col min="9" max="9" width="51.28515625" style="73" customWidth="1"/>
    <col min="10" max="16384" width="8.85546875" style="73"/>
  </cols>
  <sheetData>
    <row r="1" spans="1:9" ht="15.75" x14ac:dyDescent="0.25">
      <c r="A1" s="223" t="s">
        <v>67</v>
      </c>
      <c r="B1" s="224"/>
      <c r="C1" s="224"/>
      <c r="D1" s="225"/>
      <c r="E1" s="221">
        <f>'Cover Page'!B6</f>
        <v>0</v>
      </c>
      <c r="F1" s="221"/>
      <c r="G1" s="221"/>
      <c r="H1" s="221"/>
      <c r="I1" s="221"/>
    </row>
    <row r="2" spans="1:9" ht="15.75" x14ac:dyDescent="0.25">
      <c r="A2" s="223" t="s">
        <v>69</v>
      </c>
      <c r="B2" s="224"/>
      <c r="C2" s="224"/>
      <c r="D2" s="225"/>
      <c r="E2" s="222">
        <f>'Cover Page'!D19</f>
        <v>0</v>
      </c>
      <c r="F2" s="222"/>
      <c r="G2" s="222"/>
      <c r="H2" s="222"/>
      <c r="I2" s="222"/>
    </row>
    <row r="3" spans="1:9" ht="15.75" x14ac:dyDescent="0.25">
      <c r="A3" s="109" t="s">
        <v>551</v>
      </c>
      <c r="B3" s="98" t="s">
        <v>0</v>
      </c>
      <c r="C3" s="98" t="s">
        <v>105</v>
      </c>
      <c r="D3" s="98" t="s">
        <v>550</v>
      </c>
      <c r="E3" s="110" t="s">
        <v>1</v>
      </c>
      <c r="F3" s="110" t="s">
        <v>2</v>
      </c>
      <c r="G3" s="110" t="s">
        <v>3</v>
      </c>
      <c r="H3" s="110" t="s">
        <v>4</v>
      </c>
      <c r="I3" s="98" t="s">
        <v>5</v>
      </c>
    </row>
    <row r="4" spans="1:9" ht="15.75" x14ac:dyDescent="0.25">
      <c r="A4" s="79"/>
      <c r="B4" s="211" t="s">
        <v>916</v>
      </c>
      <c r="C4" s="212"/>
      <c r="D4" s="212"/>
      <c r="E4" s="212"/>
      <c r="F4" s="212"/>
      <c r="G4" s="212"/>
      <c r="H4" s="212"/>
      <c r="I4" s="213"/>
    </row>
    <row r="5" spans="1:9" ht="15.75" x14ac:dyDescent="0.25">
      <c r="A5" s="88" t="s">
        <v>639</v>
      </c>
      <c r="B5" s="211" t="s">
        <v>592</v>
      </c>
      <c r="C5" s="212"/>
      <c r="D5" s="212"/>
      <c r="E5" s="212"/>
      <c r="F5" s="212"/>
      <c r="G5" s="212"/>
      <c r="H5" s="212"/>
      <c r="I5" s="213"/>
    </row>
    <row r="6" spans="1:9" ht="220.5" x14ac:dyDescent="0.25">
      <c r="A6" s="89" t="s">
        <v>640</v>
      </c>
      <c r="B6" s="118" t="s">
        <v>641</v>
      </c>
      <c r="C6" s="42" t="s">
        <v>108</v>
      </c>
      <c r="D6" s="42" t="s">
        <v>519</v>
      </c>
      <c r="E6" s="43"/>
      <c r="F6" s="43"/>
      <c r="G6" s="43"/>
      <c r="H6" s="43"/>
      <c r="I6" s="28"/>
    </row>
    <row r="7" spans="1:9" ht="78.75" x14ac:dyDescent="0.25">
      <c r="A7" s="89" t="s">
        <v>879</v>
      </c>
      <c r="B7" s="118" t="s">
        <v>642</v>
      </c>
      <c r="C7" s="42" t="s">
        <v>108</v>
      </c>
      <c r="D7" s="42" t="s">
        <v>519</v>
      </c>
      <c r="E7" s="43"/>
      <c r="F7" s="43"/>
      <c r="G7" s="43"/>
      <c r="H7" s="43"/>
      <c r="I7" s="28"/>
    </row>
    <row r="8" spans="1:9" ht="15.75" x14ac:dyDescent="0.25">
      <c r="A8" s="88" t="s">
        <v>643</v>
      </c>
      <c r="B8" s="211" t="s">
        <v>644</v>
      </c>
      <c r="C8" s="212"/>
      <c r="D8" s="212"/>
      <c r="E8" s="212"/>
      <c r="F8" s="212"/>
      <c r="G8" s="212"/>
      <c r="H8" s="212"/>
      <c r="I8" s="213"/>
    </row>
    <row r="9" spans="1:9" ht="157.5" x14ac:dyDescent="0.25">
      <c r="A9" s="89" t="s">
        <v>645</v>
      </c>
      <c r="B9" s="118" t="s">
        <v>646</v>
      </c>
      <c r="C9" s="42" t="s">
        <v>107</v>
      </c>
      <c r="D9" s="42" t="s">
        <v>519</v>
      </c>
      <c r="E9" s="43"/>
      <c r="F9" s="43"/>
      <c r="G9" s="43"/>
      <c r="H9" s="43"/>
      <c r="I9" s="28"/>
    </row>
    <row r="10" spans="1:9" ht="78.75" x14ac:dyDescent="0.25">
      <c r="A10" s="89" t="s">
        <v>647</v>
      </c>
      <c r="B10" s="118" t="s">
        <v>648</v>
      </c>
      <c r="C10" s="42" t="s">
        <v>107</v>
      </c>
      <c r="D10" s="42" t="s">
        <v>519</v>
      </c>
      <c r="E10" s="43"/>
      <c r="F10" s="43"/>
      <c r="G10" s="43"/>
      <c r="H10" s="43"/>
      <c r="I10" s="28"/>
    </row>
    <row r="11" spans="1:9" ht="15.75" x14ac:dyDescent="0.25">
      <c r="A11" s="88" t="s">
        <v>649</v>
      </c>
      <c r="B11" s="211" t="s">
        <v>650</v>
      </c>
      <c r="C11" s="212"/>
      <c r="D11" s="212"/>
      <c r="E11" s="212"/>
      <c r="F11" s="212"/>
      <c r="G11" s="212"/>
      <c r="H11" s="212"/>
      <c r="I11" s="213"/>
    </row>
    <row r="12" spans="1:9" ht="47.25" x14ac:dyDescent="0.25">
      <c r="A12" s="89" t="s">
        <v>651</v>
      </c>
      <c r="B12" s="118" t="s">
        <v>652</v>
      </c>
      <c r="C12" s="42" t="s">
        <v>107</v>
      </c>
      <c r="D12" s="42" t="s">
        <v>519</v>
      </c>
      <c r="E12" s="43"/>
      <c r="F12" s="43"/>
      <c r="G12" s="43"/>
      <c r="H12" s="43"/>
      <c r="I12" s="28"/>
    </row>
    <row r="13" spans="1:9" ht="15.75" x14ac:dyDescent="0.25">
      <c r="A13" s="88" t="s">
        <v>653</v>
      </c>
      <c r="B13" s="211" t="s">
        <v>654</v>
      </c>
      <c r="C13" s="212"/>
      <c r="D13" s="212"/>
      <c r="E13" s="212"/>
      <c r="F13" s="212"/>
      <c r="G13" s="212"/>
      <c r="H13" s="212"/>
      <c r="I13" s="213"/>
    </row>
    <row r="14" spans="1:9" ht="94.5" x14ac:dyDescent="0.25">
      <c r="A14" s="89" t="s">
        <v>655</v>
      </c>
      <c r="B14" s="118" t="s">
        <v>656</v>
      </c>
      <c r="C14" s="42" t="s">
        <v>110</v>
      </c>
      <c r="D14" s="42" t="s">
        <v>519</v>
      </c>
      <c r="E14" s="43"/>
      <c r="F14" s="43"/>
      <c r="G14" s="43"/>
      <c r="H14" s="43"/>
      <c r="I14" s="28"/>
    </row>
    <row r="15" spans="1:9" ht="15.75" x14ac:dyDescent="0.25">
      <c r="A15" s="88" t="s">
        <v>657</v>
      </c>
      <c r="B15" s="211" t="s">
        <v>658</v>
      </c>
      <c r="C15" s="212"/>
      <c r="D15" s="212"/>
      <c r="E15" s="212"/>
      <c r="F15" s="212"/>
      <c r="G15" s="212"/>
      <c r="H15" s="212"/>
      <c r="I15" s="213"/>
    </row>
    <row r="16" spans="1:9" ht="63" x14ac:dyDescent="0.25">
      <c r="A16" s="89" t="s">
        <v>659</v>
      </c>
      <c r="B16" s="118" t="s">
        <v>660</v>
      </c>
      <c r="C16" s="42" t="s">
        <v>107</v>
      </c>
      <c r="D16" s="42" t="s">
        <v>519</v>
      </c>
      <c r="E16" s="43"/>
      <c r="F16" s="43"/>
      <c r="G16" s="43"/>
      <c r="H16" s="43"/>
      <c r="I16" s="28"/>
    </row>
    <row r="17" spans="1:9" ht="126" x14ac:dyDescent="0.25">
      <c r="A17" s="89" t="s">
        <v>661</v>
      </c>
      <c r="B17" s="118" t="s">
        <v>662</v>
      </c>
      <c r="C17" s="42" t="s">
        <v>867</v>
      </c>
      <c r="D17" s="42" t="s">
        <v>519</v>
      </c>
      <c r="E17" s="43"/>
      <c r="F17" s="43"/>
      <c r="G17" s="43"/>
      <c r="H17" s="43"/>
      <c r="I17" s="28"/>
    </row>
    <row r="18" spans="1:9" ht="78.75" x14ac:dyDescent="0.25">
      <c r="A18" s="89" t="s">
        <v>663</v>
      </c>
      <c r="B18" s="118" t="s">
        <v>906</v>
      </c>
      <c r="C18" s="42" t="s">
        <v>108</v>
      </c>
      <c r="D18" s="42" t="s">
        <v>519</v>
      </c>
      <c r="E18" s="43"/>
      <c r="F18" s="43"/>
      <c r="G18" s="43"/>
      <c r="H18" s="43"/>
      <c r="I18" s="28"/>
    </row>
    <row r="19" spans="1:9" ht="15.75" x14ac:dyDescent="0.25">
      <c r="A19" s="88" t="s">
        <v>664</v>
      </c>
      <c r="B19" s="211" t="s">
        <v>665</v>
      </c>
      <c r="C19" s="212"/>
      <c r="D19" s="212"/>
      <c r="E19" s="212"/>
      <c r="F19" s="212"/>
      <c r="G19" s="212"/>
      <c r="H19" s="212"/>
      <c r="I19" s="213"/>
    </row>
    <row r="20" spans="1:9" ht="15.75" x14ac:dyDescent="0.25">
      <c r="A20" s="88" t="s">
        <v>666</v>
      </c>
      <c r="B20" s="211" t="s">
        <v>667</v>
      </c>
      <c r="C20" s="212"/>
      <c r="D20" s="212"/>
      <c r="E20" s="212"/>
      <c r="F20" s="212"/>
      <c r="G20" s="212"/>
      <c r="H20" s="212"/>
      <c r="I20" s="213"/>
    </row>
    <row r="21" spans="1:9" ht="78.75" x14ac:dyDescent="0.25">
      <c r="A21" s="89" t="s">
        <v>668</v>
      </c>
      <c r="B21" s="118" t="s">
        <v>669</v>
      </c>
      <c r="C21" s="42" t="s">
        <v>108</v>
      </c>
      <c r="D21" s="42" t="s">
        <v>519</v>
      </c>
      <c r="E21" s="43"/>
      <c r="F21" s="43"/>
      <c r="G21" s="43"/>
      <c r="H21" s="43"/>
      <c r="I21" s="28"/>
    </row>
    <row r="22" spans="1:9" ht="63" x14ac:dyDescent="0.25">
      <c r="A22" s="89" t="s">
        <v>670</v>
      </c>
      <c r="B22" s="118" t="s">
        <v>671</v>
      </c>
      <c r="C22" s="42" t="s">
        <v>107</v>
      </c>
      <c r="D22" s="42" t="s">
        <v>519</v>
      </c>
      <c r="E22" s="43"/>
      <c r="F22" s="43"/>
      <c r="G22" s="43"/>
      <c r="H22" s="43"/>
      <c r="I22" s="28"/>
    </row>
    <row r="23" spans="1:9" ht="15.75" x14ac:dyDescent="0.25">
      <c r="A23" s="88" t="s">
        <v>672</v>
      </c>
      <c r="B23" s="211" t="s">
        <v>673</v>
      </c>
      <c r="C23" s="212"/>
      <c r="D23" s="212"/>
      <c r="E23" s="212"/>
      <c r="F23" s="212"/>
      <c r="G23" s="212"/>
      <c r="H23" s="212"/>
      <c r="I23" s="213"/>
    </row>
    <row r="24" spans="1:9" ht="94.5" x14ac:dyDescent="0.25">
      <c r="A24" s="89" t="s">
        <v>674</v>
      </c>
      <c r="B24" s="118" t="s">
        <v>675</v>
      </c>
      <c r="C24" s="42" t="s">
        <v>842</v>
      </c>
      <c r="D24" s="42" t="s">
        <v>519</v>
      </c>
      <c r="E24" s="43"/>
      <c r="F24" s="43"/>
      <c r="G24" s="43"/>
      <c r="H24" s="43"/>
      <c r="I24" s="28"/>
    </row>
    <row r="25" spans="1:9" ht="31.5" x14ac:dyDescent="0.25">
      <c r="A25" s="89" t="s">
        <v>676</v>
      </c>
      <c r="B25" s="118" t="s">
        <v>677</v>
      </c>
      <c r="C25" s="42" t="s">
        <v>842</v>
      </c>
      <c r="D25" s="42" t="s">
        <v>519</v>
      </c>
      <c r="E25" s="43"/>
      <c r="F25" s="43"/>
      <c r="G25" s="43"/>
      <c r="H25" s="43"/>
      <c r="I25" s="28"/>
    </row>
    <row r="26" spans="1:9" ht="63" x14ac:dyDescent="0.25">
      <c r="A26" s="89" t="s">
        <v>678</v>
      </c>
      <c r="B26" s="118" t="s">
        <v>679</v>
      </c>
      <c r="C26" s="42" t="s">
        <v>108</v>
      </c>
      <c r="D26" s="42" t="s">
        <v>519</v>
      </c>
      <c r="E26" s="43"/>
      <c r="F26" s="43"/>
      <c r="G26" s="43"/>
      <c r="H26" s="43"/>
      <c r="I26" s="28"/>
    </row>
    <row r="27" spans="1:9" ht="15.75" x14ac:dyDescent="0.25">
      <c r="A27" s="88" t="s">
        <v>680</v>
      </c>
      <c r="B27" s="211" t="s">
        <v>681</v>
      </c>
      <c r="C27" s="212"/>
      <c r="D27" s="212"/>
      <c r="E27" s="212"/>
      <c r="F27" s="212"/>
      <c r="G27" s="212"/>
      <c r="H27" s="212"/>
      <c r="I27" s="213"/>
    </row>
    <row r="28" spans="1:9" ht="78.75" x14ac:dyDescent="0.25">
      <c r="A28" s="89" t="s">
        <v>682</v>
      </c>
      <c r="B28" s="118" t="s">
        <v>683</v>
      </c>
      <c r="C28" s="42" t="s">
        <v>108</v>
      </c>
      <c r="D28" s="42" t="s">
        <v>519</v>
      </c>
      <c r="E28" s="43"/>
      <c r="F28" s="43"/>
      <c r="G28" s="43"/>
      <c r="H28" s="43"/>
      <c r="I28" s="28"/>
    </row>
    <row r="29" spans="1:9" ht="15.75" x14ac:dyDescent="0.25">
      <c r="A29" s="88" t="s">
        <v>684</v>
      </c>
      <c r="B29" s="211" t="s">
        <v>685</v>
      </c>
      <c r="C29" s="212"/>
      <c r="D29" s="212"/>
      <c r="E29" s="212"/>
      <c r="F29" s="212"/>
      <c r="G29" s="212"/>
      <c r="H29" s="212"/>
      <c r="I29" s="213"/>
    </row>
    <row r="30" spans="1:9" ht="141.75" x14ac:dyDescent="0.25">
      <c r="A30" s="89" t="s">
        <v>686</v>
      </c>
      <c r="B30" s="118" t="s">
        <v>687</v>
      </c>
      <c r="C30" s="42" t="s">
        <v>108</v>
      </c>
      <c r="D30" s="42" t="s">
        <v>519</v>
      </c>
      <c r="E30" s="43"/>
      <c r="F30" s="43"/>
      <c r="G30" s="43"/>
      <c r="H30" s="43"/>
      <c r="I30" s="28"/>
    </row>
    <row r="31" spans="1:9" ht="94.5" x14ac:dyDescent="0.25">
      <c r="A31" s="89" t="s">
        <v>688</v>
      </c>
      <c r="B31" s="118" t="s">
        <v>689</v>
      </c>
      <c r="C31" s="42" t="s">
        <v>842</v>
      </c>
      <c r="D31" s="42" t="s">
        <v>519</v>
      </c>
      <c r="E31" s="43"/>
      <c r="F31" s="43"/>
      <c r="G31" s="43"/>
      <c r="H31" s="43"/>
      <c r="I31" s="28"/>
    </row>
    <row r="32" spans="1:9" ht="63" x14ac:dyDescent="0.25">
      <c r="A32" s="89" t="s">
        <v>690</v>
      </c>
      <c r="B32" s="118" t="s">
        <v>691</v>
      </c>
      <c r="C32" s="42" t="s">
        <v>107</v>
      </c>
      <c r="D32" s="42" t="s">
        <v>519</v>
      </c>
      <c r="E32" s="43"/>
      <c r="F32" s="43"/>
      <c r="G32" s="43"/>
      <c r="H32" s="43"/>
      <c r="I32" s="28"/>
    </row>
    <row r="33" spans="1:9" ht="189" x14ac:dyDescent="0.25">
      <c r="A33" s="89" t="s">
        <v>692</v>
      </c>
      <c r="B33" s="118" t="s">
        <v>693</v>
      </c>
      <c r="C33" s="42" t="s">
        <v>108</v>
      </c>
      <c r="D33" s="42" t="s">
        <v>519</v>
      </c>
      <c r="E33" s="43"/>
      <c r="F33" s="43"/>
      <c r="G33" s="43"/>
      <c r="H33" s="43"/>
      <c r="I33" s="28"/>
    </row>
    <row r="34" spans="1:9" ht="110.25" x14ac:dyDescent="0.25">
      <c r="A34" s="89" t="s">
        <v>694</v>
      </c>
      <c r="B34" s="118" t="s">
        <v>695</v>
      </c>
      <c r="C34" s="42" t="s">
        <v>108</v>
      </c>
      <c r="D34" s="42" t="s">
        <v>519</v>
      </c>
      <c r="E34" s="43"/>
      <c r="F34" s="43"/>
      <c r="G34" s="43"/>
      <c r="H34" s="43"/>
      <c r="I34" s="28"/>
    </row>
    <row r="35" spans="1:9" ht="15.75" x14ac:dyDescent="0.25">
      <c r="A35" s="88" t="s">
        <v>696</v>
      </c>
      <c r="B35" s="211" t="s">
        <v>697</v>
      </c>
      <c r="C35" s="212"/>
      <c r="D35" s="212"/>
      <c r="E35" s="212"/>
      <c r="F35" s="212"/>
      <c r="G35" s="212"/>
      <c r="H35" s="212"/>
      <c r="I35" s="213"/>
    </row>
    <row r="36" spans="1:9" s="1" customFormat="1" ht="94.5" x14ac:dyDescent="0.25">
      <c r="A36" s="78" t="s">
        <v>698</v>
      </c>
      <c r="B36" s="118" t="s">
        <v>699</v>
      </c>
      <c r="C36" s="42" t="s">
        <v>108</v>
      </c>
      <c r="D36" s="42" t="s">
        <v>519</v>
      </c>
      <c r="E36" s="43"/>
      <c r="F36" s="43"/>
      <c r="G36" s="43"/>
      <c r="H36" s="43"/>
      <c r="I36" s="28"/>
    </row>
    <row r="37" spans="1:9" ht="15.75" x14ac:dyDescent="0.25">
      <c r="A37" s="88" t="s">
        <v>700</v>
      </c>
      <c r="B37" s="211" t="s">
        <v>701</v>
      </c>
      <c r="C37" s="212"/>
      <c r="D37" s="212"/>
      <c r="E37" s="212"/>
      <c r="F37" s="212"/>
      <c r="G37" s="212"/>
      <c r="H37" s="212"/>
      <c r="I37" s="213"/>
    </row>
    <row r="38" spans="1:9" s="1" customFormat="1" ht="78.75" x14ac:dyDescent="0.25">
      <c r="A38" s="78" t="s">
        <v>702</v>
      </c>
      <c r="B38" s="118" t="s">
        <v>703</v>
      </c>
      <c r="C38" s="42" t="s">
        <v>108</v>
      </c>
      <c r="D38" s="42" t="s">
        <v>519</v>
      </c>
      <c r="E38" s="43"/>
      <c r="F38" s="43"/>
      <c r="G38" s="43"/>
      <c r="H38" s="43"/>
      <c r="I38" s="28"/>
    </row>
    <row r="39" spans="1:9" ht="15.75" x14ac:dyDescent="0.25">
      <c r="A39" s="88" t="s">
        <v>704</v>
      </c>
      <c r="B39" s="211" t="s">
        <v>705</v>
      </c>
      <c r="C39" s="212"/>
      <c r="D39" s="212"/>
      <c r="E39" s="212"/>
      <c r="F39" s="212"/>
      <c r="G39" s="212"/>
      <c r="H39" s="212"/>
      <c r="I39" s="213"/>
    </row>
    <row r="40" spans="1:9" s="1" customFormat="1" ht="78.75" x14ac:dyDescent="0.25">
      <c r="A40" s="89" t="s">
        <v>706</v>
      </c>
      <c r="B40" s="118" t="s">
        <v>707</v>
      </c>
      <c r="C40" s="42" t="s">
        <v>108</v>
      </c>
      <c r="D40" s="42" t="s">
        <v>519</v>
      </c>
      <c r="E40" s="43"/>
      <c r="F40" s="43"/>
      <c r="G40" s="43"/>
      <c r="H40" s="43"/>
      <c r="I40" s="28"/>
    </row>
    <row r="41" spans="1:9" s="1" customFormat="1" ht="94.5" x14ac:dyDescent="0.25">
      <c r="A41" s="89" t="s">
        <v>708</v>
      </c>
      <c r="B41" s="118" t="s">
        <v>709</v>
      </c>
      <c r="C41" s="42" t="s">
        <v>108</v>
      </c>
      <c r="D41" s="42" t="s">
        <v>519</v>
      </c>
      <c r="E41" s="43"/>
      <c r="F41" s="43"/>
      <c r="G41" s="43"/>
      <c r="H41" s="43"/>
      <c r="I41" s="28"/>
    </row>
    <row r="42" spans="1:9" ht="15.75" x14ac:dyDescent="0.25">
      <c r="A42" s="214" t="s">
        <v>138</v>
      </c>
      <c r="B42" s="214"/>
      <c r="C42" s="214"/>
      <c r="D42" s="214"/>
      <c r="E42" s="214"/>
      <c r="F42" s="214"/>
      <c r="G42" s="214"/>
      <c r="H42" s="214"/>
      <c r="I42" s="214"/>
    </row>
    <row r="43" spans="1:9" ht="15.75" x14ac:dyDescent="0.25">
      <c r="A43" s="215" t="s">
        <v>124</v>
      </c>
      <c r="B43" s="216"/>
      <c r="C43" s="216"/>
      <c r="D43" s="216"/>
      <c r="E43" s="216"/>
      <c r="F43" s="216"/>
      <c r="G43" s="216"/>
      <c r="H43" s="216"/>
      <c r="I43" s="217"/>
    </row>
    <row r="44" spans="1:9" ht="90" customHeight="1" x14ac:dyDescent="0.25">
      <c r="A44" s="218"/>
      <c r="B44" s="219"/>
      <c r="C44" s="219"/>
      <c r="D44" s="219"/>
      <c r="E44" s="219"/>
      <c r="F44" s="219"/>
      <c r="G44" s="219"/>
      <c r="H44" s="219"/>
      <c r="I44" s="220"/>
    </row>
    <row r="45" spans="1:9" ht="15.75" x14ac:dyDescent="0.25">
      <c r="A45" s="72"/>
      <c r="B45" s="72"/>
      <c r="C45" s="72"/>
      <c r="D45" s="72"/>
      <c r="E45" s="72"/>
      <c r="F45" s="72"/>
      <c r="G45" s="72"/>
      <c r="H45" s="72"/>
      <c r="I45" s="72"/>
    </row>
    <row r="46" spans="1:9" ht="15.75" x14ac:dyDescent="0.25">
      <c r="A46" s="72"/>
      <c r="B46" s="72"/>
      <c r="C46" s="72"/>
      <c r="D46" s="72"/>
      <c r="E46" s="72"/>
      <c r="F46" s="72"/>
      <c r="G46" s="72"/>
      <c r="H46" s="72"/>
      <c r="I46" s="72"/>
    </row>
  </sheetData>
  <sheetProtection algorithmName="SHA-512" hashValue="NcD26ZG+srMhpnwBcl+SVlhRNQhc6MLxIrdiCukrljPITKEAU4PEP/UKIBMof//Ck/oAZirG2KeDYMSL/EzQQg==" saltValue="2csbtffr3B2eSpG/jzvnWg==" spinCount="100000" sheet="1" formatCells="0" formatColumns="0" formatRows="0"/>
  <mergeCells count="21">
    <mergeCell ref="A1:D1"/>
    <mergeCell ref="E1:I1"/>
    <mergeCell ref="A2:D2"/>
    <mergeCell ref="E2:I2"/>
    <mergeCell ref="B23:I23"/>
    <mergeCell ref="B4:I4"/>
    <mergeCell ref="B5:I5"/>
    <mergeCell ref="B8:I8"/>
    <mergeCell ref="B11:I11"/>
    <mergeCell ref="B13:I13"/>
    <mergeCell ref="B15:I15"/>
    <mergeCell ref="B19:I19"/>
    <mergeCell ref="B20:I20"/>
    <mergeCell ref="A43:I43"/>
    <mergeCell ref="A44:I44"/>
    <mergeCell ref="B27:I27"/>
    <mergeCell ref="B29:I29"/>
    <mergeCell ref="B35:I35"/>
    <mergeCell ref="B37:I37"/>
    <mergeCell ref="B39:I39"/>
    <mergeCell ref="A42:I42"/>
  </mergeCells>
  <dataValidations disablePrompts="1" count="1">
    <dataValidation type="list" allowBlank="1" showInputMessage="1" showErrorMessage="1" sqref="E6:H7 E40:H41 E12:H12 E14:H14 E9:H10 E16:H18 E28:H28 E24:H26 E30:H34 E21:H22 E36:H36 E38:H38" xr:uid="{C338EA08-94AD-4EA6-B48E-C5F03D7527E4}">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USDA Harmonized GAP Plus+ Standard Version 3.0&amp;R&amp;"Times New Roman,Regular"&amp;12February 8, 2021
USDA Checklist 
Version 3.0</oddFooter>
  </headerFooter>
  <rowBreaks count="4" manualBreakCount="4">
    <brk id="7" max="16383" man="1"/>
    <brk id="14" max="16383" man="1"/>
    <brk id="28"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0DC2A91601E4BB5A5BE59F94F8334" ma:contentTypeVersion="1" ma:contentTypeDescription="Create a new document." ma:contentTypeScope="" ma:versionID="1fba5c744bb5b0fb7e920f2e0d49b993">
  <xsd:schema xmlns:xsd="http://www.w3.org/2001/XMLSchema" xmlns:xs="http://www.w3.org/2001/XMLSchema" xmlns:p="http://schemas.microsoft.com/office/2006/metadata/properties" xmlns:ns2="e5a98fbc-414b-4870-8103-fc9f6e4b086c" targetNamespace="http://schemas.microsoft.com/office/2006/metadata/properties" ma:root="true" ma:fieldsID="b4394f1333b17505569650f5f60b03f5" ns2:_="">
    <xsd:import namespace="e5a98fbc-414b-4870-8103-fc9f6e4b086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98fbc-414b-4870-8103-fc9f6e4b086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5a98fbc-414b-4870-8103-fc9f6e4b086c">ARAYUKRKUAKN-1376675341-103</_dlc_DocId>
    <_dlc_DocIdUrl xmlns="e5a98fbc-414b-4870-8103-fc9f6e4b086c">
      <Url>https://ems-team.usda.gov/sites/AMS/AMS-SCI/ASB/_layouts/15/DocIdRedir.aspx?ID=ARAYUKRKUAKN-1376675341-103</Url>
      <Description>ARAYUKRKUAKN-1376675341-103</Description>
    </_dlc_DocIdUrl>
  </documentManagement>
</p:properties>
</file>

<file path=customXml/itemProps1.xml><?xml version="1.0" encoding="utf-8"?>
<ds:datastoreItem xmlns:ds="http://schemas.openxmlformats.org/officeDocument/2006/customXml" ds:itemID="{9B2D1802-8DB7-4BCD-8E59-899EACE10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98fbc-414b-4870-8103-fc9f6e4b08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07C5D7-CE79-4B91-AC33-1FEC51D21057}">
  <ds:schemaRefs>
    <ds:schemaRef ds:uri="http://schemas.microsoft.com/sharepoint/events"/>
  </ds:schemaRefs>
</ds:datastoreItem>
</file>

<file path=customXml/itemProps3.xml><?xml version="1.0" encoding="utf-8"?>
<ds:datastoreItem xmlns:ds="http://schemas.openxmlformats.org/officeDocument/2006/customXml" ds:itemID="{924FEC84-D5BD-4606-8C73-CFAA4E2D0907}">
  <ds:schemaRefs>
    <ds:schemaRef ds:uri="http://schemas.microsoft.com/sharepoint/v3/contenttype/forms"/>
  </ds:schemaRefs>
</ds:datastoreItem>
</file>

<file path=customXml/itemProps4.xml><?xml version="1.0" encoding="utf-8"?>
<ds:datastoreItem xmlns:ds="http://schemas.openxmlformats.org/officeDocument/2006/customXml" ds:itemID="{7F0212A7-4166-49E1-915B-73845B2C026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a98fbc-414b-4870-8103-fc9f6e4b08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Cover Page</vt:lpstr>
      <vt:lpstr>USDA Acceptance Criteria</vt:lpstr>
      <vt:lpstr>Audit Summary</vt:lpstr>
      <vt:lpstr>Checklist-General Questions</vt:lpstr>
      <vt:lpstr>Checklist-Field Ops</vt:lpstr>
      <vt:lpstr>Checklist-Post-Harvest</vt:lpstr>
      <vt:lpstr>USDA Logo Use Addendum</vt:lpstr>
      <vt:lpstr>TAP Open-Field </vt:lpstr>
      <vt:lpstr>TAP Packinghouse</vt:lpstr>
      <vt:lpstr>TAP Greenhouse</vt:lpstr>
      <vt:lpstr>TAP Repacking &amp; Dist.  </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'TAP Greenhouse'!Print_Titles</vt:lpstr>
      <vt:lpstr>'TAP Open-Field '!Print_Titles</vt:lpstr>
      <vt:lpstr>'TAP Packinghouse'!Print_Titles</vt:lpstr>
      <vt:lpstr>'TAP Repacking &amp; Dist.  '!Print_Titles</vt:lpstr>
      <vt:lpstr>'USDA Logo Use Addendum'!Print_Titles</vt:lpstr>
    </vt:vector>
  </TitlesOfParts>
  <Company>USDA AMS 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Sessa, Steve - AMS</cp:lastModifiedBy>
  <cp:lastPrinted>2021-01-29T16:00:59Z</cp:lastPrinted>
  <dcterms:created xsi:type="dcterms:W3CDTF">2011-01-10T16:10:11Z</dcterms:created>
  <dcterms:modified xsi:type="dcterms:W3CDTF">2021-02-01T22:43:24Z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0x01010033E0DC2A91601E4BB5A5BE59F94F8334</vt:lpwstr>
  </property>
  <property fmtid="{D5CDD505-2E9C-101B-9397-08002B2CF9AE}" pid="3" name="_dlc_DocIdItemGuid">
    <vt:lpwstr>cb815cbf-310a-4b66-9151-fd886fcdaa18</vt:lpwstr>
  </property>
</Properties>
</file>