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codeName="ThisWorkbook" defaultThemeVersion="124226"/>
  <mc:AlternateContent xmlns:mc="http://schemas.openxmlformats.org/markup-compatibility/2006">
    <mc:Choice Requires="x15">
      <x15ac:absPath xmlns:x15ac="http://schemas.microsoft.com/office/spreadsheetml/2010/11/ac" url="C:\Users\ssessa\Desktop\2021\Harmonized Checklist Update\Final versions\"/>
    </mc:Choice>
  </mc:AlternateContent>
  <xr:revisionPtr revIDLastSave="0" documentId="13_ncr:1_{A120F4D0-EF2F-4857-BCD6-93433B529830}" xr6:coauthVersionLast="45" xr6:coauthVersionMax="45" xr10:uidLastSave="{00000000-0000-0000-0000-000000000000}"/>
  <bookViews>
    <workbookView xWindow="-28920" yWindow="780" windowWidth="29040" windowHeight="15840" firstSheet="5" activeTab="10" xr2:uid="{00000000-000D-0000-FFFF-FFFF00000000}"/>
  </bookViews>
  <sheets>
    <sheet name="Cover Page" sheetId="20" r:id="rId1"/>
    <sheet name="USDA Acceptance Criteria" sheetId="12" r:id="rId2"/>
    <sheet name="Audit Summary" sheetId="2" r:id="rId3"/>
    <sheet name="Checklist-General Questions" sheetId="19" r:id="rId4"/>
    <sheet name="Checklist-Field Ops" sheetId="1" r:id="rId5"/>
    <sheet name="Checklist-Post-Harvest" sheetId="18" r:id="rId6"/>
    <sheet name="USDA Logo Use Addendum" sheetId="14" r:id="rId7"/>
    <sheet name="TAP Open-Field " sheetId="21" r:id="rId8"/>
    <sheet name="TAP Packinghouse" sheetId="22" r:id="rId9"/>
    <sheet name="TAP Greenhouse" sheetId="23" r:id="rId10"/>
    <sheet name="TAP Repacking &amp; Dist.  " sheetId="24" r:id="rId11"/>
    <sheet name="CAR Duplication Instruction " sheetId="10" r:id="rId12"/>
    <sheet name="Corrective Action Report" sheetId="9" r:id="rId13"/>
  </sheets>
  <definedNames>
    <definedName name="_xlnm.Print_Titles" localSheetId="2">'Audit Summary'!$1:$3</definedName>
    <definedName name="_xlnm.Print_Titles" localSheetId="4">'Checklist-Field Ops'!$1:$3</definedName>
    <definedName name="_xlnm.Print_Titles" localSheetId="3">'Checklist-General Questions'!$1:$3</definedName>
    <definedName name="_xlnm.Print_Titles" localSheetId="5">'Checklist-Post-Harvest'!$1:$3</definedName>
    <definedName name="_xlnm.Print_Titles" localSheetId="9">'TAP Greenhouse'!$1:$3</definedName>
    <definedName name="_xlnm.Print_Titles" localSheetId="7">'TAP Open-Field '!$1:$3</definedName>
    <definedName name="_xlnm.Print_Titles" localSheetId="8">'TAP Packinghouse'!$1:$3</definedName>
    <definedName name="_xlnm.Print_Titles" localSheetId="10">'TAP Repacking &amp; Dist.  '!$1:$3</definedName>
    <definedName name="_xlnm.Print_Titles" localSheetId="6">'USDA Logo Use Addendum'!$1:$2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2" l="1"/>
  <c r="E26" i="2" l="1"/>
  <c r="F26" i="2"/>
  <c r="G26" i="2"/>
  <c r="D26" i="2"/>
  <c r="F51" i="2" l="1"/>
  <c r="G51" i="2"/>
  <c r="E55" i="2" l="1"/>
  <c r="F55" i="2"/>
  <c r="G55" i="2"/>
  <c r="E53" i="2"/>
  <c r="F53" i="2"/>
  <c r="G53" i="2"/>
  <c r="F49" i="2"/>
  <c r="G49" i="2"/>
  <c r="C55" i="2"/>
  <c r="C53" i="2"/>
  <c r="C51" i="2"/>
  <c r="C49" i="2"/>
  <c r="C33" i="2" l="1"/>
  <c r="D19" i="2"/>
  <c r="E19" i="2"/>
  <c r="F19" i="2"/>
  <c r="G19" i="2"/>
  <c r="C4" i="2"/>
  <c r="B12" i="9"/>
  <c r="C10" i="9"/>
  <c r="C8" i="9"/>
  <c r="E1" i="24"/>
  <c r="E1" i="23"/>
  <c r="E1" i="22"/>
  <c r="E1" i="21"/>
  <c r="E1" i="14"/>
  <c r="E1" i="18"/>
  <c r="E1" i="1"/>
  <c r="E1" i="19"/>
  <c r="G8" i="9"/>
  <c r="E2" i="24"/>
  <c r="E2" i="23"/>
  <c r="E2" i="22"/>
  <c r="E2" i="21"/>
  <c r="E2" i="14"/>
  <c r="E2" i="18"/>
  <c r="E2" i="1"/>
  <c r="E2" i="19"/>
  <c r="F2" i="2"/>
  <c r="E52" i="2" l="1"/>
  <c r="E51" i="2" s="1"/>
  <c r="F52" i="2"/>
  <c r="G52" i="2"/>
  <c r="D52" i="2"/>
  <c r="D51" i="2" s="1"/>
  <c r="E50" i="2"/>
  <c r="E49" i="2" s="1"/>
  <c r="F50" i="2"/>
  <c r="G50" i="2"/>
  <c r="D50" i="2"/>
  <c r="D49" i="2" s="1"/>
  <c r="E43" i="2"/>
  <c r="F43" i="2"/>
  <c r="G43" i="2"/>
  <c r="D43" i="2"/>
  <c r="E42" i="2"/>
  <c r="F42" i="2"/>
  <c r="G42" i="2"/>
  <c r="D42" i="2"/>
  <c r="E39" i="2"/>
  <c r="F39" i="2"/>
  <c r="G39" i="2"/>
  <c r="D39" i="2"/>
  <c r="E38" i="2"/>
  <c r="F38" i="2"/>
  <c r="G38" i="2"/>
  <c r="D38" i="2"/>
  <c r="E37" i="2"/>
  <c r="F37" i="2"/>
  <c r="G37" i="2"/>
  <c r="D37" i="2"/>
  <c r="E36" i="2"/>
  <c r="F36" i="2"/>
  <c r="G36" i="2"/>
  <c r="D36" i="2"/>
  <c r="E32" i="2"/>
  <c r="F32" i="2"/>
  <c r="G32" i="2"/>
  <c r="D32" i="2"/>
  <c r="E31" i="2"/>
  <c r="F31" i="2"/>
  <c r="G31" i="2"/>
  <c r="D31" i="2"/>
  <c r="E30" i="2"/>
  <c r="F30" i="2"/>
  <c r="G30" i="2"/>
  <c r="D30" i="2"/>
  <c r="E29" i="2"/>
  <c r="F29" i="2"/>
  <c r="G29" i="2"/>
  <c r="D29" i="2"/>
  <c r="E28" i="2"/>
  <c r="F28" i="2"/>
  <c r="G28" i="2"/>
  <c r="D28" i="2"/>
  <c r="E27" i="2"/>
  <c r="F27" i="2"/>
  <c r="G27" i="2"/>
  <c r="D27" i="2"/>
  <c r="E17" i="2"/>
  <c r="F17" i="2"/>
  <c r="G17" i="2"/>
  <c r="D17" i="2"/>
  <c r="E16" i="2"/>
  <c r="F16" i="2"/>
  <c r="G16" i="2"/>
  <c r="D16" i="2"/>
  <c r="E15" i="2"/>
  <c r="F15" i="2"/>
  <c r="G15" i="2"/>
  <c r="D15" i="2"/>
  <c r="E14" i="2"/>
  <c r="F14" i="2"/>
  <c r="G14" i="2"/>
  <c r="D14" i="2"/>
  <c r="G56" i="2" l="1"/>
  <c r="F56" i="2"/>
  <c r="E56" i="2"/>
  <c r="D56" i="2"/>
  <c r="G54" i="2"/>
  <c r="F54" i="2"/>
  <c r="E54" i="2"/>
  <c r="D54" i="2"/>
  <c r="D53" i="2" s="1"/>
  <c r="D48" i="2"/>
  <c r="D55" i="2" l="1"/>
  <c r="F1" i="2"/>
  <c r="H55" i="2" l="1"/>
  <c r="H53" i="2"/>
  <c r="D20" i="2"/>
  <c r="D6" i="2"/>
  <c r="G8" i="2"/>
  <c r="E7" i="2"/>
  <c r="E5" i="2"/>
  <c r="E6" i="2"/>
  <c r="D7" i="2"/>
  <c r="D12" i="2"/>
  <c r="H51" i="2" l="1"/>
  <c r="H49" i="2"/>
  <c r="G48" i="2"/>
  <c r="F48" i="2"/>
  <c r="E48" i="2"/>
  <c r="G47" i="2"/>
  <c r="F47" i="2"/>
  <c r="E47" i="2"/>
  <c r="D47" i="2"/>
  <c r="G46" i="2"/>
  <c r="F46" i="2"/>
  <c r="E46" i="2"/>
  <c r="D46" i="2"/>
  <c r="G45" i="2"/>
  <c r="F45" i="2"/>
  <c r="E45" i="2"/>
  <c r="D45" i="2"/>
  <c r="G20" i="2"/>
  <c r="F20" i="2"/>
  <c r="E20" i="2"/>
  <c r="E44" i="2" l="1"/>
  <c r="F44" i="2"/>
  <c r="G44" i="2"/>
  <c r="D44" i="2"/>
  <c r="H44" i="2" s="1"/>
  <c r="G41" i="2"/>
  <c r="F41" i="2"/>
  <c r="E41" i="2"/>
  <c r="D41" i="2"/>
  <c r="G40" i="2"/>
  <c r="F40" i="2"/>
  <c r="E40" i="2"/>
  <c r="D40" i="2"/>
  <c r="G35" i="2" l="1"/>
  <c r="F35" i="2"/>
  <c r="E35" i="2"/>
  <c r="D35" i="2"/>
  <c r="G34" i="2"/>
  <c r="G33" i="2" s="1"/>
  <c r="F34" i="2"/>
  <c r="F33" i="2" s="1"/>
  <c r="E34" i="2"/>
  <c r="D34" i="2"/>
  <c r="G25" i="2"/>
  <c r="F25" i="2"/>
  <c r="E25" i="2"/>
  <c r="D25" i="2"/>
  <c r="G24" i="2"/>
  <c r="F24" i="2"/>
  <c r="E24" i="2"/>
  <c r="D24" i="2"/>
  <c r="G23" i="2"/>
  <c r="F23" i="2"/>
  <c r="E23" i="2"/>
  <c r="D23" i="2"/>
  <c r="G22" i="2"/>
  <c r="F22" i="2"/>
  <c r="E22" i="2"/>
  <c r="D22" i="2"/>
  <c r="G13" i="2"/>
  <c r="F13" i="2"/>
  <c r="E13" i="2"/>
  <c r="D13" i="2"/>
  <c r="G12" i="2"/>
  <c r="F12" i="2"/>
  <c r="E12" i="2"/>
  <c r="G11" i="2"/>
  <c r="F11" i="2"/>
  <c r="E11" i="2"/>
  <c r="D11" i="2"/>
  <c r="G10" i="2"/>
  <c r="F10" i="2"/>
  <c r="E10" i="2"/>
  <c r="D10" i="2"/>
  <c r="G9" i="2"/>
  <c r="F9" i="2"/>
  <c r="E9" i="2"/>
  <c r="D9" i="2"/>
  <c r="F8" i="2"/>
  <c r="E8" i="2"/>
  <c r="D8" i="2"/>
  <c r="E33" i="2" l="1"/>
  <c r="E4" i="2"/>
  <c r="D33" i="2"/>
  <c r="C44" i="2"/>
  <c r="G7" i="2"/>
  <c r="F7" i="2"/>
  <c r="G6" i="2"/>
  <c r="F6" i="2"/>
  <c r="D5" i="2"/>
  <c r="D4" i="2" s="1"/>
  <c r="G5" i="2"/>
  <c r="F5" i="2"/>
  <c r="G21" i="2"/>
  <c r="G18" i="2" s="1"/>
  <c r="F21" i="2"/>
  <c r="F18" i="2" s="1"/>
  <c r="E21" i="2"/>
  <c r="E18" i="2" s="1"/>
  <c r="D21" i="2"/>
  <c r="D18" i="2" s="1"/>
  <c r="G4" i="2" l="1"/>
  <c r="F4" i="2"/>
  <c r="H33" i="2"/>
  <c r="H18" i="2" l="1"/>
  <c r="H4" i="2"/>
</calcChain>
</file>

<file path=xl/sharedStrings.xml><?xml version="1.0" encoding="utf-8"?>
<sst xmlns="http://schemas.openxmlformats.org/spreadsheetml/2006/main" count="1614" uniqueCount="923">
  <si>
    <t>Requirement</t>
  </si>
  <si>
    <t>C</t>
  </si>
  <si>
    <t>CAN</t>
  </si>
  <si>
    <t>IAR</t>
  </si>
  <si>
    <t>NA</t>
  </si>
  <si>
    <t>Auditor Comments</t>
  </si>
  <si>
    <t>Documentation shall be kept that demonstrates the food safety plan is being followed.</t>
  </si>
  <si>
    <t>Documentation shall be readily available for inspection.</t>
  </si>
  <si>
    <t>All required testing shall include test procedures and actions to be taken based on the results.</t>
  </si>
  <si>
    <t>A trace back and trace forward exercise shall be performed at least annually.</t>
  </si>
  <si>
    <t>A documented recall program, including written procedures, shall be established.</t>
  </si>
  <si>
    <t>Toilet and wash stations shall be maintained in a clean and sanitary condition.</t>
  </si>
  <si>
    <t>The water source shall be in compliance with prevailing regulations.</t>
  </si>
  <si>
    <t>The testing program shall be implemented consistent with the water management plan.</t>
  </si>
  <si>
    <t>Equipment, vehicles, tools utensils and other items or materials used in farming operations that may contact produce are identified.</t>
  </si>
  <si>
    <t>Cleaning and sanitizing procedures do not pose a risk of product contamination.</t>
  </si>
  <si>
    <t>Water tanks are cleaned at a sufficient frequency so as not to be a source of contamination.</t>
  </si>
  <si>
    <t>A preharvest risk assessment shall be performed.</t>
  </si>
  <si>
    <t>Operation has procedures for water used in contact with product or food contact surfaces.</t>
  </si>
  <si>
    <t>Water use SOPs address condition and maintenance of water-delivery system.</t>
  </si>
  <si>
    <t>If applicable to the specific commodity, water use SOPs address control of wash water temperature.</t>
  </si>
  <si>
    <t>Operation has written policy regarding storage of harvesting containers.</t>
  </si>
  <si>
    <t>Operation has written policy regarding inspection of food contact containers prior to use.</t>
  </si>
  <si>
    <t>Operation has written policy regarding acceptable harvesting containers.</t>
  </si>
  <si>
    <t>Operation has written policy prohibiting use of harvest containers for non-harvest purposes.</t>
  </si>
  <si>
    <t>Packaging shall be stored in a manner that prevents contamination.</t>
  </si>
  <si>
    <t>Harvested produce is handled in a manner such that it is not likely to become contaminated.</t>
  </si>
  <si>
    <t>Loading/unloading procedures and equipment shall minimize damage to and prevent contamination of produce.</t>
  </si>
  <si>
    <t>Trash shall not come in contact with produce.</t>
  </si>
  <si>
    <t>A documented traceability program shall be established.</t>
  </si>
  <si>
    <t>An initial risk assessment shall be performed and documented that takes into consideration the historical testing results of the water source, the characteristics of the crop, the stage of the crop, and the method of application.</t>
  </si>
  <si>
    <t>There shall be a water management plan to mitigate risks associated with the water system on an ongoing basis.</t>
  </si>
  <si>
    <t>Water testing shall be part of the water management plan, as directed by the water risk assessment and current industry standards or prevailing regulations for the commodities being grown.</t>
  </si>
  <si>
    <t>If a soil amendment containing raw or incompletely treated manure is used, it shall be used in a manner so as not to serve as a source of contamination of produce.</t>
  </si>
  <si>
    <t>Harvest procedures shall include measures to inspect for and remove physical hazards.</t>
  </si>
  <si>
    <t>Materials that come in contact with the produce shall be clean and in good repair.</t>
  </si>
  <si>
    <t>Packaging materials shall be appropriate for their intended use.</t>
  </si>
  <si>
    <t>General Questions</t>
  </si>
  <si>
    <t>Management Responsibility</t>
  </si>
  <si>
    <t>Documentation and Recordkeeping</t>
  </si>
  <si>
    <t>Worker Education and Training</t>
  </si>
  <si>
    <t>Traceability</t>
  </si>
  <si>
    <t>Recall Program</t>
  </si>
  <si>
    <t>Field History and Assessment</t>
  </si>
  <si>
    <t>Agricultural Chemicals/Plant Protection Products</t>
  </si>
  <si>
    <t>Water System Description</t>
  </si>
  <si>
    <t>Water System Risk Assessment</t>
  </si>
  <si>
    <t>Water Management Plan</t>
  </si>
  <si>
    <t>Animal Control</t>
  </si>
  <si>
    <t>Soil Amendments</t>
  </si>
  <si>
    <t>Vehicles, Equipment, Tools and Utensils</t>
  </si>
  <si>
    <t>Harvesting</t>
  </si>
  <si>
    <t>Preharvest Assessment</t>
  </si>
  <si>
    <t>Containers, Bins and Packaging Materials</t>
  </si>
  <si>
    <t>Field Packing and Handling</t>
  </si>
  <si>
    <t>Audit Summary</t>
  </si>
  <si>
    <t>Documentation &amp; Recordkeeping</t>
  </si>
  <si>
    <t>Worker Education &amp; Training</t>
  </si>
  <si>
    <t>Section</t>
  </si>
  <si>
    <t>Field History &amp; Assessment</t>
  </si>
  <si>
    <t>Field Packaging and Handling</t>
  </si>
  <si>
    <t>Equipment Sanitation &amp; Maintenance</t>
  </si>
  <si>
    <t>Questions</t>
  </si>
  <si>
    <t># of C</t>
  </si>
  <si>
    <t># of NA</t>
  </si>
  <si>
    <t># of IAR</t>
  </si>
  <si>
    <t>Total # in Section</t>
  </si>
  <si>
    <t>Name of Auditee:</t>
  </si>
  <si>
    <t>Date of audit:</t>
  </si>
  <si>
    <t>Date of Audit:</t>
  </si>
  <si>
    <t>Description of Operation:</t>
  </si>
  <si>
    <t>Field Office:</t>
  </si>
  <si>
    <t xml:space="preserve">Reviewing Official Name: </t>
  </si>
  <si>
    <t xml:space="preserve">Total Acres Covered by Audit: </t>
  </si>
  <si>
    <t>Other Contractors:</t>
  </si>
  <si>
    <t>AUDIT INFORMATION</t>
  </si>
  <si>
    <t xml:space="preserve">E-Mail Address: </t>
  </si>
  <si>
    <t>Fax Number:</t>
  </si>
  <si>
    <t>Phone Number:</t>
  </si>
  <si>
    <t xml:space="preserve">Company Contact: </t>
  </si>
  <si>
    <t>City, State, Zip:</t>
  </si>
  <si>
    <t xml:space="preserve">Company Name: </t>
  </si>
  <si>
    <t xml:space="preserve">AUDITEE INFORMATION </t>
  </si>
  <si>
    <t>Commodities Covered by Audit:</t>
  </si>
  <si>
    <t>Equipment Sanitation and Maintenance</t>
  </si>
  <si>
    <t>A food safety policy shall be in place.</t>
  </si>
  <si>
    <t>There is a disciplinary policy for food safety violations.</t>
  </si>
  <si>
    <t>AUDITOR COMPLETION INSTRUCTIONS</t>
  </si>
  <si>
    <t>Question # of any CAN or IAR</t>
  </si>
  <si>
    <t>DUPLICATION OF CORRECTIVE ACTION TAB INSTRUCTIONS</t>
  </si>
  <si>
    <t xml:space="preserve">3. Under the box titled "Before Sheet," select "(move to end)" </t>
  </si>
  <si>
    <t>4. Place a check in the box beside "Create a Copy"</t>
  </si>
  <si>
    <t xml:space="preserve">5. Click "Ok" </t>
  </si>
  <si>
    <t xml:space="preserve">    Report #: </t>
  </si>
  <si>
    <t>of</t>
  </si>
  <si>
    <t>CORRECTIVE ACTION REPORT</t>
  </si>
  <si>
    <t>Company Name/Farm:</t>
  </si>
  <si>
    <t>Date:</t>
  </si>
  <si>
    <t xml:space="preserve">Lead Auditor: </t>
  </si>
  <si>
    <t xml:space="preserve">Crop(s): </t>
  </si>
  <si>
    <t xml:space="preserve">Company Representative Signature: </t>
  </si>
  <si>
    <t xml:space="preserve">Description of Non Conformity: </t>
  </si>
  <si>
    <t>Top portion for AUDITOR USE ONLY; bottom portion for Company and Auditor use.</t>
  </si>
  <si>
    <t>Use of agricultural chemicals shall comply with label directions and prevailing regulation.</t>
  </si>
  <si>
    <t>Agricultural chemical disposal shall not be a source of product or field contamination.</t>
  </si>
  <si>
    <t>DOC</t>
  </si>
  <si>
    <t>Operation shall have a blood and bodily fluids policy.</t>
  </si>
  <si>
    <t>WP</t>
  </si>
  <si>
    <t>R</t>
  </si>
  <si>
    <t xml:space="preserve">A water system description shall be available for review.  </t>
  </si>
  <si>
    <t>WP, R</t>
  </si>
  <si>
    <t>Vehicles, equipment, tools and utensils shall be controlled so as not to be a source of chemical hazards.</t>
  </si>
  <si>
    <t>Vehicles, equipment, tools and utensils shall be controlled so as not to be a source of physical hazards.</t>
  </si>
  <si>
    <t>Operation keeps records of agricultural chemical applications used on nursery stock, transplants and other propagation material produced on site.</t>
  </si>
  <si>
    <t>Food Defense</t>
  </si>
  <si>
    <t>Agricultural Chemicals</t>
  </si>
  <si>
    <t>Agricultural chemical records include the target organism(s) and justification for application.</t>
  </si>
  <si>
    <t>Waste Management</t>
  </si>
  <si>
    <t>Person(s) Interviewed:</t>
  </si>
  <si>
    <t xml:space="preserve"> No questions are assessed as an "IAR", Immediate Action Required.</t>
  </si>
  <si>
    <t xml:space="preserve"> Falsification of records is considered an "IAR".</t>
  </si>
  <si>
    <t>Audit Results Meets USDA Acceptance Criteria</t>
  </si>
  <si>
    <t>OTHER INFORMATION</t>
  </si>
  <si>
    <t>ADDITIONAL COMMENTS</t>
  </si>
  <si>
    <t xml:space="preserve">Additional Auditor Comments: </t>
  </si>
  <si>
    <t xml:space="preserve">*Supplying names of retail and food service buyers is not mandatory, however it is useful to know in the event the buyer requires USDA-AMS to send a copy of the audit report directly.  No audit results are sent to a 3rd party without the written consent of the auditee.  </t>
  </si>
  <si>
    <t>Auditor Name(s):</t>
  </si>
  <si>
    <t>Auditor Signature(s):</t>
  </si>
  <si>
    <t>Notified company staff at time of finding non-conformity (Yes or No):</t>
  </si>
  <si>
    <t>Checklist question number and/or section of auditee food safety plan associated with non-conformity:</t>
  </si>
  <si>
    <t>Signature affirms statements concerning Non-Conformity, Corrective Action, and Implementation are correct.</t>
  </si>
  <si>
    <t>1. Right-click the "Corrective Action Report" Tab at the bottom of Excel worksheet.</t>
  </si>
  <si>
    <t>2. Click "Move or Copy.</t>
  </si>
  <si>
    <t>Any item on a checklist with a checkmark beside the Corrective Action Needed (CAN) box or the Immediate Action Required (IAR) box must be documented using a Corrective Action Report. A separate form is required for each item with either of these entities. If there is more than one form needed, follow the instructions below to duplicate the Corrective Action Report Tab:</t>
  </si>
  <si>
    <t>Commodities Produced During Audit:</t>
  </si>
  <si>
    <t xml:space="preserve">Signature: </t>
  </si>
  <si>
    <t>C, Compliant with requirement; CAN, Corrective action needed to address nonconformance; IAR, Immediate action required because of imminent food safety risk; N/A, not applicable or not needed.</t>
  </si>
  <si>
    <t>Distribute Audit Report to*(if known):</t>
  </si>
  <si>
    <t>Code Key: WP = Written Policy/Procedure; R = Record</t>
  </si>
  <si>
    <t>Operation has implemented a waste management plan.</t>
  </si>
  <si>
    <t>Corrective action procedures shall include a procedure to evaluate complaints.</t>
  </si>
  <si>
    <t>Company uses USDA GAP&amp;GHP Logo on packaging or marketing materials?</t>
  </si>
  <si>
    <t xml:space="preserve">Harvest Company Name (if applicable): </t>
  </si>
  <si>
    <t>USDA Acceptance Criteria for the</t>
  </si>
  <si>
    <t>Product that contacts the ground shall not be harvested unless the product normally grows in contact with the ground.</t>
  </si>
  <si>
    <t>Transportation (Field to Storage or Packinghouse)</t>
  </si>
  <si>
    <t>Sampling and Testing</t>
  </si>
  <si>
    <t>Sampling &amp; Testing</t>
  </si>
  <si>
    <t># of CAN</t>
  </si>
  <si>
    <t>If product is intended for export, agricultural chemical use, including post-harvest chemicals, shall consider requirements in the intended country of destination.</t>
  </si>
  <si>
    <t>Audited Location Address</t>
  </si>
  <si>
    <t xml:space="preserve">Street: </t>
  </si>
  <si>
    <t>GPS (Optional):</t>
  </si>
  <si>
    <t>Multiple sites covered by this audit? (If Yes, provide details in Additional Comments)</t>
  </si>
  <si>
    <t>Mailing/Business Address</t>
  </si>
  <si>
    <t>AUDITOR INFORMATION</t>
  </si>
  <si>
    <t>Audit Requested by:</t>
  </si>
  <si>
    <t>Contact Title:</t>
  </si>
  <si>
    <t>Where laboratory analysis is required in the Food Safety Plan, testing shall be performed by a GLP laboratory using validated methods.</t>
  </si>
  <si>
    <t>Beginning</t>
  </si>
  <si>
    <t>Ending</t>
  </si>
  <si>
    <t>Time:</t>
  </si>
  <si>
    <t xml:space="preserve">Date: </t>
  </si>
  <si>
    <t>INTERNAL USE ONLY</t>
  </si>
  <si>
    <t>Date and Time 
of Audit</t>
  </si>
  <si>
    <t>Sewage or septic systems are maintained so as not to be a source of contamination.</t>
  </si>
  <si>
    <t>Water systems shall not be cross-connected with human or animal waste systems.</t>
  </si>
  <si>
    <t>If Operation uses an alternative approach to regulatory microbiological testing, Operation has scientific data or information to support the alternative.</t>
  </si>
  <si>
    <t xml:space="preserve">Based on the risk assessment, there shall be measures to prevent or minimize the potential for contamination from animals, including domesticated animals used in farming operations.  </t>
  </si>
  <si>
    <t>Operation shall have a written policy that visibly contaminated, damaged or decayed produce is not harvested, or is culled.</t>
  </si>
  <si>
    <t>Contracted personnel are held to the relevant food safety standards as they would be as employees.</t>
  </si>
  <si>
    <t>Employees and visitors shall be made aware of and follow all personal hygiene practices as designated by the Operation.</t>
  </si>
  <si>
    <t>Water/Ice Used in the Harvesting and Postharvest Operations</t>
  </si>
  <si>
    <t>The Operation shall have documented corrective action procedures.</t>
  </si>
  <si>
    <t>The Operation shall have documented self-audit procedures.</t>
  </si>
  <si>
    <t xml:space="preserve">For indoor growing and field storage buildings, building shall be constructed and maintained in a manner that prevents contamination of produce.  </t>
  </si>
  <si>
    <t>Worker Health/Hygiene and Toilet/Handwashing Facilities</t>
  </si>
  <si>
    <t>If gloves are used, the Operation shall have a glove use policy.</t>
  </si>
  <si>
    <t>Operation shall have a written policy that break areas are located so as not to be a source of product contamination.</t>
  </si>
  <si>
    <t>Agricultural chemicals shall be applied by trained, licensed or certified application personnel, as required by prevailing regulation.</t>
  </si>
  <si>
    <t>If post-harvest handling is used to achieve microbial criteria, Operation has documentation supporting its use.</t>
  </si>
  <si>
    <t>The Operation has a written risk assessment on animal activity in and around the production area.</t>
  </si>
  <si>
    <t>The Operation routinely monitors for animal activity in and around the growing area during the growing season.</t>
  </si>
  <si>
    <t>The Operation shall have a policy, written procedures, and a checklist to verify cleanliness and functionality of shipping units (e.g., trailer).</t>
  </si>
  <si>
    <t>G-1</t>
  </si>
  <si>
    <t>The food safety policy shall include measurable objectives for meeting the safety needs of products.</t>
  </si>
  <si>
    <t>G-1.2.a</t>
  </si>
  <si>
    <t>G-1.1.a</t>
  </si>
  <si>
    <t>G-1.1</t>
  </si>
  <si>
    <t>G-1.3</t>
  </si>
  <si>
    <t>G-1.2</t>
  </si>
  <si>
    <t>G-2</t>
  </si>
  <si>
    <t>Food Safety Plan or Risk Assessment</t>
  </si>
  <si>
    <t>G-2.1.</t>
  </si>
  <si>
    <t>G-2.2.a</t>
  </si>
  <si>
    <t>G-2.2</t>
  </si>
  <si>
    <t>The Food Safety Plan shall be reviewed in the event of any change which may affect food safety.</t>
  </si>
  <si>
    <t>G-2.3</t>
  </si>
  <si>
    <t>Operation has an Approved Supplier program for all incoming materials, including packaging.</t>
  </si>
  <si>
    <t>G-2.3.a</t>
  </si>
  <si>
    <t>Approved supplier program contains written procedures for the evaluation, approval, and continued monitoring of suppliers.</t>
  </si>
  <si>
    <t>G-2.3.b</t>
  </si>
  <si>
    <t>G-2.3.c</t>
  </si>
  <si>
    <t>Outsourced processes must be identified, documented, and monitored.</t>
  </si>
  <si>
    <t>G-3</t>
  </si>
  <si>
    <t>G-3.1</t>
  </si>
  <si>
    <t>G-3.2.</t>
  </si>
  <si>
    <t>G-3.3.</t>
  </si>
  <si>
    <t>G-3.3.a</t>
  </si>
  <si>
    <t>Food Safety Plan documentation and records shall be securely stored and effectively controlled.</t>
  </si>
  <si>
    <t>G-4</t>
  </si>
  <si>
    <t>G-4.1.</t>
  </si>
  <si>
    <t>G-4.2.</t>
  </si>
  <si>
    <t>G-4.3.</t>
  </si>
  <si>
    <t>G-5</t>
  </si>
  <si>
    <t>G-5.1</t>
  </si>
  <si>
    <t>G-5.2</t>
  </si>
  <si>
    <t>G-5.3</t>
  </si>
  <si>
    <t>G-5.4</t>
  </si>
  <si>
    <t>G-6</t>
  </si>
  <si>
    <t>G-6.1.a</t>
  </si>
  <si>
    <t>Packaging must include product identification.</t>
  </si>
  <si>
    <t>G-6.1.b</t>
  </si>
  <si>
    <t>If product is intended for export, product meets labeling regulations of the country(ies) the product is being exported to.</t>
  </si>
  <si>
    <t>G-6.2</t>
  </si>
  <si>
    <t>G-6.1</t>
  </si>
  <si>
    <t>G-7</t>
  </si>
  <si>
    <t>G-7.1.</t>
  </si>
  <si>
    <t>G-8</t>
  </si>
  <si>
    <t>Corrective Actions and Food Safety Incidents</t>
  </si>
  <si>
    <t>G-8.1</t>
  </si>
  <si>
    <t>G-8.1.b</t>
  </si>
  <si>
    <t>G-8.1.a</t>
  </si>
  <si>
    <t>G-8.1.c</t>
  </si>
  <si>
    <t>G-9</t>
  </si>
  <si>
    <t>G-9.1.</t>
  </si>
  <si>
    <t>G-10</t>
  </si>
  <si>
    <t>G-10.1</t>
  </si>
  <si>
    <t>G-10.2</t>
  </si>
  <si>
    <t>G-10.3</t>
  </si>
  <si>
    <t>Toilet facilities and restrooms shall be designed, constructed, and located in a manner that minimizes the potential risk for product contamination and are directly accessible for servicing.</t>
  </si>
  <si>
    <t>G-10.4</t>
  </si>
  <si>
    <t>G-10.5</t>
  </si>
  <si>
    <t>G-10.6</t>
  </si>
  <si>
    <t>G-10.7</t>
  </si>
  <si>
    <t>Personnel shall wash their hands at any time when their hands may be a source of contamination.</t>
  </si>
  <si>
    <t>G-10.8</t>
  </si>
  <si>
    <t>G-10.9</t>
  </si>
  <si>
    <t>Clothing, including footwear, shall be effectively maintained and worn so as to protect product from risk of contamination.</t>
  </si>
  <si>
    <t>G-10.10</t>
  </si>
  <si>
    <t>G-10.11</t>
  </si>
  <si>
    <t>G-10.12</t>
  </si>
  <si>
    <t>G-10.13</t>
  </si>
  <si>
    <t>The use of hair coverings shall be in compliance to company policy and applicable regulation.</t>
  </si>
  <si>
    <t>G-10.14</t>
  </si>
  <si>
    <t>G-10.15</t>
  </si>
  <si>
    <t>G-10.16</t>
  </si>
  <si>
    <t>G-10.17</t>
  </si>
  <si>
    <t>G-10.18</t>
  </si>
  <si>
    <t>G-10.19</t>
  </si>
  <si>
    <t>G-10.20</t>
  </si>
  <si>
    <t>G-10.21</t>
  </si>
  <si>
    <t>First aid kits shall be accessible to all personnel.</t>
  </si>
  <si>
    <t>G-11</t>
  </si>
  <si>
    <t>G-11.1</t>
  </si>
  <si>
    <t>G-11.2</t>
  </si>
  <si>
    <t>G-12</t>
  </si>
  <si>
    <t>G-13</t>
  </si>
  <si>
    <t>Food Fraud</t>
  </si>
  <si>
    <t>G-13.1.a</t>
  </si>
  <si>
    <t>G-13.1.b</t>
  </si>
  <si>
    <t>There shall be a written food fraud plan to mitigate risks identified in the food fraud risk assessment.</t>
  </si>
  <si>
    <t>Field Operations and Harvesting</t>
  </si>
  <si>
    <t>F-1</t>
  </si>
  <si>
    <t>F-1.1</t>
  </si>
  <si>
    <t>F-1.1.a</t>
  </si>
  <si>
    <t>F-1.1.b</t>
  </si>
  <si>
    <t>Operation has identified control measures for all significant hazards identified during risk assessment.</t>
  </si>
  <si>
    <t>F-1.2</t>
  </si>
  <si>
    <t>F-2</t>
  </si>
  <si>
    <t>F-2.1</t>
  </si>
  <si>
    <t>F-2.2</t>
  </si>
  <si>
    <t>F-2.1.a</t>
  </si>
  <si>
    <t>F-2.1.b</t>
  </si>
  <si>
    <t>F-2.1.c</t>
  </si>
  <si>
    <t>F-2.1.d</t>
  </si>
  <si>
    <t>Use of biological controls shall comply with label directions and prevailing regulation.</t>
  </si>
  <si>
    <t>F-2.3</t>
  </si>
  <si>
    <t>F-2.3.a</t>
  </si>
  <si>
    <t>Operator demonstrates knowledge of preparing and calculating agricultural chemical mixes.</t>
  </si>
  <si>
    <t>F-2.4</t>
  </si>
  <si>
    <t>F-2.4.a</t>
  </si>
  <si>
    <t>Equipment used to apply agricultural chemicals shall be kept in good condition and calibrated annually to ensure accurate application.</t>
  </si>
  <si>
    <t>F-2.5</t>
  </si>
  <si>
    <t>F-2.5.a</t>
  </si>
  <si>
    <t>Agricultural chemicals approved for use on the crops being grown are stored separately from agricultural chemicals used for other purposes.</t>
  </si>
  <si>
    <t>F-3</t>
  </si>
  <si>
    <t>F-3.1</t>
  </si>
  <si>
    <t>F-3.2</t>
  </si>
  <si>
    <t>F-3.3</t>
  </si>
  <si>
    <t>F-4</t>
  </si>
  <si>
    <t>F-4.1</t>
  </si>
  <si>
    <t>F-5</t>
  </si>
  <si>
    <t>F-5.1</t>
  </si>
  <si>
    <t>F-5.2</t>
  </si>
  <si>
    <t>F-5.3</t>
  </si>
  <si>
    <t>F-5.4</t>
  </si>
  <si>
    <t>F-5.5</t>
  </si>
  <si>
    <t>F-5.6</t>
  </si>
  <si>
    <t>F-6</t>
  </si>
  <si>
    <t>F-6.1</t>
  </si>
  <si>
    <t>F-6.2</t>
  </si>
  <si>
    <t>F-6.3</t>
  </si>
  <si>
    <t>F-7</t>
  </si>
  <si>
    <t>F-7.1</t>
  </si>
  <si>
    <t>F-7.2</t>
  </si>
  <si>
    <t>F-8</t>
  </si>
  <si>
    <t>F-8.1</t>
  </si>
  <si>
    <t>F-8.2</t>
  </si>
  <si>
    <t>F-8.3</t>
  </si>
  <si>
    <t>F-8.2.a</t>
  </si>
  <si>
    <t>All equipment and instruments which have an effect on food safety shall be identified, adequately maintained and calibrated at a frequency sufficient to assure continuous accuracy.</t>
  </si>
  <si>
    <t>F-8.4</t>
  </si>
  <si>
    <t>F-8.5</t>
  </si>
  <si>
    <t>F-8.6</t>
  </si>
  <si>
    <t>F-9</t>
  </si>
  <si>
    <t>F-10</t>
  </si>
  <si>
    <t>F-10.1</t>
  </si>
  <si>
    <t>F-9.1</t>
  </si>
  <si>
    <t>F-10.2</t>
  </si>
  <si>
    <t>F-10.3</t>
  </si>
  <si>
    <t>F-11</t>
  </si>
  <si>
    <t>F-11.2</t>
  </si>
  <si>
    <t>F-11.1</t>
  </si>
  <si>
    <t>F-10.5</t>
  </si>
  <si>
    <t>F-10.4</t>
  </si>
  <si>
    <t>F-11.3</t>
  </si>
  <si>
    <t>F-11.4.</t>
  </si>
  <si>
    <t>F-12</t>
  </si>
  <si>
    <t>F-12.2</t>
  </si>
  <si>
    <t>F-12.1</t>
  </si>
  <si>
    <t>F-12.3</t>
  </si>
  <si>
    <t>F-12.4</t>
  </si>
  <si>
    <t>F-12.5</t>
  </si>
  <si>
    <t>F-12.6</t>
  </si>
  <si>
    <t>F-12.7</t>
  </si>
  <si>
    <t>F-12.8.a</t>
  </si>
  <si>
    <t>The Operation has implemented a product release procedure.</t>
  </si>
  <si>
    <t>F-13</t>
  </si>
  <si>
    <t>Postharvest Handling and Storage (Field Prior to Storage or Packinghouse)</t>
  </si>
  <si>
    <t>F-13.1</t>
  </si>
  <si>
    <t>F-13.1.a</t>
  </si>
  <si>
    <t>When product is field packed, collection, storage, and distribution points are maintained in a clean and hygienic condition.</t>
  </si>
  <si>
    <t>F-13.2</t>
  </si>
  <si>
    <t>F-14</t>
  </si>
  <si>
    <t>F-14.1</t>
  </si>
  <si>
    <t>F-14.2</t>
  </si>
  <si>
    <t>Post-Harvest Operations</t>
  </si>
  <si>
    <t>P-1</t>
  </si>
  <si>
    <t>Produce Sourcing</t>
  </si>
  <si>
    <t>P-1.1</t>
  </si>
  <si>
    <t>P-2</t>
  </si>
  <si>
    <t>P-2.1</t>
  </si>
  <si>
    <t>P-2.2</t>
  </si>
  <si>
    <t>P-2.3</t>
  </si>
  <si>
    <t>P-4</t>
  </si>
  <si>
    <t>P-5</t>
  </si>
  <si>
    <t>P-6</t>
  </si>
  <si>
    <t>P-7</t>
  </si>
  <si>
    <t>P-8</t>
  </si>
  <si>
    <t>P-9</t>
  </si>
  <si>
    <t>P-10</t>
  </si>
  <si>
    <t>If product is intended for export, pre- and post-harvest agricultural chemical use shall consider requirements in the intended country of destination.</t>
  </si>
  <si>
    <t>P-3</t>
  </si>
  <si>
    <t>Facility</t>
  </si>
  <si>
    <t>P-3.1</t>
  </si>
  <si>
    <t>P-3.2</t>
  </si>
  <si>
    <t xml:space="preserve">Adequate lighting shall be provided in all areas. </t>
  </si>
  <si>
    <t xml:space="preserve">Only essential glass and brittle plastic shall be present in the building. </t>
  </si>
  <si>
    <t>P-3.3</t>
  </si>
  <si>
    <t>P-3.4</t>
  </si>
  <si>
    <t>Catwalks above product zones are protected to prevent produce or packaging contamination.</t>
  </si>
  <si>
    <t>P-3.5</t>
  </si>
  <si>
    <t>P-3.6</t>
  </si>
  <si>
    <t xml:space="preserve">If applicable, Operation has a written Allergen Control Program. </t>
  </si>
  <si>
    <t xml:space="preserve"> Pest and Animal Control</t>
  </si>
  <si>
    <t>P-4.1</t>
  </si>
  <si>
    <t xml:space="preserve">Operation has procedures to manage pests to the extent appropriate to the Operation.  </t>
  </si>
  <si>
    <t>P-4.2</t>
  </si>
  <si>
    <t>Operation restricts animals from food handling areas.</t>
  </si>
  <si>
    <t>P-4.3</t>
  </si>
  <si>
    <t>Equipment, Tools and Utensils</t>
  </si>
  <si>
    <t>P-5.1</t>
  </si>
  <si>
    <t>All food contact equipment, tools and utensils are designed and made of materials that are easily cleaned and maintained.</t>
  </si>
  <si>
    <t>P-5.2</t>
  </si>
  <si>
    <t>Equipment is installed in a way that provides access for cleaning.</t>
  </si>
  <si>
    <t>P-5.3</t>
  </si>
  <si>
    <t>Equipment lubrication is managed so as not to contaminate food products.</t>
  </si>
  <si>
    <t>P-5.4</t>
  </si>
  <si>
    <t>P-5.5</t>
  </si>
  <si>
    <t xml:space="preserve">Foreign material control devices are inspected and maintained. </t>
  </si>
  <si>
    <t>P-5.5.a</t>
  </si>
  <si>
    <t>Maintenance and Sanitation</t>
  </si>
  <si>
    <t>P-6.1</t>
  </si>
  <si>
    <t>A Preventive Maintenance and/or Master Cleaning Schedule, with related SOPs, shall be established.</t>
  </si>
  <si>
    <t>P-6.2</t>
  </si>
  <si>
    <t>Any temporary repairs on food contact surfaces are constructed of food-grade material.  Operation has a procedure to ensure that permanent repairs are implemented in a timely manner.</t>
  </si>
  <si>
    <t>P-6.3</t>
  </si>
  <si>
    <t>All cleaning agents shall be approved for their intended use on food contact surfaces.</t>
  </si>
  <si>
    <t>P-6.4</t>
  </si>
  <si>
    <t>Cleaning equipment and tools are clean, in working order and stored properly away from product handling areas.</t>
  </si>
  <si>
    <t>P-6.5</t>
  </si>
  <si>
    <t xml:space="preserve">Transporting equipment shall be maintained to prevent contamination of products being transported. </t>
  </si>
  <si>
    <t>Food contact surfaces shall be cleaned, sanitized and maintained according to the Food Safety Plan</t>
  </si>
  <si>
    <t>P-6.6</t>
  </si>
  <si>
    <t>P-6.7</t>
  </si>
  <si>
    <t>Waste materials and their removal are managed to avoid contamination.</t>
  </si>
  <si>
    <t>P-6.8</t>
  </si>
  <si>
    <t>Outside garbage receptacles/dumpsters are closed and located away from building entrances and the area around such sites is reasonably clean.</t>
  </si>
  <si>
    <t>P-6.9</t>
  </si>
  <si>
    <t>The plant grounds are reasonably free of litter, waste culls, vegetation, debris and standing water.</t>
  </si>
  <si>
    <t>P-6.10</t>
  </si>
  <si>
    <t>P-6.11</t>
  </si>
  <si>
    <t>The sewage disposal system is adequate for the process and maintained to prevent direct or indirect product contamination.</t>
  </si>
  <si>
    <t>Post-Harvest Water/Ice</t>
  </si>
  <si>
    <t>P-7.1</t>
  </si>
  <si>
    <t xml:space="preserve">A water system description shall be prepared.  </t>
  </si>
  <si>
    <t>P-7.2</t>
  </si>
  <si>
    <t xml:space="preserve">Documented scheduled assessment of water system including delivery equipment shall be performed.  </t>
  </si>
  <si>
    <t>P-7.3</t>
  </si>
  <si>
    <t xml:space="preserve">Water use SOPs address the microbial quality of water or ice that directly contacts the harvested crop or is used on food-contact surfaces. </t>
  </si>
  <si>
    <t>P-7.4</t>
  </si>
  <si>
    <t>P-7.5</t>
  </si>
  <si>
    <t>If used, water antimicrobial treatments shall be monitored sufficiently to assure continuous control.</t>
  </si>
  <si>
    <t>P-7.6</t>
  </si>
  <si>
    <t>P-7.7</t>
  </si>
  <si>
    <t>Operation has documentation demonstrating regulatory approval of the wash water antimicrobials in use.</t>
  </si>
  <si>
    <t>P-7.8</t>
  </si>
  <si>
    <t xml:space="preserve">If wash water antimicrobial is used, it shall be used in accordance with established operational procedure and manufacturer instructions. </t>
  </si>
  <si>
    <t>P-7.9</t>
  </si>
  <si>
    <t>If applicable to the specific commodity, water use SOPs address control of immersion water temperature.</t>
  </si>
  <si>
    <t>P-7.10</t>
  </si>
  <si>
    <t>P-7.11</t>
  </si>
  <si>
    <t>Debris, damaged and/or visibly contaminated produce shall be removed from wash areas/dump tanks to the extent possible.</t>
  </si>
  <si>
    <t>Containers, Bins and Packaging</t>
  </si>
  <si>
    <t>P-8.1</t>
  </si>
  <si>
    <t xml:space="preserve">Specifications for all packaging materials that impact on finished product safety shall be provided and comply with prevailing regulations.  </t>
  </si>
  <si>
    <t>P-8.2</t>
  </si>
  <si>
    <t>P-8.3</t>
  </si>
  <si>
    <t>P-8.4</t>
  </si>
  <si>
    <t>Operation has written policy regarding inspection of food contact containers and bins prior to use.</t>
  </si>
  <si>
    <t>P-8.5</t>
  </si>
  <si>
    <t>P-8.6</t>
  </si>
  <si>
    <t>P-8.7</t>
  </si>
  <si>
    <t>Pallets shall be kept clean and in good condition as appropriate for their intended use.</t>
  </si>
  <si>
    <t>Storage</t>
  </si>
  <si>
    <t>P-9.1</t>
  </si>
  <si>
    <t>Product storage areas and conditions shall be appropriate to the commodities stored.</t>
  </si>
  <si>
    <t xml:space="preserve">P-9.2 </t>
  </si>
  <si>
    <t xml:space="preserve">Iced produce is handled so as not to serve as a source of contamination. </t>
  </si>
  <si>
    <t>P-9.3</t>
  </si>
  <si>
    <t>Non-product storage areas shall be maintained so as not to be a source of product or materials contamination.</t>
  </si>
  <si>
    <t>P-9.4</t>
  </si>
  <si>
    <t>Materials and packaging materials shall be protected from contaminants.</t>
  </si>
  <si>
    <t>P-9.5</t>
  </si>
  <si>
    <t xml:space="preserve">Adequate space shall be maintained between rows of stored materials to allow cleaning and inspection. </t>
  </si>
  <si>
    <t>P-9-6</t>
  </si>
  <si>
    <t>All chemicals shall be stored in a secure separate area. All chemicals shall be properly labeled.</t>
  </si>
  <si>
    <t>P-9.7</t>
  </si>
  <si>
    <t xml:space="preserve">When produce is cooled, it is cooled to temperatures appropriate to the commodity according to current established regulatory or industry standards.  </t>
  </si>
  <si>
    <t>P-9.8</t>
  </si>
  <si>
    <t xml:space="preserve">Where temperature control is required for food safety, cooling facilities shall be fitted with temperature monitoring equipment or suitable temperature monitoring device. </t>
  </si>
  <si>
    <t>P-9.9</t>
  </si>
  <si>
    <t>Cooling equipment shall be maintained so as not to be a source of product contamination.</t>
  </si>
  <si>
    <t>Transportation (Packinghouse to Customer)</t>
  </si>
  <si>
    <t>P-10.1</t>
  </si>
  <si>
    <t>There is a written policy for transporters and conveyances to maintain a specified temperature(s) during transit.</t>
  </si>
  <si>
    <t>P-10.2</t>
  </si>
  <si>
    <t xml:space="preserve">Prior to loading, the vehicle shall be pre-cooled.  </t>
  </si>
  <si>
    <t>P-10.3</t>
  </si>
  <si>
    <t>The refrigerated transport vehicles shall have properly maintained and fully functional refrigeration equipment.</t>
  </si>
  <si>
    <t>P-10.4</t>
  </si>
  <si>
    <t>Where required, temperatures of product are taken and recorded prior to or upon loading.</t>
  </si>
  <si>
    <t>P-10.5</t>
  </si>
  <si>
    <t>P-10.6</t>
  </si>
  <si>
    <t>The USDA Logo Use Addendum acceptance criteria is as follows:</t>
  </si>
  <si>
    <t>No questions are assessed as an "IAR", Immediate Action Required.</t>
  </si>
  <si>
    <t>Falsification of records is considered an "IAR".</t>
  </si>
  <si>
    <t xml:space="preserve">All questions not answered as "NA" are answered as compliant. </t>
  </si>
  <si>
    <t>Approved Suppliers</t>
  </si>
  <si>
    <t>All suppliers currently in use by the operation are listed on the supplied list of approved suppliers.</t>
  </si>
  <si>
    <t xml:space="preserve">Food Safety Plan or Quality Manual </t>
  </si>
  <si>
    <t>A global market-access solution for the specialty crops industry</t>
  </si>
  <si>
    <t>G</t>
  </si>
  <si>
    <t>F</t>
  </si>
  <si>
    <t>P</t>
  </si>
  <si>
    <t>L</t>
  </si>
  <si>
    <t>Logo Use</t>
  </si>
  <si>
    <t>L-1</t>
  </si>
  <si>
    <t>L-2</t>
  </si>
  <si>
    <t>L-3</t>
  </si>
  <si>
    <t>L-4</t>
  </si>
  <si>
    <t>Pest and Animal Control</t>
  </si>
  <si>
    <t>F-1.3</t>
  </si>
  <si>
    <t>L-1.1</t>
  </si>
  <si>
    <t>L-1.2</t>
  </si>
  <si>
    <t>L-2.1</t>
  </si>
  <si>
    <t>The Operation has supplied a list of approved suppliers to the local Federal or State auditor’s office.</t>
  </si>
  <si>
    <t xml:space="preserve">All suppliers have successfully completed and met the requirements of a USDA approved GAP &amp; GHP audit (USDA GAP&amp;GHP audit, commodity specific audit, or Produce GAPs Harmonized Audit, or Harmonized GAP Plus+ Audit) . </t>
  </si>
  <si>
    <t>L-3.1</t>
  </si>
  <si>
    <t>L-4.1</t>
  </si>
  <si>
    <t>L-4.2</t>
  </si>
  <si>
    <t>USDA, AMS, Specialty Crops Program</t>
  </si>
  <si>
    <t>Harmonized GAP Plus+ Audit Checklist</t>
  </si>
  <si>
    <t>Harmonized GAP Plus+ Audit</t>
  </si>
  <si>
    <t>USDA Harmonized GAP Plus+</t>
  </si>
  <si>
    <t>If the auditee has been audited against the USDA GAP Plus+ Standard or the Produce GAPs Harmonized Food Safety Standard previously, the auditee must have addressed all associated CANs or IARs, following their established corrective action procedure.</t>
  </si>
  <si>
    <t>AUDIT SCOPE: (Please check all scopes audited)</t>
  </si>
  <si>
    <t>Auditee Information</t>
  </si>
  <si>
    <t>●</t>
  </si>
  <si>
    <t>The Operation's Approved Supplier program includes procedures for approving contractors.</t>
  </si>
  <si>
    <t>Operation has performed and documented a risk assessment of each production area prior to the harvest of that location.</t>
  </si>
  <si>
    <t>F-2.a</t>
  </si>
  <si>
    <t xml:space="preserve">There is a designated person to be responsible for the control of inventory bearing the logo. </t>
  </si>
  <si>
    <t>L-3.2</t>
  </si>
  <si>
    <t>L-3.3</t>
  </si>
  <si>
    <t xml:space="preserve">GAP &amp; GHP Logo Approved Use </t>
  </si>
  <si>
    <t>The Operation uses the USDA GAP &amp; GHP logo only on packages, containers, or consumer units which are traceable.</t>
  </si>
  <si>
    <t>The Operation’s food safety plan or quality manual contains procedures on how the USDA GAP &amp; GHP logo will be used.</t>
  </si>
  <si>
    <t>Additional questions required for operations approved to use the USDA GAP &amp; GHP Logo</t>
  </si>
  <si>
    <t>Note:  An official identification logo has been developed in conjunction with the USDA GAP &amp; GHP program which may be used to indicate participation in the program.  Participants may use the logo, provided they meet the requirements of the USDA logo use instructions found at www.ams.usda.gov/gapghp and meet the requirements of this audit.  Failure to meet the audit will result in steps taken in accordance with the USDA logo use instructions.</t>
  </si>
  <si>
    <t>The logo is only used on products, processes, and packaging as approved on the SC-652.</t>
  </si>
  <si>
    <t>All packaging or labels, which bear the GAP &amp; GHP logo, are accountable items.</t>
  </si>
  <si>
    <t>L-4.3</t>
  </si>
  <si>
    <t xml:space="preserve">The Operation’s inventory list of these packaging or labels is maintained and current. </t>
  </si>
  <si>
    <t>L-4.4</t>
  </si>
  <si>
    <t xml:space="preserve">The logo is only used on packaging and labels that are clean and bright in appearance, without marks, stains, or other evidence of previous use. </t>
  </si>
  <si>
    <t>GAP &amp; GHP Logo Approved Use</t>
  </si>
  <si>
    <t>The documented incident management procedure is reviewed, tested and verified at least once a year.</t>
  </si>
  <si>
    <t xml:space="preserve">Traceability and Recall Program </t>
  </si>
  <si>
    <t>Traceability and Recall Programs</t>
  </si>
  <si>
    <t>Signage requiring handwashing is posted.</t>
  </si>
  <si>
    <t xml:space="preserve">● </t>
  </si>
  <si>
    <t xml:space="preserve">●  </t>
  </si>
  <si>
    <t xml:space="preserve">R </t>
  </si>
  <si>
    <t xml:space="preserve">WP, R </t>
  </si>
  <si>
    <t>A</t>
  </si>
  <si>
    <t>A,    R</t>
  </si>
  <si>
    <t>A, WP</t>
  </si>
  <si>
    <t>Operation must have performed all risk assessments, designated with an "A" in the DOC column, in the USDA Harmonized GAP Plus+ Standard.</t>
  </si>
  <si>
    <t>MAN</t>
  </si>
  <si>
    <t>Req. #</t>
  </si>
  <si>
    <t>Code Key: A=Assessment of Risk; WP = Written Policy/Procedure/Plan; R = Record</t>
  </si>
  <si>
    <r>
      <rPr>
        <b/>
        <sz val="12"/>
        <color theme="1"/>
        <rFont val="Times New Roman"/>
        <family val="1"/>
      </rPr>
      <t>If an operation meets the acceptance criteria</t>
    </r>
    <r>
      <rPr>
        <sz val="12"/>
        <color theme="1"/>
        <rFont val="Times New Roman"/>
        <family val="1"/>
      </rPr>
      <t xml:space="preserve"> as outlined above, the operation will receive a certificate stating its conformance to the Harmonized GAP Plus+ Standard as well as being posted to the USDA website.  Corrective action reports will still be supplied to the auditee for all nonconformances.  </t>
    </r>
  </si>
  <si>
    <r>
      <rPr>
        <b/>
        <sz val="11"/>
        <color theme="1"/>
        <rFont val="Times New Roman"/>
        <family val="1"/>
      </rPr>
      <t>General Questions</t>
    </r>
    <r>
      <rPr>
        <sz val="11"/>
        <color theme="1"/>
        <rFont val="Times New Roman"/>
        <family val="1"/>
      </rPr>
      <t xml:space="preserve"> (All audits must begin with and pass this portion)</t>
    </r>
  </si>
  <si>
    <r>
      <rPr>
        <b/>
        <u/>
        <sz val="12"/>
        <color theme="1"/>
        <rFont val="Times New Roman"/>
        <family val="1"/>
      </rPr>
      <t>Not Applicable (N/A)</t>
    </r>
    <r>
      <rPr>
        <sz val="12"/>
        <color theme="1"/>
        <rFont val="Times New Roman"/>
        <family val="1"/>
      </rPr>
      <t xml:space="preserve"> - The question is not applicable to the operation.</t>
    </r>
  </si>
  <si>
    <r>
      <rPr>
        <b/>
        <sz val="12"/>
        <color theme="1"/>
        <rFont val="Times New Roman"/>
        <family val="1"/>
      </rPr>
      <t>Auditor Comments:</t>
    </r>
    <r>
      <rPr>
        <sz val="12"/>
        <color theme="1"/>
        <rFont val="Times New Roman"/>
        <family val="1"/>
      </rPr>
      <t xml:space="preserve"> The auditor shall document the findings associated with any question answered "CAN" or "IAR" in the auditor comment section of the checklist. Auditors may also document observations associated with any question on the checklist whether or not the question is a non-conformity if the explanation clarifies why a question was answered compliant.  The auditor shall write a comment for each question answered "N/A" addressing why the question was answered "N/A".</t>
    </r>
  </si>
  <si>
    <r>
      <rPr>
        <b/>
        <sz val="12"/>
        <color theme="1"/>
        <rFont val="Times New Roman"/>
        <family val="1"/>
      </rPr>
      <t>Tallying the Audit:</t>
    </r>
    <r>
      <rPr>
        <sz val="12"/>
        <color theme="1"/>
        <rFont val="Times New Roman"/>
        <family val="1"/>
      </rPr>
      <t xml:space="preserve"> Once the auditor finishes the audit, the score sheet shall be filled out by recording the number of C, CAN, IAR, and NA's for each section of the audit. The question number of any question answered as CAN or IAR for each section shall be noted in the last column of the score sheet. </t>
    </r>
  </si>
  <si>
    <r>
      <t xml:space="preserve">The Operation has a policy and takes affirmative steps to ensure that all fresh produce that are packed or stored in the Operation are grown following requirements in </t>
    </r>
    <r>
      <rPr>
        <i/>
        <sz val="12"/>
        <color theme="1"/>
        <rFont val="Times New Roman"/>
        <family val="1"/>
      </rPr>
      <t>Field Operations and Harvesting</t>
    </r>
    <r>
      <rPr>
        <sz val="12"/>
        <color theme="1"/>
        <rFont val="Times New Roman"/>
        <family val="1"/>
      </rPr>
      <t xml:space="preserve"> harmonized standard.</t>
    </r>
  </si>
  <si>
    <t xml:space="preserve">Auditor signature for acceptance of proposed corrective action and timetable for implementation: </t>
  </si>
  <si>
    <r>
      <t xml:space="preserve">Corrective Action Proposed and Time Frame for Implementation: </t>
    </r>
    <r>
      <rPr>
        <b/>
        <i/>
        <sz val="10"/>
        <color theme="1"/>
        <rFont val="Times New Roman"/>
        <family val="1"/>
      </rPr>
      <t xml:space="preserve"> </t>
    </r>
    <r>
      <rPr>
        <i/>
        <sz val="10"/>
        <color theme="1"/>
        <rFont val="Times New Roman"/>
        <family val="1"/>
      </rPr>
      <t>(Attach separate sheet if necessary)</t>
    </r>
  </si>
  <si>
    <t>United States Department of Agriculture
Agricultural Marketing Service
Specialty Crops Program
Specialty Crops Inspection Division</t>
  </si>
  <si>
    <t>Any question marked with a  ● in the MAN column must be assessed as "compliant".</t>
  </si>
  <si>
    <t>Operation's Food Safety Plan includes produce washing process, if used.</t>
  </si>
  <si>
    <t>Harmonized GAP Plus+</t>
  </si>
  <si>
    <t>The Operation shall initially and at least annually thereafter, evaluate and document the risks associated with food fraud.</t>
  </si>
  <si>
    <t>The Operation has a current list of agricultural chemicals that are used and approved for the crops being grown.</t>
  </si>
  <si>
    <t xml:space="preserve">In each major section (G, F, and P) of the audit, at least 80% of the questions not answered as "N/A" must be answered as compliant.  </t>
  </si>
  <si>
    <t>Toilet facilities shall be of adequate number, easily accessible to employees and visitors and in compliance with applicable regulations.</t>
  </si>
  <si>
    <r>
      <t>Documentation shall be retained for a minimum period of two years, or as required by prevailing regulation</t>
    </r>
    <r>
      <rPr>
        <sz val="12"/>
        <color theme="1"/>
        <rFont val="Times New Roman"/>
        <family val="1"/>
      </rPr>
      <t>.</t>
    </r>
  </si>
  <si>
    <r>
      <t xml:space="preserve">Where microbiological analysis is required in the Food Safety Plan, samples shall be </t>
    </r>
    <r>
      <rPr>
        <sz val="12"/>
        <rFont val="Times New Roman"/>
        <family val="1"/>
      </rPr>
      <t>collected</t>
    </r>
    <r>
      <rPr>
        <sz val="12"/>
        <color rgb="FFFF0000"/>
        <rFont val="Times New Roman"/>
        <family val="1"/>
      </rPr>
      <t xml:space="preserve"> </t>
    </r>
    <r>
      <rPr>
        <sz val="12"/>
        <color theme="1"/>
        <rFont val="Times New Roman"/>
        <family val="1"/>
      </rPr>
      <t>in accordance with an established sampling procedure and prevailing regulations.</t>
    </r>
  </si>
  <si>
    <t>Food safety incidents are recorded and assessed to determine severity and risk, and are addressed according to a documented food safety incident management procedure.</t>
  </si>
  <si>
    <t xml:space="preserve">Records of agricultural chemicals include the identity of the harvested crop, location, application dates, harvest dates, treatment, product name, and dose rate.  </t>
  </si>
  <si>
    <t>F-8.2.b</t>
  </si>
  <si>
    <t>Calibration of equipment is traceable to a recognized standard.</t>
  </si>
  <si>
    <t>Water use SOPs address the microbial quality of water or ice that directly contacts the harvested crop or is used on food-contact surfaces.</t>
  </si>
  <si>
    <t>P-5.4.a</t>
  </si>
  <si>
    <t xml:space="preserve">Calibration of equipment is traceable to a recognized standard. </t>
  </si>
  <si>
    <t>Is this company currently subject to the Produce Safety Rule (21 CFR Part 112)?</t>
  </si>
  <si>
    <r>
      <rPr>
        <b/>
        <sz val="11"/>
        <color theme="1"/>
        <rFont val="Times New Roman"/>
        <family val="1"/>
      </rPr>
      <t>Field Operations and Harvesting</t>
    </r>
    <r>
      <rPr>
        <sz val="11"/>
        <color theme="1"/>
        <rFont val="Times New Roman"/>
        <family val="1"/>
      </rPr>
      <t>……………………………………………………….…….………</t>
    </r>
  </si>
  <si>
    <r>
      <rPr>
        <b/>
        <sz val="11"/>
        <color theme="1"/>
        <rFont val="Times New Roman"/>
        <family val="1"/>
      </rPr>
      <t>Post-Harvest Operations</t>
    </r>
    <r>
      <rPr>
        <sz val="11"/>
        <color theme="1"/>
        <rFont val="Times New Roman"/>
        <family val="1"/>
      </rPr>
      <t>……….…………………………………………………………...…………</t>
    </r>
  </si>
  <si>
    <r>
      <rPr>
        <b/>
        <sz val="11"/>
        <color theme="1"/>
        <rFont val="Times New Roman"/>
        <family val="1"/>
      </rPr>
      <t>Logo Use</t>
    </r>
    <r>
      <rPr>
        <sz val="11"/>
        <color theme="1"/>
        <rFont val="Times New Roman"/>
        <family val="1"/>
      </rPr>
      <t xml:space="preserve"> ………………………………………………….……………...……………………………</t>
    </r>
  </si>
  <si>
    <r>
      <rPr>
        <b/>
        <sz val="11"/>
        <color theme="1"/>
        <rFont val="Times New Roman"/>
        <family val="1"/>
      </rPr>
      <t xml:space="preserve">Tomato Audit Protocol Packinghouse </t>
    </r>
    <r>
      <rPr>
        <sz val="11"/>
        <color theme="1"/>
        <rFont val="Times New Roman"/>
        <family val="1"/>
      </rPr>
      <t>……………………………….……………..………………</t>
    </r>
  </si>
  <si>
    <r>
      <rPr>
        <b/>
        <sz val="11"/>
        <color theme="1"/>
        <rFont val="Times New Roman"/>
        <family val="1"/>
      </rPr>
      <t>Tomato Audit Protocol Greenhouse</t>
    </r>
    <r>
      <rPr>
        <sz val="11"/>
        <color theme="1"/>
        <rFont val="Times New Roman"/>
        <family val="1"/>
      </rPr>
      <t>……………….………..……...…………….…………………</t>
    </r>
  </si>
  <si>
    <r>
      <rPr>
        <b/>
        <sz val="11"/>
        <color theme="1"/>
        <rFont val="Times New Roman"/>
        <family val="1"/>
      </rPr>
      <t xml:space="preserve">Tomato Audit Protocol Packing and Distribution </t>
    </r>
    <r>
      <rPr>
        <sz val="11"/>
        <color theme="1"/>
        <rFont val="Times New Roman"/>
        <family val="1"/>
      </rPr>
      <t>….……………...……….………………………</t>
    </r>
  </si>
  <si>
    <t>All questions on the Produce GAPs Harmonized Food Safety Standard - USDA Checklist shall be assessed according to the Verification Instructions outlined in the Produce GAPs Harmonized Food Safety Standard. Auditors shall have a copy of the Standard with them when performing audits to verify questions are assessed appropriately. All questions shall be assessed using one of the following:</t>
  </si>
  <si>
    <r>
      <rPr>
        <b/>
        <u/>
        <sz val="12"/>
        <color theme="1"/>
        <rFont val="Times New Roman"/>
        <family val="1"/>
      </rPr>
      <t>Compliant (C)</t>
    </r>
    <r>
      <rPr>
        <sz val="12"/>
        <color theme="1"/>
        <rFont val="Times New Roman"/>
        <family val="1"/>
      </rPr>
      <t xml:space="preserve"> - The operation meets the requirements of the Produce GAPs Harmonized Food Safety Standard.</t>
    </r>
  </si>
  <si>
    <r>
      <rPr>
        <b/>
        <u/>
        <sz val="12"/>
        <color theme="1"/>
        <rFont val="Times New Roman"/>
        <family val="1"/>
      </rPr>
      <t>Corrective Action Needed (CAN)</t>
    </r>
    <r>
      <rPr>
        <sz val="12"/>
        <color theme="1"/>
        <rFont val="Times New Roman"/>
        <family val="1"/>
      </rPr>
      <t xml:space="preserve"> - The operation does not meet the  requirement(s)  of the Produce GAPs Harmonized Food Safety Standard, however the non-conformance  is not considered  to be an immediate food safety risk.</t>
    </r>
  </si>
  <si>
    <r>
      <rPr>
        <b/>
        <u/>
        <sz val="12"/>
        <color theme="1"/>
        <rFont val="Times New Roman"/>
        <family val="1"/>
      </rPr>
      <t>Immediate Action Required (IAR)</t>
    </r>
    <r>
      <rPr>
        <sz val="12"/>
        <color theme="1"/>
        <rFont val="Times New Roman"/>
        <family val="1"/>
      </rPr>
      <t xml:space="preserve"> - The operation does not meet the requirement(s) of the Produce GAPs Harmonized Food Safety Standard and the non-conformance is considered an imminent food safety risk.  An imminent food safety risk is present when produce is grown, processed, packed or held under conditions that promote or cause the produce to become contaminated.  Observation of employee practices (personal or hygienic) that jeopardize, or may jeopardize, the safety of the produce are considered an "IAR".  The presence or evidence of rodents and an excessive amount of insects or pests are also considered an "IAR".</t>
    </r>
  </si>
  <si>
    <t xml:space="preserve">Auditees should download the complete Produce GAPs Harmonized Food Safety Standard which provides more complete &amp; detailed information regarding the specific questions covered by this audit checklist.  The complete Standard is available on the USDA website at www.ams.usda.gov/gapghp.  </t>
  </si>
  <si>
    <t xml:space="preserve">Federal Account Number: </t>
  </si>
  <si>
    <t>TOF - 1</t>
  </si>
  <si>
    <t xml:space="preserve">Management Responsibility </t>
  </si>
  <si>
    <t xml:space="preserve">TOF-1.1 </t>
  </si>
  <si>
    <t>TOF - 2</t>
  </si>
  <si>
    <t xml:space="preserve">Self-Audits </t>
  </si>
  <si>
    <t>TOF - 2.1</t>
  </si>
  <si>
    <t xml:space="preserve">Operation has procedures for conducting self-audits and conducts self-audits to verify compliance with established internal policies and procedures. </t>
  </si>
  <si>
    <t xml:space="preserve">TOF - 3 </t>
  </si>
  <si>
    <t xml:space="preserve">Field History and Pre-harvest Assessments </t>
  </si>
  <si>
    <t xml:space="preserve">TOF - 3.1 </t>
  </si>
  <si>
    <t xml:space="preserve">If the field is subject to flooding, operation has an established decision tree or corrective action plan in the event of flooding in the production area. Procedures prohibit harvest of  product that has come into contact with flood waters. </t>
  </si>
  <si>
    <t xml:space="preserve">TOF - 3.2 </t>
  </si>
  <si>
    <t>TOF - 4</t>
  </si>
  <si>
    <t xml:space="preserve">TOF - 4.1 </t>
  </si>
  <si>
    <t>A response plan is in place in the event of a major spill or leak of field sanitation units.</t>
  </si>
  <si>
    <t>TOF - 4.2</t>
  </si>
  <si>
    <t xml:space="preserve">If hand wash water tanks are used, they are cleaned and sanitized and the water is changed periodically.  </t>
  </si>
  <si>
    <t>TOF - 4.3</t>
  </si>
  <si>
    <t xml:space="preserve">Policies shall require hand washing with soap and potable water at the appropriate time, such as before starting work, after use of toilet facilities, after breaks and when hands may have become contaminated. Policy shall apply to employees, outside contractors, inspectors, and visitors. Compliance is emphasized by management.  </t>
  </si>
  <si>
    <t xml:space="preserve">TOF - 4.4 </t>
  </si>
  <si>
    <t>If gloves are used, there must be a written SOP regarding their use.</t>
  </si>
  <si>
    <t>TOF - 5</t>
  </si>
  <si>
    <t xml:space="preserve">Pesticides </t>
  </si>
  <si>
    <t xml:space="preserve">TOF - 5.1 </t>
  </si>
  <si>
    <t>Pesticide Usage Water used to mix pesticides meets FDA E. coli standards for water in 21 CFR § 112.44(a); i.e., no detectable generic E. coli in 100 mL of agricultural water.</t>
  </si>
  <si>
    <t>TOF - 6</t>
  </si>
  <si>
    <t xml:space="preserve">Water Used in Growing Activities </t>
  </si>
  <si>
    <t>TOF - 6.1</t>
  </si>
  <si>
    <r>
      <rPr>
        <b/>
        <sz val="12"/>
        <color theme="1"/>
        <rFont val="Times New Roman"/>
        <family val="1"/>
      </rPr>
      <t>Non-Foliar</t>
    </r>
    <r>
      <rPr>
        <sz val="12"/>
        <color theme="1"/>
        <rFont val="Times New Roman"/>
        <family val="1"/>
      </rPr>
      <t xml:space="preserve"> The water test meets FDA E. coli standards for foliar application water as described in 21 CFR § 112.44(b). </t>
    </r>
  </si>
  <si>
    <t xml:space="preserve">TOF - 6.2 </t>
  </si>
  <si>
    <r>
      <rPr>
        <b/>
        <sz val="12"/>
        <color theme="1"/>
        <rFont val="Times New Roman"/>
        <family val="1"/>
      </rPr>
      <t>Foliar</t>
    </r>
    <r>
      <rPr>
        <sz val="12"/>
        <color theme="1"/>
        <rFont val="Times New Roman"/>
        <family val="1"/>
      </rPr>
      <t xml:space="preserve"> The water test meets FDA standards for water in 21 CFR § 112.44(a); i.e., no detectable generic E. coli in 100 milliliters (mL) of agricultural water.  </t>
    </r>
  </si>
  <si>
    <t>TOF - 7</t>
  </si>
  <si>
    <t xml:space="preserve">Soil Amendments </t>
  </si>
  <si>
    <t xml:space="preserve">TOF - 7.1 </t>
  </si>
  <si>
    <t xml:space="preserve">If fertilizers containing manures or composts are used, only properly treated (composted or heat treated) manures are allowed for use in fields. Biosolids are not permitted. </t>
  </si>
  <si>
    <t>TOF - 8</t>
  </si>
  <si>
    <t xml:space="preserve">Sanitizing Agents Used During Harvest </t>
  </si>
  <si>
    <t>TOF - 8.1</t>
  </si>
  <si>
    <t>TOF - 9</t>
  </si>
  <si>
    <t xml:space="preserve">Product Containers </t>
  </si>
  <si>
    <t xml:space="preserve">TOF - 9.1 </t>
  </si>
  <si>
    <t xml:space="preserve">Reusable product bins, trays and containers are made of impervious materials that can be cleaned and sanitized. </t>
  </si>
  <si>
    <t>TOF - 9.2</t>
  </si>
  <si>
    <t xml:space="preserve">TOF - 9.3 </t>
  </si>
  <si>
    <t xml:space="preserve">SOP specifies that workers do not remove harvest buckets from the field.  </t>
  </si>
  <si>
    <t>TOF-10</t>
  </si>
  <si>
    <t xml:space="preserve">Field Packing of Tomatoes </t>
  </si>
  <si>
    <t xml:space="preserve">Packing containers shall be labeled as to their source, and to identify that the product has been field packed.  </t>
  </si>
  <si>
    <t>TPH - 1</t>
  </si>
  <si>
    <t xml:space="preserve">TPH - 1.1 </t>
  </si>
  <si>
    <t xml:space="preserve">Operation has current copies of the Commodity Specific Food Safety Guidelines for the Fresh Tomato Supply Chain, Food Safety Programs and Auditing Protocol for the Fresh Tomato Supply Chain, the relevant Harmonized Food Safety Standard, and additional food safety documents as required by state and/or federal regulation.  </t>
  </si>
  <si>
    <t xml:space="preserve">Operation has been registered or permitted as a food handling establishment as required by state or federal regulation.  </t>
  </si>
  <si>
    <t>TPH - 2</t>
  </si>
  <si>
    <t xml:space="preserve">Raw Material Sourcing </t>
  </si>
  <si>
    <t>TPH - 2.1</t>
  </si>
  <si>
    <t xml:space="preserve">The operation has a policy and takes affirmative steps to ensure that all fresh tomatoes that are packed or stored in the facility are grown following requirements in Tomato Metrics Audit - Open Field Production, Harvest and Field Packing.  </t>
  </si>
  <si>
    <t>TPH - 2.2</t>
  </si>
  <si>
    <t xml:space="preserve">Operation has procedures to ensure that the tomato staging area and staging practices do not pose a risk of tomato contamination.  </t>
  </si>
  <si>
    <t xml:space="preserve">TPH - 3 </t>
  </si>
  <si>
    <t xml:space="preserve">Traceability </t>
  </si>
  <si>
    <t xml:space="preserve">TPH - 3.1 </t>
  </si>
  <si>
    <t xml:space="preserve">Lot identification shall be labeled on all cases and clearly legible.  </t>
  </si>
  <si>
    <t>TPH - 4</t>
  </si>
  <si>
    <t xml:space="preserve">Self-Audit </t>
  </si>
  <si>
    <t xml:space="preserve">TPH - 4.1 </t>
  </si>
  <si>
    <t>Operation has procedures for conducting self-audits and conducts self-audits to verify compliance with established internal policies and procedures</t>
  </si>
  <si>
    <t>TPH - 5</t>
  </si>
  <si>
    <t xml:space="preserve">Product Containers and Packaging Materials </t>
  </si>
  <si>
    <t xml:space="preserve">TPH - 5.1 </t>
  </si>
  <si>
    <t xml:space="preserve">Tomato-contact bulk bins, gondolas, totes and trays shall not be constructed of wood.  </t>
  </si>
  <si>
    <t>TPH - 5.2</t>
  </si>
  <si>
    <t xml:space="preserve">The operation has written procedures for cleaning and sanitizing of produce food contact containers, requiring that bulk bins, gondolas, totes and trays are cleaned and sanitized periodically and is documented.  </t>
  </si>
  <si>
    <t xml:space="preserve">TPH - 5.3 </t>
  </si>
  <si>
    <t>TPH - 6</t>
  </si>
  <si>
    <t xml:space="preserve">Packinghouse Condition and Equipment </t>
  </si>
  <si>
    <t xml:space="preserve">A. </t>
  </si>
  <si>
    <t xml:space="preserve">General Building </t>
  </si>
  <si>
    <t>TPH - 6.1</t>
  </si>
  <si>
    <t xml:space="preserve">Facility is constructed/ arranged to allow separation of incoming, in-process and finished products.  </t>
  </si>
  <si>
    <t xml:space="preserve">TPH - 6.2 </t>
  </si>
  <si>
    <t xml:space="preserve">Operation has procedures that minimize the accumulation of standing water.  </t>
  </si>
  <si>
    <t xml:space="preserve">B. </t>
  </si>
  <si>
    <t xml:space="preserve">Facility and Equipment </t>
  </si>
  <si>
    <t xml:space="preserve">TPH - 6.3 </t>
  </si>
  <si>
    <t xml:space="preserve">All food contact surfaces are made of material and designed to be easily cleaned and sanitized, and are maintained in good condition. </t>
  </si>
  <si>
    <t xml:space="preserve">TPH - 6.4 </t>
  </si>
  <si>
    <t xml:space="preserve">Wood is not used as a food contact surface.  </t>
  </si>
  <si>
    <t>TPH - 6.5</t>
  </si>
  <si>
    <t xml:space="preserve">SDS are on file for all chemicals used in the facility, and readily accessible. </t>
  </si>
  <si>
    <t xml:space="preserve">TPH - 7 </t>
  </si>
  <si>
    <t xml:space="preserve">Worker Health/Hygiene and Toilet/Handwashing Facilities </t>
  </si>
  <si>
    <t xml:space="preserve">TPH - 7.1 </t>
  </si>
  <si>
    <t>If portable hand wash water tanks are used, they are cleaned and sanitized and the water is changed periodically.</t>
  </si>
  <si>
    <t>TPH - 8</t>
  </si>
  <si>
    <t xml:space="preserve">Product Wash Water Management </t>
  </si>
  <si>
    <t>TPH - 8.1</t>
  </si>
  <si>
    <t>In systems where tomatoes are submerged or dwell in water, water temperature is monitored and controlled. Water temperature should be at least 10ºF above average pulp temperature of tomatoes when entering the water.</t>
  </si>
  <si>
    <t>TPH - 8.2</t>
  </si>
  <si>
    <t>Operations utilizing spray systems in place of whole tomato immersion shall design the line so that the entire tomato surface is rinsed.</t>
  </si>
  <si>
    <t xml:space="preserve">TPH - 8.3 </t>
  </si>
  <si>
    <t xml:space="preserve">If a spray bar system is used, operation has a water use SOP that addresses treatment of that water. </t>
  </si>
  <si>
    <t xml:space="preserve">TPH - 8.4 </t>
  </si>
  <si>
    <t xml:space="preserve">If water quality is based upon a chlorine-based sanitizer, the process shall be targeted to be at least 100 ppm free available chlorine (FAC), measured at the exit of the product from the water system, unless validation data are available to demonstrate a lower FAC is effective under operating conditions.  </t>
  </si>
  <si>
    <t xml:space="preserve">TPH - 8.5 </t>
  </si>
  <si>
    <t xml:space="preserve">If water quality is based upon a peroxyacetic, peracetic or peracid system, levels shall be maintained in accordance with manufacturer’s label directions. </t>
  </si>
  <si>
    <t xml:space="preserve">TPH - 9 </t>
  </si>
  <si>
    <t xml:space="preserve">Quarantine or On-hold Materials </t>
  </si>
  <si>
    <t xml:space="preserve">TPH - 9.1 </t>
  </si>
  <si>
    <t xml:space="preserve">Materials placed on hold, quarantined or rejected are clearly identified and segregated from other products and packaging materials. </t>
  </si>
  <si>
    <t>TPH - 10</t>
  </si>
  <si>
    <t xml:space="preserve">Tomato Rerunning Processes </t>
  </si>
  <si>
    <t xml:space="preserve">TPH - 10.1 </t>
  </si>
  <si>
    <t xml:space="preserve">Tomato lots shall not be commingled in a rerunning process. Boxes shall not be reused if prohibited by prevailing regulation or law.  </t>
  </si>
  <si>
    <t>TPH - 11</t>
  </si>
  <si>
    <t>Food Defense Awareness</t>
  </si>
  <si>
    <t>TPH -11.1</t>
  </si>
  <si>
    <t>The facility is registered with FDA as required by the Public Health Security and Bioterrorism Preparedness and Response Act of 2002.</t>
  </si>
  <si>
    <t>TPH - 11.2</t>
  </si>
  <si>
    <t xml:space="preserve">There are procedures in place that readily identify employees, and those with specific access privileges, e.g., to chemical storage, to the water system.  </t>
  </si>
  <si>
    <t xml:space="preserve">Finished product containers are prohibited from direct contact with the floor, and pallets, slip sheets, and supports used to keep product containers off the floor are clean and in good condition. </t>
  </si>
  <si>
    <t>TGH - 11.3</t>
  </si>
  <si>
    <t>Reusable containers and food contact equipment and utensils shall be constructed of impervious materials that can be easily cleaned and sanitized.</t>
  </si>
  <si>
    <t xml:space="preserve">TGH - 11.2 </t>
  </si>
  <si>
    <t xml:space="preserve">Operation has a written procedure for inspecting incoming packaging material.  </t>
  </si>
  <si>
    <t>TGH - 11.1</t>
  </si>
  <si>
    <t>TGH 11</t>
  </si>
  <si>
    <t xml:space="preserve">If water quality is based upon a peroxyacetic, peracetic or peracid system, levels shall be maintained in accordance with manufacturer’s label directions.  </t>
  </si>
  <si>
    <t>TGH - 10.5</t>
  </si>
  <si>
    <t xml:space="preserve">If water quality is based upon a chlorine-based sanitizer, the process shall be targeted to be at least 100 ppm free available chlorine 
(FAC), measured at the exit of the product from the water system, unless validation data are available to demonstrate a lower FAC is effective under operating conditions.  </t>
  </si>
  <si>
    <t>TGH - 10.4</t>
  </si>
  <si>
    <t xml:space="preserve">TGH - 10.3 </t>
  </si>
  <si>
    <t xml:space="preserve">Operations utilizing spray systems in place of whole tomato immersion shall design the line so that the entire tomato surface is rinsed.  </t>
  </si>
  <si>
    <t>TGH - 10.2</t>
  </si>
  <si>
    <t xml:space="preserve">In systems where tomatoes are submerged or dwell in water, water temperature is monitored and controlled. Water temperature should be at least 10ºF above average pulp temperature of tomatoes when entering the water. </t>
  </si>
  <si>
    <t>TGH - 10.1</t>
  </si>
  <si>
    <t xml:space="preserve">TGH 10 </t>
  </si>
  <si>
    <t xml:space="preserve">Chemicals used on product that are not registered pesticides may be permitted for food contact use if allowed under regulations of the FDA or prevailing agency. </t>
  </si>
  <si>
    <t>TGH - 9.2</t>
  </si>
  <si>
    <t xml:space="preserve">All compounds used to clean or sanitize food contact containers, tools, utensils, equipment or other food contact surfaces are approved for that use by the US EPA, FDA or other prevailing agency. Actual use conforms to label directions.  </t>
  </si>
  <si>
    <t>TGH - 9.1</t>
  </si>
  <si>
    <t xml:space="preserve">TGH 9 </t>
  </si>
  <si>
    <t xml:space="preserve">If fertilizers containing manures or composts are used, only properly treated (composted or heat treated) manures are allowed for use in greenhouses. Biosolids are not permitted.  </t>
  </si>
  <si>
    <t xml:space="preserve">TGH - 8.3 </t>
  </si>
  <si>
    <t xml:space="preserve">Fertilizer manufacturer’s instructions for usage and storage shall be followed.  </t>
  </si>
  <si>
    <t>TGH - 8.2</t>
  </si>
  <si>
    <t xml:space="preserve">Soil or other growth medium shall be stored in a manner that minimizes opportunities for contamination.  </t>
  </si>
  <si>
    <t>TGH - 8.1</t>
  </si>
  <si>
    <t xml:space="preserve">Soil and Soil Amendments </t>
  </si>
  <si>
    <t xml:space="preserve">TGH 8 </t>
  </si>
  <si>
    <t xml:space="preserve">TGH - 7.2 </t>
  </si>
  <si>
    <r>
      <rPr>
        <b/>
        <sz val="12"/>
        <color theme="1"/>
        <rFont val="Times New Roman"/>
        <family val="1"/>
      </rPr>
      <t>Non-Foliar</t>
    </r>
    <r>
      <rPr>
        <sz val="12"/>
        <color theme="1"/>
        <rFont val="Times New Roman"/>
        <family val="1"/>
      </rPr>
      <t xml:space="preserve"> The water test meets FDA E.coli standards for foliar application of water as described in 21 CFR § 112.44(b). </t>
    </r>
  </si>
  <si>
    <t xml:space="preserve">TGH - 7.1 </t>
  </si>
  <si>
    <t xml:space="preserve">Water used in Growing Activities </t>
  </si>
  <si>
    <t xml:space="preserve">TGH 7 </t>
  </si>
  <si>
    <t>Water used to mix pesticides meets FDA E. coli standards for water in 21 CFR § 112.44(a); i.e., no detectable generic E. coli in 100 mL of agricultural water.</t>
  </si>
  <si>
    <t>TGH - 6.1</t>
  </si>
  <si>
    <t xml:space="preserve">TGH 6 </t>
  </si>
  <si>
    <t xml:space="preserve">Operation shall have a written policy regarding employees’ outer garments.  </t>
  </si>
  <si>
    <t>TGH - 5.3</t>
  </si>
  <si>
    <t xml:space="preserve">If portable hand wash water tanks are used, they are cleaned and sanitized and the water is changed periodically.  </t>
  </si>
  <si>
    <t>TGH- 5.2</t>
  </si>
  <si>
    <t xml:space="preserve">Restrooms should not open directly into greenhouse production areas.  </t>
  </si>
  <si>
    <t>TGH - 5.1</t>
  </si>
  <si>
    <t xml:space="preserve">TGH 5 </t>
  </si>
  <si>
    <t xml:space="preserve">A foot dip station or other measure should be used to prevent the introduction of harmful microorganisms or agents and a written record of the sanitizer and maintenance kept. </t>
  </si>
  <si>
    <t xml:space="preserve">TGH - 4.2 </t>
  </si>
  <si>
    <t xml:space="preserve">The greenhouse shall be enclosed. </t>
  </si>
  <si>
    <t>TGH - 4.1</t>
  </si>
  <si>
    <t xml:space="preserve">Greenhouse   </t>
  </si>
  <si>
    <t>TGH 4</t>
  </si>
  <si>
    <t xml:space="preserve">TGH - 3.1 </t>
  </si>
  <si>
    <t>TGH 3</t>
  </si>
  <si>
    <t xml:space="preserve">The greenhouse shall maintain supply chain information available to the packinghouse to facilitate accurate traceability; i.e., quantity, greenhouse identification and date of harvest/pack.  </t>
  </si>
  <si>
    <t xml:space="preserve">TGH - 2.2 </t>
  </si>
  <si>
    <t xml:space="preserve">Packinghouse Packed Greenhouse Tomatoes </t>
  </si>
  <si>
    <t xml:space="preserve">Containers shall be accurately labeled with commodity name, greenhouse firm name and information sufficient to allow for source and lot identification. </t>
  </si>
  <si>
    <t xml:space="preserve">TGH - 2.1 </t>
  </si>
  <si>
    <t xml:space="preserve">Recordkeeping and Traceability </t>
  </si>
  <si>
    <t xml:space="preserve">TGH 2 </t>
  </si>
  <si>
    <t xml:space="preserve">TGH - 1.1 </t>
  </si>
  <si>
    <t>TGH 1</t>
  </si>
  <si>
    <t xml:space="preserve">TPD 1 </t>
  </si>
  <si>
    <t xml:space="preserve">TPD - 1.1 </t>
  </si>
  <si>
    <t>Operation has current copies of the Commodity Specific Food Safety Guidelines for the Fresh Tomato Supply Chain, Food Safety Programs and Auditing Protocol for the Fresh Tomato Supply Chain, the relevant Harmonized Food Safety Standard, and additional food safety documents as required by state and/or federal regulation.</t>
  </si>
  <si>
    <t>TPD - 1.2</t>
  </si>
  <si>
    <t xml:space="preserve">TPD 2 </t>
  </si>
  <si>
    <t>TPD - 2.1</t>
  </si>
  <si>
    <t xml:space="preserve">TPD - 2.2 </t>
  </si>
  <si>
    <t xml:space="preserve">TPD 3 </t>
  </si>
  <si>
    <t xml:space="preserve"> TPD - 3.1 </t>
  </si>
  <si>
    <t xml:space="preserve">All levels of the tomato supply chain shall maintain adequate traceability to a minimum of immediate next recipient and immediate previous supplier. </t>
  </si>
  <si>
    <t xml:space="preserve">TPD - 3.2 </t>
  </si>
  <si>
    <t xml:space="preserve">Establish procedures to maintain lot identity of tomatoes, including setbacks and primary containers, throughout the repacking process.  </t>
  </si>
  <si>
    <t xml:space="preserve">TPD - 3.3 </t>
  </si>
  <si>
    <t xml:space="preserve">Establish procedures for reconciliation of incoming tomato lots to usage.  </t>
  </si>
  <si>
    <t xml:space="preserve">TPD 4 </t>
  </si>
  <si>
    <t>TPD - 4.1</t>
  </si>
  <si>
    <t xml:space="preserve">Operation has procedures for conducting self-audits, and conducts self-audits to verify compliance with established internal policies and procedures.  </t>
  </si>
  <si>
    <t xml:space="preserve">TPD 5 </t>
  </si>
  <si>
    <t xml:space="preserve">Bins, Gondolas, Totes </t>
  </si>
  <si>
    <t xml:space="preserve">TPD - 5.1 </t>
  </si>
  <si>
    <t xml:space="preserve">TPD - 5.2 </t>
  </si>
  <si>
    <t xml:space="preserve">Primary Packing Boxes </t>
  </si>
  <si>
    <t>TPD - 5.3</t>
  </si>
  <si>
    <t xml:space="preserve">The repacker must label the container as being repacked. The box contains information on the commodity, repacker identification and provides lot identification.  </t>
  </si>
  <si>
    <t xml:space="preserve">TPD - 5.4 </t>
  </si>
  <si>
    <t xml:space="preserve">Operation has a process to ensure that inaccurate information on previously used boxes is obliterated, or otherwise made clear that original information no longer applies, to prevent misidentification.  </t>
  </si>
  <si>
    <t xml:space="preserve">TPD - 5.5 </t>
  </si>
  <si>
    <t xml:space="preserve">Used boxes may be used as secondary shipping containers, provided that the original identification information on the box has been obliterated or otherwise made clear that it is no longer accurate.  </t>
  </si>
  <si>
    <t xml:space="preserve">TPD 6 </t>
  </si>
  <si>
    <t>TPD - 6.1</t>
  </si>
  <si>
    <t>TPD - 6.2</t>
  </si>
  <si>
    <t>TPD - 6.3</t>
  </si>
  <si>
    <t>All food contact surfaces are made of material and designed to be easily cleaned and sanitized, and are maintained in good condition.</t>
  </si>
  <si>
    <t>TPD - 6.4</t>
  </si>
  <si>
    <t>TPD - 6.5</t>
  </si>
  <si>
    <t xml:space="preserve">SDS are on file for all chemicals used in the facility, and readily accessible.  </t>
  </si>
  <si>
    <t>TPD 7</t>
  </si>
  <si>
    <t>TPD - 7.1</t>
  </si>
  <si>
    <t xml:space="preserve">TPD 8 </t>
  </si>
  <si>
    <t>TPD - 8.1</t>
  </si>
  <si>
    <t xml:space="preserve">TPD - 8.2 </t>
  </si>
  <si>
    <t xml:space="preserve">TPD - 8.3 </t>
  </si>
  <si>
    <t>TPD - 8.4</t>
  </si>
  <si>
    <t xml:space="preserve">TPD - 8.5 </t>
  </si>
  <si>
    <t xml:space="preserve">TPD 9 </t>
  </si>
  <si>
    <t xml:space="preserve">TPD - 9.1 </t>
  </si>
  <si>
    <t xml:space="preserve">TPD 10 </t>
  </si>
  <si>
    <t xml:space="preserve">Food Defense Awareness </t>
  </si>
  <si>
    <t>TPD - 10.1</t>
  </si>
  <si>
    <t xml:space="preserve">The facility is registered with FDA as required by the Public Health Security and Bioterrorism Preparedness and Response Act of 2002. </t>
  </si>
  <si>
    <t>TPD - 10.2</t>
  </si>
  <si>
    <t>There are procedures in place that readily identify employees, and those with specific access privileges, e.g., to chemical storage, to the water system.</t>
  </si>
  <si>
    <t>T</t>
  </si>
  <si>
    <t xml:space="preserve">Tomato Audit Protocol </t>
  </si>
  <si>
    <t xml:space="preserve">TOF </t>
  </si>
  <si>
    <t>TPH</t>
  </si>
  <si>
    <t xml:space="preserve">Packinghouse </t>
  </si>
  <si>
    <t>TGH</t>
  </si>
  <si>
    <t xml:space="preserve">Greenhouse </t>
  </si>
  <si>
    <t xml:space="preserve">TPD </t>
  </si>
  <si>
    <t xml:space="preserve">Repacking and Distribution </t>
  </si>
  <si>
    <t>All personnel shall receive food safety training, appropriate to their job responsibilities.</t>
  </si>
  <si>
    <t>Personnel with supervisory food safety responsibilities shall receive training sufficient to their responsibilities.</t>
  </si>
  <si>
    <t>Testing, tests, results and actions taken must be documented.</t>
  </si>
  <si>
    <t>G-8.2</t>
  </si>
  <si>
    <t>Non-conforming product on hold for food safety is clearly identified and segregated from other products and packaging materials.</t>
  </si>
  <si>
    <t>WP
R</t>
  </si>
  <si>
    <t>Operation shall have a policy for toilet, handwashing, hygiene, and health.</t>
  </si>
  <si>
    <t>The practice of disposing of used toilet tissue on the floor, in trash receptacles, or in boxes is prohibited except in situations where waste systems are not capable of handling toilet paper.</t>
  </si>
  <si>
    <t>A response plan is in place for major spills or leaks of field sanitation units.</t>
  </si>
  <si>
    <t xml:space="preserve"> </t>
  </si>
  <si>
    <t>If protective outer garments are worn in product handling areas, they shall be handled in a manner to protect against contamination. When appropriate, racks and/or storage containers or designated storage area for protective clothing and tools used by employees shall be provided.</t>
  </si>
  <si>
    <t>The wearing of jewelry, body piercings and other loose objects (e.g. false nails) shall be in compliance to company policy and applicable regulation.</t>
  </si>
  <si>
    <t>Employees’ personal belongings shall be stored in designated areas.</t>
  </si>
  <si>
    <t>Smoking, chewing, eating, drinking (other than water), chewing gum, spitting, urinating, defecating, and using tobacco, shall be prohibited except in clearly designated areas.</t>
  </si>
  <si>
    <t xml:space="preserve">Drinking water shall be available to all employees.  </t>
  </si>
  <si>
    <t>Workers and visitors who show signs of illness shall be excluded from direct contact with produce or food-contact surfaces.</t>
  </si>
  <si>
    <t xml:space="preserve">Personnel with exposed cuts, sores or lesions shall not be engaged in handling product.  </t>
  </si>
  <si>
    <t xml:space="preserve">WP </t>
  </si>
  <si>
    <t>G-10.22</t>
  </si>
  <si>
    <t>G-12.1</t>
  </si>
  <si>
    <t>Operation shall assess the potential for unauthorized access to growing and/or packing areas and its impact on food safety.</t>
  </si>
  <si>
    <t xml:space="preserve">G-12.2 </t>
  </si>
  <si>
    <t>Operation shall develop an emergency response plan.</t>
  </si>
  <si>
    <t>G-12.3.a</t>
  </si>
  <si>
    <t xml:space="preserve">Initially and at least annually thereafter, the Operation shall evaluate and document the risks associated with security (food defense), including unintentional security risks. </t>
  </si>
  <si>
    <t xml:space="preserve">G-12.3.b </t>
  </si>
  <si>
    <t xml:space="preserve">There shall be a written food defense plan to mitigate risks identified in the food defense risk assessment.  </t>
  </si>
  <si>
    <t xml:space="preserve">The food safety plan shall, initially and at least annually thereafter, evaluate and document the risks associated with land use history and adjacent land use including equipment and structures. </t>
  </si>
  <si>
    <t>Water used with agricultural chemicals shall not be a potential source of product or field contamination.</t>
  </si>
  <si>
    <t>If water is treated to meet microbiological criteria, the treatment is approved and effective for its intended use and is appropriately monitored.</t>
  </si>
  <si>
    <t xml:space="preserve">The food safety plan shall address soil amendment risk, preparation, use, and storage. </t>
  </si>
  <si>
    <t>Equipment, vehicles, tools and utensils used in farming operations which come into contact with product are in good repair and are not a source of contamination of produce.</t>
  </si>
  <si>
    <t>F-8.2.c</t>
  </si>
  <si>
    <t>A cleaning and sanitation program for food contact surfaces shall be established, implemented and maintained. The program shall include measures for monitoring to verify effectiveness.</t>
  </si>
  <si>
    <t>WP,
R</t>
  </si>
  <si>
    <t>Cloths, towels, or other cleaning materials that pose a risk of cross-contamination shall not be used to wipe produce, unless risk mitigation procedures are in place.</t>
  </si>
  <si>
    <t xml:space="preserve">Operation has written policy regarding whether packaging materials are permitted in direct contact with the soil.  </t>
  </si>
  <si>
    <t>Operation has initially and at least annually thereafter, performed and documented a hazard analysis of the packinghouse, and has addressed all identified hazards.</t>
  </si>
  <si>
    <t>P-3.1.a</t>
  </si>
  <si>
    <t>Building shall be located, designed, constructed and maintained in a manner that prevents contamination of produce during handling, storage and cooling.</t>
  </si>
  <si>
    <t>A,
WP</t>
  </si>
  <si>
    <t>Re-used water that contacts product or food contact surfaces shall be treated using an approved antimicrobial process or chemical treatment.</t>
  </si>
  <si>
    <t>Operation has a written procedure for inspecting incoming packaging materials.</t>
  </si>
  <si>
    <t xml:space="preserve">Operation has written policy regarding whether product-contact containers are permitted in direct contact with the ground or floor.  </t>
  </si>
  <si>
    <t>P-9.4.a</t>
  </si>
  <si>
    <t>The operation has a procedure to ensure that purchased materials, work in progress and finished products are used in the correct order, and within the allocated shelf life when applicable.</t>
  </si>
  <si>
    <t>TPH - 1.2</t>
  </si>
  <si>
    <t>WP, 
R</t>
  </si>
  <si>
    <t>P-8.8</t>
  </si>
  <si>
    <t>Operation has written policy prohibiting use of product-contact containers for non-product purposes unless clearly marked or labeled for that purpose.</t>
  </si>
  <si>
    <t>P-8.9</t>
  </si>
  <si>
    <t>Operation has written policy regarding acceptable product-contact containers.</t>
  </si>
  <si>
    <t>Operation shall conduct the required Combined Harmonized Standard F-9.1 pre-harvest risk assessment no more than five (5) days from the first scheduled harvest date.</t>
  </si>
  <si>
    <t>All compounds used to clean or sanitize food contact containers, tools, utensils, equipment or other food contact surfaces are approved for that use by the US EPA, FDA or other prevailing agency. Actual use conforms to label directions.</t>
  </si>
  <si>
    <r>
      <t xml:space="preserve">The operation has a policy and takes affirmative steps to ensure that all fresh tomatoes that are packed or stored in the facility are grown following requirements in </t>
    </r>
    <r>
      <rPr>
        <i/>
        <sz val="12"/>
        <color theme="1"/>
        <rFont val="Times New Roman"/>
        <family val="1"/>
      </rPr>
      <t xml:space="preserve">Tomato Metrics Audit - Open Field Production, Harvest and Field Packing.  </t>
    </r>
  </si>
  <si>
    <t xml:space="preserve">Operation has procedures for conducting self-audits and conducts self-audits to verify compliance with established internal policies and procedures.  </t>
  </si>
  <si>
    <t xml:space="preserve">Facility is constructed/arranged to allow separation of incoming, in-process and finished products.  </t>
  </si>
  <si>
    <t>TOF - 10.1</t>
  </si>
  <si>
    <r>
      <rPr>
        <b/>
        <sz val="11"/>
        <color theme="1"/>
        <rFont val="Times New Roman"/>
        <family val="1"/>
      </rPr>
      <t xml:space="preserve">Tomato Audit Protocol Open-field Production and Harvesting </t>
    </r>
    <r>
      <rPr>
        <sz val="11"/>
        <color theme="1"/>
        <rFont val="Times New Roman"/>
        <family val="1"/>
      </rPr>
      <t>……..………..…………...........</t>
    </r>
  </si>
  <si>
    <t xml:space="preserve">The acceptance criteria to meet USDA-AMS requirements are outlined on the USDA Acceptance Criteria page, however be aware that depending on who the client(s) requiring the audit are, their specific acceptance criteria may vary from the USDA-AMS criteria.   </t>
  </si>
  <si>
    <t>Food Safety Plan or Quality Manual</t>
  </si>
  <si>
    <t xml:space="preserve">Workers Health/Hygiene and Toilet/Handwashing Facilities </t>
  </si>
  <si>
    <t xml:space="preserve">Greenhouse Packing </t>
  </si>
  <si>
    <t>Self-Audits</t>
  </si>
  <si>
    <t>Operation has written policy regarding storage and post-storage handling of product-contact containers.</t>
  </si>
  <si>
    <t>If microbiological hazards requiring a control are identified in the hazard analysis of the packinghouse a microbial environmental monitoring program shall be established.</t>
  </si>
  <si>
    <t xml:space="preserve">It is intended that the scopes of the audit selected are completed in their entirety and the audit not restricted to one specific section.  However, at the auditee's request, the audit may be split to accommodate scheduling; however, if this is done, the audit is not complete and no certificate or web posting will be issued until the audit is finalized. </t>
  </si>
  <si>
    <t>To schedule an audit, please go to the USDA-AMS website at www.ams.usda.gov/gapghp and review the "How to Request a GAP &amp; GHP Audit".  For auditees without internet access, please contact your local Federal or Federal-State Specialty Crops Inspection office, or the Audit Services Branch at 202-720-5021.</t>
  </si>
  <si>
    <r>
      <rPr>
        <b/>
        <sz val="12"/>
        <color theme="1"/>
        <rFont val="Times New Roman"/>
        <family val="1"/>
      </rPr>
      <t>If an operation does not meet the acceptance criteria</t>
    </r>
    <r>
      <rPr>
        <sz val="12"/>
        <color theme="1"/>
        <rFont val="Times New Roman"/>
        <family val="1"/>
      </rPr>
      <t xml:space="preserve"> as outlined above, a corrective action report form will be issued for each nonconformance noted on the audit.  The operation has the opportunity to take measures to address the issue and schedule a new audit in order to show compliance to the acceptance criteria.  </t>
    </r>
  </si>
  <si>
    <t>Post-harvest Handling and Storage (Field Prior to Storage or Packinghouse)</t>
  </si>
  <si>
    <t xml:space="preserve">Total Square. Feet  Covered by Audit </t>
  </si>
  <si>
    <t>P-6.5.a</t>
  </si>
  <si>
    <t xml:space="preserve">Operation has a policy that requires bins, trays, and boxes made of corrugated cardboard are for single use only. </t>
  </si>
  <si>
    <t xml:space="preserve">Operation has a policy that requires bins, trays, and boxes made of corrugated cardboard are for single use only.  </t>
  </si>
  <si>
    <t>Management has designated individual(s) with roles, responsibilities and resources for food safety functions.</t>
  </si>
  <si>
    <t>The Food Safety Plan outlines an organizational structure for at least those staff whose activities affect food safety.</t>
  </si>
  <si>
    <t>There shall be a written Food Safety Plan. The plan shall cover the Operation.  The Operation and products covered shall be defined.</t>
  </si>
  <si>
    <t>The Food Safety Plan shall be reviewed at least annually.</t>
  </si>
  <si>
    <t>If water is re-used, SOPs address antimicrobial treatment.</t>
  </si>
  <si>
    <t>If used, pest control devices, including rodent traps and electrical flying insect devices, are located so as to not contaminate produce or food handling surfaces.</t>
  </si>
  <si>
    <t xml:space="preserve">All instruments used to measure temperature, pH, antimicrobial levels and/or other important devices used to monitor requirements in this section shall be adequately maintained and calibrated at a frequency sufficient to assure continuous accuracy. </t>
  </si>
  <si>
    <t>Metal detection equipment, if utilized, shall be checked at a scheduled frequency as outlined in the operation’s food safety/HACCP plan using iron, non-iron and stainless steel testing wands. </t>
  </si>
  <si>
    <t>Additional questions required for operations requesting to use the USDA Tomato Audit Protocol Greenhouse</t>
  </si>
  <si>
    <t xml:space="preserve">Additional questions required for operations requesting to use the USDA Tomato Audit Protocol Packinghouse </t>
  </si>
  <si>
    <r>
      <rPr>
        <b/>
        <sz val="12"/>
        <color theme="1"/>
        <rFont val="Times New Roman"/>
        <family val="1"/>
      </rPr>
      <t>Corrective Action Reports:</t>
    </r>
    <r>
      <rPr>
        <sz val="12"/>
        <color theme="1"/>
        <rFont val="Times New Roman"/>
        <family val="1"/>
      </rPr>
      <t xml:space="preserve">  The auditor shall fill out a Corrective Action Report for each question that has been answered "CAN" or "IAR".  </t>
    </r>
  </si>
  <si>
    <t xml:space="preserve">Additional questions required for operations requesting to use the USDA Tomato Audit Protocol Open-field Production and Harvesting </t>
  </si>
  <si>
    <t>Open-Field Production &amp; Havesting</t>
  </si>
  <si>
    <t>F-8.7</t>
  </si>
  <si>
    <t>Water change schedules shall be developed for all uses of water where water is re-used.</t>
  </si>
  <si>
    <t xml:space="preserve">Additional questions required for operations requesting to use the USDA Tomato Audit Protocol Repacking and Distribution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</si>
</sst>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yy;@"/>
    <numFmt numFmtId="166" formatCode="[$-409]h:mm\ AM/PM;@"/>
  </numFmts>
  <fonts count="27" x14ac:knownFonts="1">
    <font>
      <sz val="11"/>
      <color theme="1"/>
      <name val="Calibri"/>
      <family val="2"/>
      <scheme val="minor"/>
    </font>
    <font>
      <b/>
      <sz val="11"/>
      <color theme="1"/>
      <name val="Calibri"/>
      <family val="2"/>
      <scheme val="minor"/>
    </font>
    <font>
      <sz val="10"/>
      <color theme="1"/>
      <name val="Arial"/>
      <family val="2"/>
    </font>
    <font>
      <sz val="8"/>
      <color rgb="FF000000"/>
      <name val="Tahoma"/>
      <family val="2"/>
    </font>
    <font>
      <b/>
      <sz val="13"/>
      <color theme="1"/>
      <name val="Arial"/>
      <family val="2"/>
    </font>
    <font>
      <b/>
      <sz val="13"/>
      <color theme="1"/>
      <name val="Times New Roman"/>
      <family val="1"/>
    </font>
    <font>
      <i/>
      <sz val="13"/>
      <color theme="1"/>
      <name val="Times New Roman"/>
      <family val="1"/>
    </font>
    <font>
      <b/>
      <sz val="10"/>
      <color theme="1"/>
      <name val="Times New Roman"/>
      <family val="1"/>
    </font>
    <font>
      <b/>
      <sz val="11"/>
      <color theme="1"/>
      <name val="Times New Roman"/>
      <family val="1"/>
    </font>
    <font>
      <b/>
      <sz val="12"/>
      <color theme="1"/>
      <name val="Times New Roman"/>
      <family val="1"/>
    </font>
    <font>
      <b/>
      <sz val="18"/>
      <color theme="1"/>
      <name val="Times New Roman"/>
      <family val="1"/>
    </font>
    <font>
      <b/>
      <sz val="18"/>
      <color theme="1"/>
      <name val="Arial"/>
      <family val="2"/>
    </font>
    <font>
      <sz val="10"/>
      <color theme="1"/>
      <name val="Times New Roman"/>
      <family val="1"/>
    </font>
    <font>
      <sz val="11"/>
      <color theme="1"/>
      <name val="Times New Roman"/>
      <family val="1"/>
    </font>
    <font>
      <b/>
      <sz val="14"/>
      <color theme="1"/>
      <name val="Times New Roman"/>
      <family val="1"/>
    </font>
    <font>
      <i/>
      <sz val="11"/>
      <color theme="1"/>
      <name val="Times New Roman"/>
      <family val="1"/>
    </font>
    <font>
      <sz val="14"/>
      <color theme="1"/>
      <name val="Times New Roman"/>
      <family val="1"/>
    </font>
    <font>
      <sz val="12"/>
      <color theme="1"/>
      <name val="Times New Roman"/>
      <family val="1"/>
    </font>
    <font>
      <sz val="12"/>
      <color theme="1"/>
      <name val="Calibri"/>
      <family val="2"/>
      <scheme val="minor"/>
    </font>
    <font>
      <b/>
      <u/>
      <sz val="12"/>
      <color theme="1"/>
      <name val="Times New Roman"/>
      <family val="1"/>
    </font>
    <font>
      <i/>
      <sz val="12"/>
      <color theme="1"/>
      <name val="Times New Roman"/>
      <family val="1"/>
    </font>
    <font>
      <sz val="12"/>
      <name val="Times New Roman"/>
      <family val="1"/>
    </font>
    <font>
      <sz val="12"/>
      <color rgb="FFFF0000"/>
      <name val="Times New Roman"/>
      <family val="1"/>
    </font>
    <font>
      <i/>
      <sz val="10"/>
      <color theme="1"/>
      <name val="Times New Roman"/>
      <family val="1"/>
    </font>
    <font>
      <b/>
      <i/>
      <sz val="10"/>
      <color theme="1"/>
      <name val="Times New Roman"/>
      <family val="1"/>
    </font>
    <font>
      <sz val="11"/>
      <color theme="1"/>
      <name val="Arial"/>
      <family val="2"/>
    </font>
    <font>
      <u/>
      <sz val="11"/>
      <color theme="1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diagonal/>
    </border>
    <border>
      <left/>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medium">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26" fillId="0" borderId="0" applyNumberFormat="0" applyFill="0" applyBorder="0" applyAlignment="0" applyProtection="0"/>
  </cellStyleXfs>
  <cellXfs count="296">
    <xf numFmtId="0" fontId="0" fillId="0" borderId="0" xfId="0"/>
    <xf numFmtId="0" fontId="1" fillId="0" borderId="0" xfId="0" applyFont="1"/>
    <xf numFmtId="0" fontId="0" fillId="0" borderId="0" xfId="0" applyBorder="1"/>
    <xf numFmtId="0" fontId="0" fillId="0" borderId="0" xfId="0" applyAlignment="1">
      <alignment vertical="center" wrapText="1"/>
    </xf>
    <xf numFmtId="0" fontId="1" fillId="0" borderId="0" xfId="0" applyFont="1" applyAlignment="1">
      <alignment horizontal="center" vertical="center" wrapText="1"/>
    </xf>
    <xf numFmtId="0" fontId="0" fillId="0" borderId="0" xfId="0"/>
    <xf numFmtId="0" fontId="0" fillId="0" borderId="0" xfId="0"/>
    <xf numFmtId="0" fontId="0" fillId="0" borderId="0" xfId="0" applyAlignment="1">
      <alignment wrapText="1"/>
    </xf>
    <xf numFmtId="0" fontId="0" fillId="0" borderId="0" xfId="0"/>
    <xf numFmtId="0" fontId="0" fillId="0" borderId="0" xfId="0"/>
    <xf numFmtId="0" fontId="13" fillId="0" borderId="0" xfId="0" applyFont="1"/>
    <xf numFmtId="0" fontId="12" fillId="0" borderId="0" xfId="0" applyFont="1"/>
    <xf numFmtId="0" fontId="13" fillId="0" borderId="8" xfId="0" applyFont="1" applyBorder="1" applyAlignment="1">
      <alignment wrapText="1"/>
    </xf>
    <xf numFmtId="0" fontId="13" fillId="0" borderId="0" xfId="0" applyFont="1" applyAlignment="1"/>
    <xf numFmtId="0" fontId="16" fillId="0" borderId="0" xfId="0" applyFont="1"/>
    <xf numFmtId="0" fontId="17" fillId="0" borderId="1" xfId="0" applyFont="1" applyBorder="1" applyAlignment="1">
      <alignment horizontal="left"/>
    </xf>
    <xf numFmtId="0" fontId="17" fillId="0" borderId="0" xfId="0" applyFont="1"/>
    <xf numFmtId="0" fontId="18" fillId="0" borderId="0" xfId="0" applyFont="1"/>
    <xf numFmtId="0" fontId="9" fillId="6" borderId="1" xfId="0" applyFont="1" applyFill="1" applyBorder="1" applyAlignment="1" applyProtection="1">
      <alignment horizontal="center" vertical="center"/>
    </xf>
    <xf numFmtId="0" fontId="9" fillId="6" borderId="1" xfId="0" applyFont="1" applyFill="1" applyBorder="1" applyAlignment="1" applyProtection="1">
      <alignment vertical="center"/>
    </xf>
    <xf numFmtId="0" fontId="9" fillId="6" borderId="1" xfId="0" applyFont="1" applyFill="1" applyBorder="1" applyAlignment="1" applyProtection="1">
      <alignment horizontal="center" vertical="center" wrapText="1"/>
    </xf>
    <xf numFmtId="0" fontId="9" fillId="6" borderId="1" xfId="0" applyFont="1" applyFill="1" applyBorder="1" applyAlignment="1" applyProtection="1">
      <alignment vertical="center" wrapText="1"/>
    </xf>
    <xf numFmtId="164" fontId="9" fillId="4" borderId="16" xfId="0" applyNumberFormat="1" applyFont="1" applyFill="1" applyBorder="1" applyAlignment="1" applyProtection="1">
      <alignment horizontal="center" vertical="center"/>
    </xf>
    <xf numFmtId="0" fontId="9" fillId="4" borderId="16" xfId="0" applyFont="1" applyFill="1" applyBorder="1" applyAlignment="1" applyProtection="1">
      <alignment horizontal="left" wrapText="1"/>
    </xf>
    <xf numFmtId="0" fontId="9" fillId="4" borderId="16" xfId="0" applyFont="1" applyFill="1" applyBorder="1" applyAlignment="1" applyProtection="1">
      <alignment horizontal="center" vertical="center"/>
    </xf>
    <xf numFmtId="0" fontId="9" fillId="0" borderId="0" xfId="0" applyFont="1"/>
    <xf numFmtId="0" fontId="17" fillId="0" borderId="1" xfId="0" applyFont="1" applyBorder="1" applyAlignment="1" applyProtection="1">
      <alignment horizontal="center" vertical="center"/>
    </xf>
    <xf numFmtId="0" fontId="17" fillId="0" borderId="1" xfId="0" applyFont="1" applyBorder="1" applyAlignment="1" applyProtection="1">
      <alignment horizontal="left" wrapText="1"/>
    </xf>
    <xf numFmtId="0" fontId="17" fillId="0" borderId="1" xfId="0" applyFont="1" applyBorder="1" applyAlignment="1" applyProtection="1">
      <alignment horizontal="left" wrapText="1"/>
      <protection locked="0"/>
    </xf>
    <xf numFmtId="164" fontId="9" fillId="4" borderId="1" xfId="0" applyNumberFormat="1" applyFont="1" applyFill="1" applyBorder="1" applyAlignment="1" applyProtection="1">
      <alignment horizontal="center" vertical="center"/>
    </xf>
    <xf numFmtId="0" fontId="9" fillId="4" borderId="1" xfId="0" applyFont="1" applyFill="1" applyBorder="1" applyAlignment="1" applyProtection="1">
      <alignment horizontal="left" wrapText="1"/>
    </xf>
    <xf numFmtId="0" fontId="9" fillId="4" borderId="1" xfId="0" applyFont="1" applyFill="1" applyBorder="1" applyAlignment="1" applyProtection="1">
      <alignment horizontal="center" vertical="center"/>
    </xf>
    <xf numFmtId="0" fontId="17" fillId="0" borderId="0" xfId="0" applyFont="1" applyProtection="1"/>
    <xf numFmtId="0" fontId="17" fillId="0" borderId="1" xfId="0" applyFont="1" applyBorder="1" applyAlignment="1" applyProtection="1">
      <alignment wrapText="1"/>
    </xf>
    <xf numFmtId="0" fontId="17" fillId="0" borderId="1" xfId="0" applyFont="1" applyBorder="1" applyProtection="1"/>
    <xf numFmtId="49" fontId="9" fillId="4" borderId="1" xfId="0" applyNumberFormat="1" applyFont="1" applyFill="1" applyBorder="1" applyAlignment="1" applyProtection="1">
      <alignment horizontal="center" vertical="center"/>
    </xf>
    <xf numFmtId="0" fontId="9" fillId="4" borderId="1" xfId="0" applyFont="1" applyFill="1" applyBorder="1" applyProtection="1"/>
    <xf numFmtId="0" fontId="17" fillId="0" borderId="18" xfId="0" applyFont="1" applyFill="1" applyBorder="1" applyProtection="1"/>
    <xf numFmtId="0" fontId="17" fillId="0" borderId="0" xfId="0" applyFont="1" applyBorder="1" applyAlignment="1">
      <alignment horizontal="center" vertical="center"/>
    </xf>
    <xf numFmtId="0" fontId="17" fillId="0" borderId="0" xfId="0" applyFont="1" applyAlignment="1">
      <alignment horizontal="left" wrapText="1"/>
    </xf>
    <xf numFmtId="0" fontId="9" fillId="0" borderId="1" xfId="0" applyNumberFormat="1" applyFont="1" applyBorder="1" applyAlignment="1" applyProtection="1">
      <alignment horizontal="left" vertical="center"/>
    </xf>
    <xf numFmtId="0" fontId="17" fillId="0" borderId="1" xfId="0" applyNumberFormat="1" applyFont="1" applyBorder="1" applyAlignment="1" applyProtection="1">
      <alignment horizontal="left" vertical="center"/>
    </xf>
    <xf numFmtId="0" fontId="9" fillId="4" borderId="1" xfId="0" applyFont="1" applyFill="1" applyBorder="1" applyAlignment="1">
      <alignment horizontal="center" vertical="center" wrapText="1"/>
    </xf>
    <xf numFmtId="0" fontId="17" fillId="0" borderId="1"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7" xfId="0" applyFont="1" applyBorder="1" applyAlignment="1" applyProtection="1">
      <alignment horizontal="left" wrapText="1"/>
      <protection locked="0"/>
    </xf>
    <xf numFmtId="0" fontId="9" fillId="4" borderId="17" xfId="0" applyFont="1" applyFill="1" applyBorder="1" applyAlignment="1">
      <alignment horizontal="center" vertical="center" wrapText="1"/>
    </xf>
    <xf numFmtId="0" fontId="17" fillId="0" borderId="4" xfId="0" applyFont="1" applyBorder="1" applyAlignment="1" applyProtection="1">
      <alignment horizontal="left" wrapText="1"/>
      <protection locked="0"/>
    </xf>
    <xf numFmtId="0" fontId="17" fillId="0" borderId="1" xfId="0" applyFont="1" applyBorder="1" applyAlignment="1" applyProtection="1">
      <alignment wrapText="1"/>
      <protection locked="0"/>
    </xf>
    <xf numFmtId="0" fontId="9" fillId="0" borderId="2" xfId="0" applyFont="1" applyFill="1" applyBorder="1" applyAlignment="1">
      <alignment horizontal="left" vertical="center" wrapText="1"/>
    </xf>
    <xf numFmtId="0" fontId="17" fillId="0" borderId="1" xfId="0" applyNumberFormat="1" applyFont="1" applyFill="1" applyBorder="1" applyAlignment="1" applyProtection="1">
      <alignment horizontal="left" vertical="center"/>
    </xf>
    <xf numFmtId="0" fontId="14" fillId="0" borderId="0" xfId="0" applyFont="1" applyAlignment="1">
      <alignment horizontal="center" wrapText="1"/>
    </xf>
    <xf numFmtId="0" fontId="13" fillId="0" borderId="8" xfId="0" applyFont="1" applyBorder="1"/>
    <xf numFmtId="0" fontId="13" fillId="0" borderId="14" xfId="0" applyFont="1" applyBorder="1"/>
    <xf numFmtId="0" fontId="13" fillId="0" borderId="5" xfId="0" applyFont="1" applyBorder="1"/>
    <xf numFmtId="0" fontId="13" fillId="0" borderId="12" xfId="0" applyFont="1" applyBorder="1"/>
    <xf numFmtId="49" fontId="12" fillId="0" borderId="11" xfId="0" applyNumberFormat="1" applyFont="1" applyBorder="1" applyAlignment="1" applyProtection="1">
      <alignment horizontal="left" wrapText="1"/>
      <protection locked="0"/>
    </xf>
    <xf numFmtId="0" fontId="8" fillId="0" borderId="10" xfId="0" applyFont="1" applyBorder="1"/>
    <xf numFmtId="0" fontId="17" fillId="0" borderId="12" xfId="0" applyFont="1" applyBorder="1" applyAlignment="1"/>
    <xf numFmtId="1" fontId="17" fillId="0" borderId="5" xfId="0" applyNumberFormat="1" applyFont="1" applyBorder="1" applyAlignment="1" applyProtection="1">
      <alignment horizontal="center"/>
      <protection locked="0"/>
    </xf>
    <xf numFmtId="0" fontId="17" fillId="0" borderId="0" xfId="0" applyFont="1" applyBorder="1" applyAlignment="1">
      <alignment horizontal="center"/>
    </xf>
    <xf numFmtId="1" fontId="17" fillId="0" borderId="6" xfId="0" applyNumberFormat="1" applyFont="1" applyBorder="1" applyAlignment="1" applyProtection="1">
      <alignment horizontal="center"/>
      <protection locked="0"/>
    </xf>
    <xf numFmtId="0" fontId="7" fillId="0" borderId="10" xfId="0" applyFont="1" applyBorder="1" applyAlignment="1" applyProtection="1"/>
    <xf numFmtId="0" fontId="7" fillId="0" borderId="8" xfId="0" applyFont="1" applyBorder="1" applyAlignment="1" applyProtection="1"/>
    <xf numFmtId="0" fontId="12" fillId="0" borderId="0" xfId="0" applyFont="1" applyProtection="1"/>
    <xf numFmtId="0" fontId="7" fillId="0" borderId="10" xfId="0" applyFont="1" applyBorder="1" applyAlignment="1"/>
    <xf numFmtId="0" fontId="7" fillId="0" borderId="8" xfId="0" applyFont="1" applyBorder="1" applyAlignment="1"/>
    <xf numFmtId="0" fontId="17" fillId="0" borderId="0" xfId="0" applyFont="1"/>
    <xf numFmtId="0" fontId="0" fillId="0" borderId="0" xfId="0"/>
    <xf numFmtId="0" fontId="17" fillId="0" borderId="1" xfId="0" applyFont="1" applyBorder="1" applyAlignment="1">
      <alignment wrapText="1"/>
    </xf>
    <xf numFmtId="10" fontId="17" fillId="4" borderId="16" xfId="0" applyNumberFormat="1" applyFont="1" applyFill="1" applyBorder="1" applyAlignment="1" applyProtection="1">
      <alignment horizontal="center" wrapText="1"/>
    </xf>
    <xf numFmtId="0" fontId="13" fillId="0" borderId="4" xfId="0" applyFont="1" applyBorder="1" applyAlignment="1">
      <alignment horizontal="left" wrapText="1"/>
    </xf>
    <xf numFmtId="0" fontId="17" fillId="0" borderId="0" xfId="0" applyFont="1"/>
    <xf numFmtId="0" fontId="0" fillId="0" borderId="0" xfId="0"/>
    <xf numFmtId="0" fontId="13" fillId="0" borderId="0" xfId="0" applyFont="1"/>
    <xf numFmtId="0" fontId="13" fillId="0" borderId="8" xfId="0" applyFont="1" applyBorder="1"/>
    <xf numFmtId="0" fontId="12" fillId="0" borderId="8" xfId="0" applyFont="1" applyBorder="1" applyAlignment="1">
      <alignment horizontal="left" wrapText="1"/>
    </xf>
    <xf numFmtId="0" fontId="12" fillId="0" borderId="0" xfId="0" applyFont="1" applyAlignment="1">
      <alignment horizontal="left" wrapText="1"/>
    </xf>
    <xf numFmtId="0" fontId="17" fillId="0" borderId="1" xfId="0" applyFont="1" applyBorder="1" applyAlignment="1">
      <alignment horizontal="left" vertical="center" wrapText="1"/>
    </xf>
    <xf numFmtId="0" fontId="9" fillId="0" borderId="2" xfId="0" applyFont="1" applyBorder="1" applyAlignment="1">
      <alignment horizontal="left" vertical="center" wrapText="1"/>
    </xf>
    <xf numFmtId="0" fontId="17" fillId="0" borderId="0" xfId="0" applyFont="1" applyAlignment="1">
      <alignment wrapText="1"/>
    </xf>
    <xf numFmtId="0" fontId="17" fillId="0" borderId="0" xfId="0" applyFont="1"/>
    <xf numFmtId="0" fontId="0" fillId="0" borderId="0" xfId="0"/>
    <xf numFmtId="0" fontId="13" fillId="0" borderId="0" xfId="0" applyFont="1" applyAlignment="1">
      <alignment horizontal="left" vertical="center" wrapText="1"/>
    </xf>
    <xf numFmtId="0" fontId="13" fillId="0" borderId="0" xfId="0" applyFont="1" applyAlignment="1">
      <alignment horizontal="right"/>
    </xf>
    <xf numFmtId="0" fontId="14" fillId="0" borderId="0" xfId="0" applyFont="1" applyAlignment="1">
      <alignment horizontal="center" vertical="center"/>
    </xf>
    <xf numFmtId="0" fontId="13" fillId="0" borderId="0" xfId="0" applyFont="1" applyAlignment="1" applyProtection="1">
      <alignment horizontal="left" wrapText="1"/>
      <protection locked="0"/>
    </xf>
    <xf numFmtId="0" fontId="13" fillId="0" borderId="0" xfId="0" applyFont="1" applyAlignment="1">
      <alignment wrapText="1"/>
    </xf>
    <xf numFmtId="0" fontId="9" fillId="0" borderId="1" xfId="0" applyFont="1" applyBorder="1" applyAlignment="1">
      <alignment horizontal="left" vertical="center"/>
    </xf>
    <xf numFmtId="0" fontId="17" fillId="0" borderId="1" xfId="0" applyFont="1" applyBorder="1" applyAlignment="1">
      <alignment horizontal="center" vertical="center" wrapText="1"/>
    </xf>
    <xf numFmtId="49" fontId="9" fillId="4" borderId="1" xfId="0" applyNumberFormat="1" applyFont="1" applyFill="1" applyBorder="1" applyAlignment="1">
      <alignment horizontal="center" vertical="center"/>
    </xf>
    <xf numFmtId="0" fontId="9" fillId="4" borderId="1" xfId="0" applyFont="1" applyFill="1" applyBorder="1"/>
    <xf numFmtId="0" fontId="9" fillId="4"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8" xfId="0" applyFont="1" applyBorder="1"/>
    <xf numFmtId="0" fontId="17" fillId="0" borderId="1" xfId="0" applyFont="1" applyBorder="1"/>
    <xf numFmtId="0" fontId="17" fillId="0" borderId="0" xfId="0" applyFont="1"/>
    <xf numFmtId="0" fontId="9" fillId="2" borderId="1" xfId="0" applyFont="1" applyFill="1" applyBorder="1" applyAlignment="1">
      <alignment horizontal="left" vertical="center"/>
    </xf>
    <xf numFmtId="0" fontId="9" fillId="2" borderId="1" xfId="0" applyFont="1" applyFill="1" applyBorder="1" applyAlignment="1">
      <alignment horizontal="center" vertical="center" wrapText="1"/>
    </xf>
    <xf numFmtId="0" fontId="17" fillId="0" borderId="1" xfId="0" applyFont="1" applyBorder="1" applyAlignment="1">
      <alignment horizontal="left" vertical="center"/>
    </xf>
    <xf numFmtId="0" fontId="17" fillId="0" borderId="17" xfId="0" applyFont="1" applyBorder="1" applyAlignment="1">
      <alignment horizontal="left" vertical="center"/>
    </xf>
    <xf numFmtId="0" fontId="9" fillId="0" borderId="16" xfId="0" applyFont="1" applyBorder="1" applyAlignment="1">
      <alignment horizontal="left" vertical="center"/>
    </xf>
    <xf numFmtId="0" fontId="0" fillId="0" borderId="0" xfId="0" applyAlignment="1">
      <alignment horizontal="left" vertical="center"/>
    </xf>
    <xf numFmtId="0" fontId="17" fillId="0" borderId="0" xfId="0" applyFont="1" applyAlignment="1">
      <alignment horizontal="left" vertical="center"/>
    </xf>
    <xf numFmtId="0" fontId="17" fillId="0" borderId="0" xfId="0" applyFont="1" applyAlignment="1">
      <alignment vertical="center" wrapText="1"/>
    </xf>
    <xf numFmtId="0" fontId="9" fillId="0" borderId="0" xfId="0" applyFont="1" applyAlignment="1">
      <alignment horizontal="center" vertical="center" wrapText="1"/>
    </xf>
    <xf numFmtId="0" fontId="9" fillId="2" borderId="17" xfId="0"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17" fillId="0" borderId="1" xfId="0" applyFont="1" applyBorder="1" applyAlignment="1" applyProtection="1">
      <alignment horizontal="left" vertical="top" wrapText="1"/>
      <protection locked="0"/>
    </xf>
    <xf numFmtId="0" fontId="17" fillId="0" borderId="1" xfId="0" applyFont="1" applyBorder="1" applyAlignment="1" applyProtection="1">
      <alignment horizontal="center" vertical="top" wrapText="1"/>
      <protection locked="0"/>
    </xf>
    <xf numFmtId="0" fontId="17" fillId="0" borderId="1" xfId="0" applyFont="1" applyBorder="1" applyAlignment="1" applyProtection="1">
      <alignment horizontal="left" vertical="top"/>
      <protection locked="0"/>
    </xf>
    <xf numFmtId="0" fontId="13" fillId="0" borderId="8" xfId="0" applyFont="1" applyBorder="1" applyProtection="1"/>
    <xf numFmtId="10" fontId="17" fillId="4" borderId="16" xfId="0" applyNumberFormat="1" applyFont="1" applyFill="1" applyBorder="1" applyAlignment="1" applyProtection="1">
      <alignment horizontal="center" wrapText="1"/>
      <protection locked="0"/>
    </xf>
    <xf numFmtId="0" fontId="13" fillId="0" borderId="8" xfId="0" applyFont="1" applyBorder="1" applyAlignment="1" applyProtection="1">
      <alignment horizontal="right"/>
    </xf>
    <xf numFmtId="0" fontId="17" fillId="0" borderId="0" xfId="0" applyFont="1"/>
    <xf numFmtId="0" fontId="17" fillId="0" borderId="1" xfId="0" applyFont="1" applyBorder="1" applyAlignment="1">
      <alignment horizontal="left" vertical="center" wrapText="1" readingOrder="1"/>
    </xf>
    <xf numFmtId="0" fontId="17" fillId="0" borderId="1" xfId="0" applyFont="1" applyBorder="1" applyAlignment="1">
      <alignment horizontal="left" vertical="center" wrapText="1"/>
    </xf>
    <xf numFmtId="0" fontId="17" fillId="0" borderId="17" xfId="0" applyFont="1" applyBorder="1" applyAlignment="1">
      <alignment horizontal="left" vertical="center" wrapText="1" readingOrder="1"/>
    </xf>
    <xf numFmtId="0" fontId="17" fillId="0" borderId="2" xfId="0" applyFont="1" applyBorder="1" applyAlignment="1">
      <alignment horizontal="left" vertical="center" wrapText="1" readingOrder="1"/>
    </xf>
    <xf numFmtId="0" fontId="17" fillId="0" borderId="1" xfId="0" applyFont="1" applyBorder="1" applyAlignment="1">
      <alignment vertical="center" wrapText="1" readingOrder="1"/>
    </xf>
    <xf numFmtId="0" fontId="17" fillId="0" borderId="0" xfId="0" applyFont="1" applyAlignment="1">
      <alignment horizontal="left" wrapText="1" readingOrder="1"/>
    </xf>
    <xf numFmtId="0" fontId="17" fillId="0" borderId="1" xfId="0" applyFont="1" applyBorder="1" applyAlignment="1">
      <alignment horizontal="left" wrapText="1" readingOrder="1"/>
    </xf>
    <xf numFmtId="0" fontId="12" fillId="0" borderId="5" xfId="0" applyFont="1" applyBorder="1" applyAlignment="1" applyProtection="1">
      <alignment horizontal="left" wrapText="1"/>
      <protection locked="0"/>
    </xf>
    <xf numFmtId="0" fontId="17" fillId="0" borderId="1" xfId="0" applyFont="1" applyBorder="1" applyAlignment="1">
      <alignment horizontal="center" vertical="center" wrapText="1"/>
    </xf>
    <xf numFmtId="0" fontId="13" fillId="0" borderId="0" xfId="0" applyFont="1" applyBorder="1" applyAlignment="1" applyProtection="1">
      <alignment horizontal="left" wrapText="1"/>
      <protection locked="0"/>
    </xf>
    <xf numFmtId="0" fontId="26" fillId="0" borderId="0" xfId="1"/>
    <xf numFmtId="0" fontId="0" fillId="0" borderId="0" xfId="0"/>
    <xf numFmtId="0" fontId="13" fillId="0" borderId="0" xfId="0" applyFont="1"/>
    <xf numFmtId="0" fontId="17" fillId="0" borderId="0" xfId="0" applyFont="1" applyAlignment="1">
      <alignment wrapText="1"/>
    </xf>
    <xf numFmtId="0" fontId="17" fillId="0" borderId="0" xfId="0" applyFont="1" applyAlignment="1">
      <alignment vertical="top" wrapText="1"/>
    </xf>
    <xf numFmtId="0" fontId="17" fillId="0" borderId="0" xfId="0" applyFont="1"/>
    <xf numFmtId="0" fontId="14" fillId="2" borderId="1" xfId="0" applyFont="1" applyFill="1" applyBorder="1" applyAlignment="1">
      <alignment horizontal="center" vertical="center"/>
    </xf>
    <xf numFmtId="0" fontId="13" fillId="0" borderId="8" xfId="0" applyFont="1" applyBorder="1"/>
    <xf numFmtId="0" fontId="17" fillId="0" borderId="0" xfId="0" applyFont="1" applyAlignment="1">
      <alignment horizontal="center"/>
    </xf>
    <xf numFmtId="0" fontId="17" fillId="0" borderId="0" xfId="0" applyFont="1" applyAlignment="1">
      <alignment horizontal="center" vertical="top"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3" fillId="0" borderId="3" xfId="0" applyFont="1" applyBorder="1" applyAlignment="1">
      <alignment horizontal="left" wrapText="1"/>
    </xf>
    <xf numFmtId="0" fontId="13" fillId="0" borderId="4" xfId="0" applyFont="1" applyBorder="1" applyAlignment="1">
      <alignment horizontal="left" wrapText="1"/>
    </xf>
    <xf numFmtId="0" fontId="13" fillId="0" borderId="3" xfId="0" applyFont="1" applyBorder="1" applyAlignment="1" applyProtection="1">
      <alignment horizontal="left" wrapText="1"/>
      <protection locked="0"/>
    </xf>
    <xf numFmtId="14" fontId="13" fillId="0" borderId="3" xfId="0" applyNumberFormat="1" applyFont="1" applyBorder="1" applyAlignment="1" applyProtection="1">
      <alignment horizontal="left" wrapText="1"/>
      <protection locked="0"/>
    </xf>
    <xf numFmtId="0" fontId="13" fillId="0" borderId="2" xfId="0" applyFont="1" applyBorder="1" applyAlignment="1">
      <alignment horizontal="left" wrapText="1"/>
    </xf>
    <xf numFmtId="0" fontId="9" fillId="3" borderId="10" xfId="0" applyFont="1" applyFill="1" applyBorder="1" applyAlignment="1">
      <alignment horizontal="left" wrapText="1"/>
    </xf>
    <xf numFmtId="0" fontId="9" fillId="3" borderId="8" xfId="0" applyFont="1" applyFill="1" applyBorder="1" applyAlignment="1">
      <alignment horizontal="left" wrapText="1"/>
    </xf>
    <xf numFmtId="0" fontId="17" fillId="3" borderId="8" xfId="0" applyFont="1" applyFill="1" applyBorder="1"/>
    <xf numFmtId="0" fontId="17" fillId="3" borderId="11" xfId="0" applyFont="1" applyFill="1" applyBorder="1"/>
    <xf numFmtId="0" fontId="13" fillId="0" borderId="2" xfId="0" applyFont="1" applyBorder="1" applyAlignment="1" applyProtection="1">
      <alignment horizontal="left" wrapText="1"/>
      <protection locked="0"/>
    </xf>
    <xf numFmtId="0" fontId="13" fillId="0" borderId="3" xfId="0" applyFont="1" applyBorder="1" applyAlignment="1">
      <alignment horizontal="left" vertical="center" wrapText="1"/>
    </xf>
    <xf numFmtId="0" fontId="9" fillId="2" borderId="2" xfId="0" applyFont="1" applyFill="1" applyBorder="1"/>
    <xf numFmtId="0" fontId="9" fillId="2" borderId="3" xfId="0" applyFont="1" applyFill="1" applyBorder="1"/>
    <xf numFmtId="0" fontId="9" fillId="2" borderId="4" xfId="0" applyFont="1" applyFill="1" applyBorder="1"/>
    <xf numFmtId="0" fontId="13" fillId="0" borderId="0" xfId="0" applyFont="1" applyAlignment="1">
      <alignment horizontal="left" wrapText="1"/>
    </xf>
    <xf numFmtId="0" fontId="12" fillId="0" borderId="0" xfId="0" applyFont="1" applyAlignment="1">
      <alignment horizontal="left" wrapText="1"/>
    </xf>
    <xf numFmtId="0" fontId="12" fillId="0" borderId="8" xfId="0" applyFont="1" applyBorder="1" applyAlignment="1">
      <alignment horizontal="left"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13" fillId="0" borderId="8" xfId="0" applyFont="1" applyBorder="1" applyAlignment="1">
      <alignment horizontal="right"/>
    </xf>
    <xf numFmtId="0" fontId="13" fillId="0" borderId="0" xfId="0" applyFont="1" applyAlignment="1">
      <alignment horizontal="right"/>
    </xf>
    <xf numFmtId="0" fontId="0" fillId="0" borderId="3" xfId="0" applyBorder="1" applyAlignment="1" applyProtection="1">
      <alignment horizontal="left" wrapText="1"/>
      <protection locked="0"/>
    </xf>
    <xf numFmtId="0" fontId="12" fillId="0" borderId="3" xfId="0" applyFont="1" applyBorder="1" applyAlignment="1" applyProtection="1">
      <alignment horizontal="left" wrapText="1"/>
      <protection locked="0"/>
    </xf>
    <xf numFmtId="0" fontId="12" fillId="0" borderId="0" xfId="0" applyFont="1" applyBorder="1" applyAlignment="1" applyProtection="1">
      <alignment horizontal="left" wrapText="1"/>
      <protection locked="0"/>
    </xf>
    <xf numFmtId="0" fontId="0" fillId="0" borderId="0" xfId="0" applyBorder="1" applyAlignment="1">
      <alignment horizontal="left" wrapText="1"/>
    </xf>
    <xf numFmtId="0" fontId="12" fillId="0" borderId="5" xfId="0" applyFont="1" applyBorder="1" applyAlignment="1" applyProtection="1">
      <alignment horizontal="left" wrapText="1"/>
      <protection locked="0"/>
    </xf>
    <xf numFmtId="0" fontId="0" fillId="0" borderId="5" xfId="0" applyBorder="1" applyAlignment="1" applyProtection="1">
      <alignment horizontal="left" wrapText="1"/>
      <protection locked="0"/>
    </xf>
    <xf numFmtId="0" fontId="12" fillId="0" borderId="0" xfId="0" applyFont="1"/>
    <xf numFmtId="0" fontId="13" fillId="0" borderId="5" xfId="0" applyFont="1" applyBorder="1" applyAlignment="1" applyProtection="1">
      <alignment horizontal="left" wrapText="1"/>
      <protection locked="0"/>
    </xf>
    <xf numFmtId="0" fontId="12" fillId="0" borderId="5" xfId="0" applyFont="1" applyBorder="1" applyAlignment="1">
      <alignment wrapText="1"/>
    </xf>
    <xf numFmtId="0" fontId="13" fillId="0" borderId="5" xfId="0" applyFont="1" applyBorder="1"/>
    <xf numFmtId="0" fontId="7" fillId="0" borderId="8" xfId="0" applyFont="1" applyBorder="1" applyAlignment="1">
      <alignment horizontal="left" vertical="center" wrapText="1"/>
    </xf>
    <xf numFmtId="0" fontId="8" fillId="0" borderId="0" xfId="0" applyFont="1" applyAlignment="1">
      <alignment horizontal="left" vertical="center" wrapText="1"/>
    </xf>
    <xf numFmtId="165" fontId="12" fillId="0" borderId="3" xfId="0" applyNumberFormat="1" applyFont="1" applyBorder="1" applyAlignment="1" applyProtection="1">
      <alignment horizontal="left" wrapText="1"/>
      <protection locked="0"/>
    </xf>
    <xf numFmtId="166" fontId="12" fillId="0" borderId="3" xfId="0" applyNumberFormat="1" applyFont="1" applyBorder="1" applyAlignment="1" applyProtection="1">
      <alignment horizontal="left" wrapText="1"/>
      <protection locked="0"/>
    </xf>
    <xf numFmtId="0" fontId="8" fillId="5" borderId="0" xfId="0" applyFont="1" applyFill="1" applyAlignment="1">
      <alignment wrapText="1"/>
    </xf>
    <xf numFmtId="0" fontId="13" fillId="0" borderId="0" xfId="0" applyFont="1" applyAlignment="1">
      <alignment horizontal="left"/>
    </xf>
    <xf numFmtId="0" fontId="0" fillId="0" borderId="0" xfId="0" applyAlignment="1">
      <alignment horizontal="left"/>
    </xf>
    <xf numFmtId="0" fontId="13" fillId="0" borderId="5" xfId="0" applyFont="1" applyBorder="1" applyProtection="1">
      <protection locked="0"/>
    </xf>
    <xf numFmtId="0" fontId="0" fillId="0" borderId="5" xfId="0" applyBorder="1" applyProtection="1">
      <protection locked="0"/>
    </xf>
    <xf numFmtId="0" fontId="8" fillId="5" borderId="8" xfId="0" applyFont="1" applyFill="1" applyBorder="1" applyAlignment="1">
      <alignment wrapText="1"/>
    </xf>
    <xf numFmtId="0" fontId="0" fillId="0" borderId="0" xfId="0" applyAlignment="1">
      <alignment horizontal="center" vertical="top" wrapText="1"/>
    </xf>
    <xf numFmtId="0" fontId="10" fillId="0" borderId="0" xfId="0" applyFont="1" applyAlignment="1">
      <alignment horizontal="center" wrapText="1"/>
    </xf>
    <xf numFmtId="0" fontId="11" fillId="0" borderId="0" xfId="0" applyFont="1" applyAlignment="1">
      <alignment horizontal="center" wrapText="1"/>
    </xf>
    <xf numFmtId="0" fontId="6" fillId="0" borderId="0" xfId="0" applyFont="1" applyAlignment="1">
      <alignment horizontal="center" wrapText="1"/>
    </xf>
    <xf numFmtId="0" fontId="4" fillId="0" borderId="0" xfId="0" applyFont="1" applyAlignment="1">
      <alignment horizontal="center" wrapText="1"/>
    </xf>
    <xf numFmtId="0" fontId="2" fillId="0" borderId="0" xfId="0" applyFont="1" applyAlignment="1">
      <alignment horizontal="left" wrapText="1"/>
    </xf>
    <xf numFmtId="0" fontId="25" fillId="0" borderId="3" xfId="0" applyFont="1" applyBorder="1" applyAlignment="1" applyProtection="1">
      <alignment horizontal="left" wrapText="1"/>
      <protection locked="0"/>
    </xf>
    <xf numFmtId="0" fontId="17" fillId="0" borderId="0" xfId="0" applyFont="1" applyAlignment="1">
      <alignment horizontal="left" vertical="top" wrapText="1"/>
    </xf>
    <xf numFmtId="0" fontId="9"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7" fillId="0" borderId="1" xfId="0" applyFont="1" applyBorder="1" applyAlignment="1">
      <alignment horizontal="left" vertical="top" wrapText="1"/>
    </xf>
    <xf numFmtId="0" fontId="17" fillId="0" borderId="1" xfId="0" applyFont="1" applyFill="1" applyBorder="1" applyAlignment="1">
      <alignment horizontal="left" vertical="top" wrapText="1"/>
    </xf>
    <xf numFmtId="0" fontId="0" fillId="0" borderId="0" xfId="0" applyAlignment="1">
      <alignment horizontal="left" vertical="top" wrapText="1"/>
    </xf>
    <xf numFmtId="0" fontId="14" fillId="2" borderId="14" xfId="0" applyFont="1" applyFill="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4" fillId="2" borderId="10"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1" xfId="0" applyFont="1" applyFill="1" applyBorder="1" applyAlignment="1">
      <alignment horizontal="center" vertical="center"/>
    </xf>
    <xf numFmtId="0" fontId="17" fillId="0" borderId="1" xfId="0" applyFont="1" applyBorder="1" applyAlignment="1">
      <alignment horizontal="left" vertical="center" wrapText="1"/>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xf>
    <xf numFmtId="0" fontId="17" fillId="0" borderId="1" xfId="0" applyFont="1" applyBorder="1" applyAlignment="1" applyProtection="1">
      <alignment horizontal="center" wrapText="1"/>
    </xf>
    <xf numFmtId="165" fontId="17" fillId="0" borderId="2" xfId="0" applyNumberFormat="1" applyFont="1" applyBorder="1" applyAlignment="1" applyProtection="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1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7" fillId="0" borderId="3" xfId="0" applyFont="1" applyBorder="1" applyAlignment="1">
      <alignment horizontal="center"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7" fillId="0" borderId="2" xfId="0"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1" xfId="0" applyFont="1" applyBorder="1" applyAlignment="1">
      <alignment horizontal="center" vertical="center" wrapText="1"/>
    </xf>
    <xf numFmtId="165" fontId="17" fillId="0" borderId="1" xfId="0" applyNumberFormat="1" applyFont="1" applyBorder="1" applyAlignment="1">
      <alignment horizontal="center"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3" xfId="0" applyNumberFormat="1" applyFont="1" applyBorder="1" applyAlignment="1" applyProtection="1">
      <alignment horizontal="center" vertical="center"/>
    </xf>
    <xf numFmtId="0" fontId="9" fillId="0" borderId="2" xfId="0" applyNumberFormat="1"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4" xfId="0" applyFont="1" applyBorder="1" applyAlignment="1" applyProtection="1">
      <alignment horizontal="left" vertical="center"/>
    </xf>
    <xf numFmtId="0" fontId="17" fillId="0" borderId="1" xfId="0" applyFont="1" applyBorder="1" applyAlignment="1" applyProtection="1">
      <alignment horizontal="center" vertical="center" wrapText="1"/>
    </xf>
    <xf numFmtId="165" fontId="17" fillId="0" borderId="1" xfId="0" applyNumberFormat="1" applyFont="1" applyBorder="1" applyAlignment="1" applyProtection="1">
      <alignment horizontal="center" vertical="center" wrapText="1"/>
    </xf>
    <xf numFmtId="0" fontId="17" fillId="0" borderId="2" xfId="0" applyNumberFormat="1" applyFont="1" applyBorder="1" applyAlignment="1" applyProtection="1">
      <alignment horizontal="left" vertical="center" wrapText="1"/>
    </xf>
    <xf numFmtId="0" fontId="17" fillId="0" borderId="3" xfId="0" applyNumberFormat="1" applyFont="1" applyBorder="1" applyAlignment="1" applyProtection="1">
      <alignment horizontal="left" vertical="center" wrapText="1"/>
    </xf>
    <xf numFmtId="0" fontId="17" fillId="0" borderId="4" xfId="0" applyNumberFormat="1" applyFont="1" applyBorder="1" applyAlignment="1" applyProtection="1">
      <alignment horizontal="left" vertical="center" wrapText="1"/>
    </xf>
    <xf numFmtId="0" fontId="17" fillId="0" borderId="0" xfId="0" applyFont="1" applyAlignment="1" applyProtection="1">
      <alignment horizontal="left" vertical="top" wrapText="1"/>
    </xf>
    <xf numFmtId="0" fontId="13" fillId="0" borderId="0" xfId="0" applyFont="1" applyAlignment="1">
      <alignment horizontal="left" vertical="top"/>
    </xf>
    <xf numFmtId="0" fontId="14" fillId="0" borderId="0" xfId="0" applyFont="1" applyAlignment="1">
      <alignment horizontal="center"/>
    </xf>
    <xf numFmtId="0" fontId="13" fillId="0" borderId="0" xfId="0" applyFont="1" applyAlignment="1">
      <alignment vertical="top" wrapText="1"/>
    </xf>
    <xf numFmtId="0" fontId="13" fillId="0" borderId="8" xfId="0" applyFont="1" applyBorder="1" applyAlignment="1" applyProtection="1">
      <alignment horizontal="center"/>
    </xf>
    <xf numFmtId="0" fontId="8" fillId="0" borderId="15" xfId="0" applyFont="1" applyBorder="1" applyAlignment="1" applyProtection="1">
      <alignment wrapText="1"/>
    </xf>
    <xf numFmtId="0" fontId="8" fillId="0" borderId="9" xfId="0" applyFont="1" applyBorder="1" applyAlignment="1" applyProtection="1">
      <alignment wrapText="1"/>
    </xf>
    <xf numFmtId="0" fontId="15" fillId="0" borderId="9"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3" fillId="0" borderId="12" xfId="0" applyFont="1" applyBorder="1" applyProtection="1"/>
    <xf numFmtId="0" fontId="13" fillId="0" borderId="0" xfId="0" applyFont="1" applyBorder="1" applyProtection="1"/>
    <xf numFmtId="0" fontId="23" fillId="0" borderId="14" xfId="0" applyFont="1" applyBorder="1" applyAlignment="1" applyProtection="1"/>
    <xf numFmtId="0" fontId="23" fillId="0" borderId="5" xfId="0" applyFont="1" applyBorder="1" applyAlignment="1" applyProtection="1"/>
    <xf numFmtId="0" fontId="23" fillId="0" borderId="6" xfId="0" applyFont="1" applyBorder="1" applyAlignment="1" applyProtection="1"/>
    <xf numFmtId="0" fontId="8" fillId="0" borderId="10" xfId="0" applyFont="1" applyBorder="1" applyProtection="1"/>
    <xf numFmtId="0" fontId="13" fillId="0" borderId="8" xfId="0" applyFont="1" applyBorder="1" applyProtection="1"/>
    <xf numFmtId="0" fontId="13" fillId="0" borderId="11" xfId="0" applyFont="1" applyBorder="1" applyProtection="1"/>
    <xf numFmtId="0" fontId="13" fillId="0" borderId="12"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3"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9" fillId="3" borderId="14"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17" fillId="0" borderId="14" xfId="0" applyFont="1" applyBorder="1"/>
    <xf numFmtId="0" fontId="17" fillId="0" borderId="5" xfId="0" applyFont="1" applyBorder="1"/>
    <xf numFmtId="0" fontId="17" fillId="0" borderId="6" xfId="0" applyFont="1" applyBorder="1"/>
    <xf numFmtId="0" fontId="13" fillId="0" borderId="8" xfId="0" applyFont="1" applyBorder="1" applyAlignment="1" applyProtection="1">
      <alignment horizontal="left" vertical="top" wrapText="1"/>
    </xf>
    <xf numFmtId="0" fontId="13" fillId="0" borderId="11" xfId="0" applyFont="1" applyBorder="1" applyAlignment="1" applyProtection="1">
      <alignment horizontal="left" vertical="top" wrapText="1"/>
    </xf>
    <xf numFmtId="0" fontId="13" fillId="0" borderId="5" xfId="0" applyFont="1" applyBorder="1" applyAlignment="1" applyProtection="1">
      <alignment horizontal="left" vertical="top" wrapText="1"/>
    </xf>
    <xf numFmtId="0" fontId="13" fillId="0" borderId="6" xfId="0" applyFont="1" applyBorder="1" applyAlignment="1" applyProtection="1">
      <alignment horizontal="left" vertical="top" wrapText="1"/>
    </xf>
    <xf numFmtId="165" fontId="13" fillId="0" borderId="8" xfId="0" applyNumberFormat="1" applyFont="1" applyBorder="1" applyAlignment="1" applyProtection="1">
      <alignment horizontal="left" vertical="top" wrapText="1"/>
    </xf>
    <xf numFmtId="165" fontId="13" fillId="0" borderId="11" xfId="0" applyNumberFormat="1" applyFont="1" applyBorder="1" applyAlignment="1" applyProtection="1">
      <alignment horizontal="left" vertical="top" wrapText="1"/>
    </xf>
    <xf numFmtId="165" fontId="13" fillId="0" borderId="5" xfId="0" applyNumberFormat="1" applyFont="1" applyBorder="1" applyAlignment="1" applyProtection="1">
      <alignment horizontal="left" vertical="top" wrapText="1"/>
    </xf>
    <xf numFmtId="165" fontId="13" fillId="0" borderId="6" xfId="0" applyNumberFormat="1" applyFont="1" applyBorder="1" applyAlignment="1" applyProtection="1">
      <alignment horizontal="left" vertical="top" wrapText="1"/>
    </xf>
    <xf numFmtId="0" fontId="8" fillId="0" borderId="10" xfId="0" applyFont="1" applyBorder="1"/>
    <xf numFmtId="0" fontId="8" fillId="0" borderId="8" xfId="0" applyFont="1" applyBorder="1"/>
    <xf numFmtId="0" fontId="13" fillId="0" borderId="8"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4" xfId="0" applyFont="1" applyBorder="1"/>
    <xf numFmtId="0" fontId="8" fillId="0" borderId="11" xfId="0" applyFont="1" applyBorder="1"/>
    <xf numFmtId="0" fontId="12" fillId="0" borderId="4" xfId="0" applyFont="1" applyBorder="1" applyAlignment="1" applyProtection="1">
      <alignment horizontal="left" wrapText="1"/>
      <protection locked="0"/>
    </xf>
    <xf numFmtId="0" fontId="7" fillId="0" borderId="10" xfId="0" applyFont="1" applyBorder="1"/>
    <xf numFmtId="0" fontId="7" fillId="0" borderId="8" xfId="0" applyFont="1" applyBorder="1"/>
    <xf numFmtId="0" fontId="7" fillId="0" borderId="11" xfId="0" applyFont="1" applyBorder="1"/>
    <xf numFmtId="0" fontId="9" fillId="3" borderId="12" xfId="0" applyFont="1" applyFill="1" applyBorder="1" applyAlignment="1">
      <alignment horizontal="center" vertical="top"/>
    </xf>
    <xf numFmtId="0" fontId="9" fillId="3" borderId="0" xfId="0" applyFont="1" applyFill="1" applyBorder="1" applyAlignment="1">
      <alignment horizontal="center" vertical="top"/>
    </xf>
    <xf numFmtId="0" fontId="9" fillId="3" borderId="13" xfId="0" applyFont="1" applyFill="1" applyBorder="1" applyAlignment="1">
      <alignment horizontal="center" vertical="top"/>
    </xf>
    <xf numFmtId="0" fontId="14" fillId="0" borderId="0" xfId="0" applyFont="1" applyAlignment="1">
      <alignment horizontal="center" wrapText="1"/>
    </xf>
    <xf numFmtId="0" fontId="5" fillId="0" borderId="0" xfId="0" applyFont="1" applyAlignment="1">
      <alignment horizontal="center" wrapText="1"/>
    </xf>
    <xf numFmtId="0" fontId="9" fillId="3" borderId="10" xfId="0" applyFont="1" applyFill="1" applyBorder="1" applyAlignment="1">
      <alignment horizontal="center"/>
    </xf>
    <xf numFmtId="0" fontId="9" fillId="3" borderId="8" xfId="0" applyFont="1" applyFill="1" applyBorder="1" applyAlignment="1">
      <alignment horizontal="center"/>
    </xf>
    <xf numFmtId="0" fontId="9" fillId="3" borderId="11" xfId="0" applyFont="1" applyFill="1" applyBorder="1" applyAlignment="1">
      <alignment horizontal="center"/>
    </xf>
    <xf numFmtId="0" fontId="9" fillId="0" borderId="10" xfId="0" applyFont="1" applyBorder="1"/>
    <xf numFmtId="0" fontId="9" fillId="0" borderId="8" xfId="0" applyFont="1" applyBorder="1"/>
    <xf numFmtId="0" fontId="9" fillId="0" borderId="11" xfId="0" applyFont="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86785</xdr:colOff>
      <xdr:row>0</xdr:row>
      <xdr:rowOff>46476</xdr:rowOff>
    </xdr:from>
    <xdr:to>
      <xdr:col>1</xdr:col>
      <xdr:colOff>0</xdr:colOff>
      <xdr:row>0</xdr:row>
      <xdr:rowOff>807725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785" y="46476"/>
          <a:ext cx="1113365" cy="761249"/>
        </a:xfrm>
        <a:prstGeom prst="rect">
          <a:avLst/>
        </a:prstGeom>
      </xdr:spPr>
    </xdr:pic>
    <xdr:clientData/>
  </xdr:twoCellAnchor>
  <xdr:twoCellAnchor editAs="oneCell">
    <xdr:from>
      <xdr:col>7</xdr:col>
      <xdr:colOff>61383</xdr:colOff>
      <xdr:row>0</xdr:row>
      <xdr:rowOff>67733</xdr:rowOff>
    </xdr:from>
    <xdr:to>
      <xdr:col>8</xdr:col>
      <xdr:colOff>278500</xdr:colOff>
      <xdr:row>0</xdr:row>
      <xdr:rowOff>828675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5262033" y="67733"/>
          <a:ext cx="902917" cy="76094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542925</xdr:colOff>
          <xdr:row>9</xdr:row>
          <xdr:rowOff>19050</xdr:rowOff>
        </xdr:from>
        <xdr:to>
          <xdr:col>4</xdr:col>
          <xdr:colOff>419100</xdr:colOff>
          <xdr:row>10</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Same as above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28575</xdr:rowOff>
        </xdr:from>
        <xdr:to>
          <xdr:col>7</xdr:col>
          <xdr:colOff>638175</xdr:colOff>
          <xdr:row>9</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xdr:row>
          <xdr:rowOff>28575</xdr:rowOff>
        </xdr:from>
        <xdr:to>
          <xdr:col>8</xdr:col>
          <xdr:colOff>628650</xdr:colOff>
          <xdr:row>9</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38100</xdr:rowOff>
        </xdr:from>
        <xdr:to>
          <xdr:col>7</xdr:col>
          <xdr:colOff>628650</xdr:colOff>
          <xdr:row>16</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15</xdr:row>
          <xdr:rowOff>38100</xdr:rowOff>
        </xdr:from>
        <xdr:to>
          <xdr:col>8</xdr:col>
          <xdr:colOff>619125</xdr:colOff>
          <xdr:row>16</xdr:row>
          <xdr:rowOff>47625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64</xdr:row>
          <xdr:rowOff>28575</xdr:rowOff>
        </xdr:from>
        <xdr:to>
          <xdr:col>3</xdr:col>
          <xdr:colOff>257175</xdr:colOff>
          <xdr:row>64</xdr:row>
          <xdr:rowOff>304800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64</xdr:row>
          <xdr:rowOff>28575</xdr:rowOff>
        </xdr:from>
        <xdr:to>
          <xdr:col>4</xdr:col>
          <xdr:colOff>533400</xdr:colOff>
          <xdr:row>64</xdr:row>
          <xdr:rowOff>323850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180975</xdr:rowOff>
        </xdr:from>
        <xdr:to>
          <xdr:col>8</xdr:col>
          <xdr:colOff>609600</xdr:colOff>
          <xdr:row>38</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36</xdr:row>
          <xdr:rowOff>180975</xdr:rowOff>
        </xdr:from>
        <xdr:to>
          <xdr:col>8</xdr:col>
          <xdr:colOff>609600</xdr:colOff>
          <xdr:row>40</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190500</xdr:rowOff>
        </xdr:from>
        <xdr:to>
          <xdr:col>8</xdr:col>
          <xdr:colOff>609600</xdr:colOff>
          <xdr:row>41</xdr:row>
          <xdr:rowOff>47625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38100</xdr:rowOff>
        </xdr:from>
        <xdr:to>
          <xdr:col>8</xdr:col>
          <xdr:colOff>619125</xdr:colOff>
          <xdr:row>15</xdr:row>
          <xdr:rowOff>47625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38100</xdr:rowOff>
        </xdr:from>
        <xdr:to>
          <xdr:col>7</xdr:col>
          <xdr:colOff>628650</xdr:colOff>
          <xdr:row>15</xdr:row>
          <xdr:rowOff>38100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41</xdr:row>
          <xdr:rowOff>180975</xdr:rowOff>
        </xdr:from>
        <xdr:to>
          <xdr:col>8</xdr:col>
          <xdr:colOff>609600</xdr:colOff>
          <xdr:row>45</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190500</xdr:rowOff>
        </xdr:from>
        <xdr:to>
          <xdr:col>8</xdr:col>
          <xdr:colOff>609600</xdr:colOff>
          <xdr:row>47</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40</xdr:row>
          <xdr:rowOff>142875</xdr:rowOff>
        </xdr:from>
        <xdr:to>
          <xdr:col>8</xdr:col>
          <xdr:colOff>619125</xdr:colOff>
          <xdr:row>42</xdr:row>
          <xdr:rowOff>28575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180975</xdr:rowOff>
        </xdr:from>
        <xdr:to>
          <xdr:col>8</xdr:col>
          <xdr:colOff>609600</xdr:colOff>
          <xdr:row>49</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A77B9-D2C0-4E5B-9A75-80BB32AE8B23}">
  <dimension ref="A1:I91"/>
  <sheetViews>
    <sheetView view="pageLayout" zoomScaleNormal="100" workbookViewId="0">
      <selection activeCell="B6" sqref="B6:I6"/>
    </sheetView>
  </sheetViews>
  <sheetFormatPr defaultColWidth="9.140625" defaultRowHeight="15" x14ac:dyDescent="0.25"/>
  <cols>
    <col min="1" max="1" width="16.7109375" style="73" customWidth="1"/>
    <col min="2" max="2" width="10.42578125" style="73" customWidth="1"/>
    <col min="3" max="3" width="7.140625" style="73" customWidth="1"/>
    <col min="4" max="9" width="9.5703125" style="73" customWidth="1"/>
    <col min="10" max="16384" width="9.140625" style="73"/>
  </cols>
  <sheetData>
    <row r="1" spans="1:9" ht="68.45" customHeight="1" x14ac:dyDescent="0.25">
      <c r="A1" s="182"/>
      <c r="B1" s="182"/>
      <c r="C1" s="182"/>
      <c r="D1" s="182"/>
      <c r="E1" s="182"/>
      <c r="F1" s="182"/>
      <c r="G1" s="182"/>
      <c r="H1" s="182"/>
      <c r="I1" s="182"/>
    </row>
    <row r="2" spans="1:9" ht="21.75" customHeight="1" x14ac:dyDescent="0.35">
      <c r="A2" s="183" t="s">
        <v>513</v>
      </c>
      <c r="B2" s="184"/>
      <c r="C2" s="184"/>
      <c r="D2" s="184"/>
      <c r="E2" s="184"/>
      <c r="F2" s="184"/>
      <c r="G2" s="184"/>
      <c r="H2" s="184"/>
      <c r="I2" s="184"/>
    </row>
    <row r="3" spans="1:9" ht="19.5" customHeight="1" x14ac:dyDescent="0.25">
      <c r="A3" s="185" t="s">
        <v>492</v>
      </c>
      <c r="B3" s="186"/>
      <c r="C3" s="186"/>
      <c r="D3" s="186"/>
      <c r="E3" s="186"/>
      <c r="F3" s="186"/>
      <c r="G3" s="186"/>
      <c r="H3" s="186"/>
      <c r="I3" s="186"/>
    </row>
    <row r="4" spans="1:9" ht="3" customHeight="1" x14ac:dyDescent="0.25">
      <c r="A4" s="187"/>
      <c r="B4" s="187"/>
      <c r="C4" s="187"/>
      <c r="D4" s="187"/>
      <c r="E4" s="187"/>
      <c r="F4" s="187"/>
      <c r="G4" s="187"/>
      <c r="H4" s="187"/>
      <c r="I4" s="187"/>
    </row>
    <row r="5" spans="1:9" s="17" customFormat="1" ht="15.75" x14ac:dyDescent="0.25">
      <c r="A5" s="152" t="s">
        <v>82</v>
      </c>
      <c r="B5" s="153"/>
      <c r="C5" s="153"/>
      <c r="D5" s="153"/>
      <c r="E5" s="153"/>
      <c r="F5" s="153"/>
      <c r="G5" s="153"/>
      <c r="H5" s="153"/>
      <c r="I5" s="154"/>
    </row>
    <row r="6" spans="1:9" ht="21.6" customHeight="1" x14ac:dyDescent="0.25">
      <c r="A6" s="75" t="s">
        <v>81</v>
      </c>
      <c r="B6" s="188"/>
      <c r="C6" s="162"/>
      <c r="D6" s="162"/>
      <c r="E6" s="162"/>
      <c r="F6" s="162"/>
      <c r="G6" s="162"/>
      <c r="H6" s="162"/>
      <c r="I6" s="162"/>
    </row>
    <row r="7" spans="1:9" s="74" customFormat="1" ht="21.6" customHeight="1" x14ac:dyDescent="0.25">
      <c r="A7" s="176" t="s">
        <v>150</v>
      </c>
      <c r="B7" s="181"/>
      <c r="C7" s="181"/>
      <c r="D7" s="181"/>
      <c r="E7" s="160" t="s">
        <v>152</v>
      </c>
      <c r="F7" s="135"/>
      <c r="G7" s="143"/>
      <c r="H7" s="143"/>
      <c r="I7" s="143"/>
    </row>
    <row r="8" spans="1:9" s="74" customFormat="1" ht="21.6" customHeight="1" x14ac:dyDescent="0.25">
      <c r="A8" s="74" t="s">
        <v>151</v>
      </c>
      <c r="B8" s="169"/>
      <c r="C8" s="169"/>
      <c r="D8" s="169"/>
      <c r="E8" s="161" t="s">
        <v>80</v>
      </c>
      <c r="F8" s="161"/>
      <c r="G8" s="143"/>
      <c r="H8" s="143"/>
      <c r="I8" s="143"/>
    </row>
    <row r="9" spans="1:9" s="74" customFormat="1" ht="21.6" customHeight="1" x14ac:dyDescent="0.25">
      <c r="A9" s="130" t="s">
        <v>153</v>
      </c>
      <c r="B9" s="130"/>
      <c r="C9" s="130"/>
      <c r="D9" s="130"/>
      <c r="E9" s="130"/>
      <c r="F9" s="130"/>
      <c r="G9" s="130"/>
      <c r="H9" s="116"/>
      <c r="I9" s="114"/>
    </row>
    <row r="10" spans="1:9" s="74" customFormat="1" ht="21.6" customHeight="1" x14ac:dyDescent="0.25">
      <c r="A10" s="176" t="s">
        <v>154</v>
      </c>
      <c r="B10" s="176"/>
      <c r="C10" s="176"/>
      <c r="D10" s="176"/>
      <c r="E10" s="177" t="s">
        <v>590</v>
      </c>
      <c r="F10" s="178"/>
      <c r="G10" s="178"/>
      <c r="H10" s="179"/>
      <c r="I10" s="180"/>
    </row>
    <row r="11" spans="1:9" s="74" customFormat="1" ht="21.6" customHeight="1" x14ac:dyDescent="0.25">
      <c r="A11" s="74" t="s">
        <v>151</v>
      </c>
      <c r="B11" s="169"/>
      <c r="C11" s="169"/>
      <c r="D11" s="169"/>
      <c r="E11" s="161" t="s">
        <v>80</v>
      </c>
      <c r="F11" s="161"/>
      <c r="G11" s="169"/>
      <c r="H11" s="169"/>
      <c r="I11" s="169"/>
    </row>
    <row r="12" spans="1:9" s="74" customFormat="1" ht="21.6" customHeight="1" x14ac:dyDescent="0.25">
      <c r="A12" s="74" t="s">
        <v>79</v>
      </c>
      <c r="B12" s="143"/>
      <c r="C12" s="143"/>
      <c r="D12" s="143"/>
      <c r="E12" s="161" t="s">
        <v>157</v>
      </c>
      <c r="F12" s="161"/>
      <c r="G12" s="143"/>
      <c r="H12" s="143"/>
      <c r="I12" s="143"/>
    </row>
    <row r="13" spans="1:9" s="74" customFormat="1" ht="21.6" customHeight="1" x14ac:dyDescent="0.25">
      <c r="A13" s="74" t="s">
        <v>78</v>
      </c>
      <c r="B13" s="143"/>
      <c r="C13" s="143"/>
      <c r="D13" s="143"/>
      <c r="E13" s="161" t="s">
        <v>77</v>
      </c>
      <c r="F13" s="161"/>
      <c r="G13" s="143"/>
      <c r="H13" s="143"/>
      <c r="I13" s="143"/>
    </row>
    <row r="14" spans="1:9" s="74" customFormat="1" ht="21.6" customHeight="1" x14ac:dyDescent="0.25">
      <c r="A14" s="74" t="s">
        <v>76</v>
      </c>
      <c r="B14" s="143"/>
      <c r="C14" s="143"/>
      <c r="D14" s="143"/>
      <c r="E14" s="169"/>
      <c r="F14" s="169"/>
      <c r="G14" s="143"/>
      <c r="H14" s="143"/>
      <c r="I14" s="143"/>
    </row>
    <row r="15" spans="1:9" s="74" customFormat="1" ht="21.6" customHeight="1" x14ac:dyDescent="0.25">
      <c r="A15" s="130" t="s">
        <v>141</v>
      </c>
      <c r="B15" s="130"/>
      <c r="C15" s="130"/>
      <c r="D15" s="130"/>
      <c r="E15" s="130"/>
      <c r="F15" s="130"/>
      <c r="G15" s="130"/>
      <c r="H15" s="86"/>
      <c r="I15" s="86"/>
    </row>
    <row r="16" spans="1:9" s="74" customFormat="1" ht="21.6" customHeight="1" x14ac:dyDescent="0.25">
      <c r="A16" s="130" t="s">
        <v>578</v>
      </c>
      <c r="B16" s="130"/>
      <c r="C16" s="130"/>
      <c r="D16" s="130"/>
      <c r="E16" s="130"/>
      <c r="F16" s="130"/>
      <c r="G16" s="130"/>
    </row>
    <row r="17" spans="1:9" s="74" customFormat="1" ht="7.9" customHeight="1" x14ac:dyDescent="0.25">
      <c r="A17" s="170"/>
      <c r="B17" s="171"/>
      <c r="C17" s="171"/>
      <c r="D17" s="171"/>
      <c r="E17" s="171"/>
      <c r="F17" s="171"/>
      <c r="G17" s="171"/>
      <c r="H17" s="171"/>
      <c r="I17" s="171"/>
    </row>
    <row r="18" spans="1:9" s="72" customFormat="1" ht="15.75" x14ac:dyDescent="0.25">
      <c r="A18" s="152" t="s">
        <v>75</v>
      </c>
      <c r="B18" s="153"/>
      <c r="C18" s="153"/>
      <c r="D18" s="153"/>
      <c r="E18" s="153"/>
      <c r="F18" s="153"/>
      <c r="G18" s="153"/>
      <c r="H18" s="153"/>
      <c r="I18" s="154"/>
    </row>
    <row r="19" spans="1:9" s="74" customFormat="1" ht="21.6" customHeight="1" x14ac:dyDescent="0.25">
      <c r="A19" s="172" t="s">
        <v>164</v>
      </c>
      <c r="B19" s="12" t="s">
        <v>159</v>
      </c>
      <c r="C19" s="12" t="s">
        <v>97</v>
      </c>
      <c r="D19" s="174"/>
      <c r="E19" s="162"/>
      <c r="F19" s="162"/>
      <c r="G19" s="76" t="s">
        <v>161</v>
      </c>
      <c r="H19" s="175" t="s">
        <v>842</v>
      </c>
      <c r="I19" s="175"/>
    </row>
    <row r="20" spans="1:9" s="74" customFormat="1" ht="21.6" customHeight="1" x14ac:dyDescent="0.25">
      <c r="A20" s="173"/>
      <c r="B20" s="87" t="s">
        <v>160</v>
      </c>
      <c r="C20" s="87" t="s">
        <v>97</v>
      </c>
      <c r="D20" s="174"/>
      <c r="E20" s="162"/>
      <c r="F20" s="162"/>
      <c r="G20" s="77" t="s">
        <v>161</v>
      </c>
      <c r="H20" s="175" t="s">
        <v>842</v>
      </c>
      <c r="I20" s="175"/>
    </row>
    <row r="21" spans="1:9" s="74" customFormat="1" ht="21.6" customHeight="1" x14ac:dyDescent="0.25">
      <c r="A21" s="168" t="s">
        <v>70</v>
      </c>
      <c r="B21" s="168"/>
      <c r="C21" s="166"/>
      <c r="D21" s="163"/>
      <c r="E21" s="163"/>
      <c r="F21" s="143"/>
      <c r="G21" s="169"/>
      <c r="H21" s="143"/>
      <c r="I21" s="143"/>
    </row>
    <row r="22" spans="1:9" s="74" customFormat="1" ht="21.6" customHeight="1" x14ac:dyDescent="0.25">
      <c r="A22" s="168" t="s">
        <v>142</v>
      </c>
      <c r="B22" s="168"/>
      <c r="C22" s="168"/>
      <c r="D22" s="163" t="s">
        <v>842</v>
      </c>
      <c r="E22" s="163"/>
      <c r="F22" s="163"/>
      <c r="G22" s="143"/>
      <c r="H22" s="143"/>
      <c r="I22" s="143"/>
    </row>
    <row r="23" spans="1:9" s="74" customFormat="1" ht="21.6" customHeight="1" x14ac:dyDescent="0.25">
      <c r="A23" s="168" t="s">
        <v>74</v>
      </c>
      <c r="B23" s="168"/>
      <c r="C23" s="166" t="s">
        <v>842</v>
      </c>
      <c r="D23" s="163"/>
      <c r="E23" s="163"/>
      <c r="F23" s="143"/>
      <c r="G23" s="143"/>
      <c r="H23" s="143"/>
      <c r="I23" s="143"/>
    </row>
    <row r="24" spans="1:9" s="74" customFormat="1" ht="21.6" customHeight="1" x14ac:dyDescent="0.25">
      <c r="A24" s="156" t="s">
        <v>83</v>
      </c>
      <c r="B24" s="156"/>
      <c r="C24" s="163"/>
      <c r="D24" s="162"/>
      <c r="E24" s="162"/>
      <c r="F24" s="162"/>
      <c r="G24" s="162"/>
      <c r="H24" s="162"/>
      <c r="I24" s="162"/>
    </row>
    <row r="25" spans="1:9" s="74" customFormat="1" ht="28.9" customHeight="1" x14ac:dyDescent="0.25">
      <c r="A25" s="156" t="s">
        <v>134</v>
      </c>
      <c r="B25" s="156"/>
      <c r="C25" s="163" t="s">
        <v>842</v>
      </c>
      <c r="D25" s="163"/>
      <c r="E25" s="163"/>
      <c r="F25" s="163"/>
      <c r="G25" s="163"/>
      <c r="H25" s="163"/>
      <c r="I25" s="163"/>
    </row>
    <row r="26" spans="1:9" s="74" customFormat="1" ht="21.6" customHeight="1" x14ac:dyDescent="0.25">
      <c r="A26" s="156" t="s">
        <v>73</v>
      </c>
      <c r="B26" s="156"/>
      <c r="C26" s="166" t="s">
        <v>842</v>
      </c>
      <c r="D26" s="167"/>
      <c r="E26" s="164" t="s">
        <v>903</v>
      </c>
      <c r="F26" s="165"/>
      <c r="G26" s="165"/>
      <c r="H26" s="166"/>
      <c r="I26" s="167"/>
    </row>
    <row r="27" spans="1:9" s="74" customFormat="1" ht="3" customHeight="1" x14ac:dyDescent="0.25">
      <c r="A27" s="77"/>
      <c r="B27" s="77"/>
      <c r="C27" s="125"/>
      <c r="D27" s="125"/>
      <c r="E27" s="125"/>
      <c r="F27" s="125"/>
      <c r="G27" s="125"/>
      <c r="H27" s="125"/>
      <c r="I27" s="125"/>
    </row>
    <row r="28" spans="1:9" s="72" customFormat="1" ht="15" customHeight="1" x14ac:dyDescent="0.25">
      <c r="A28" s="152" t="s">
        <v>155</v>
      </c>
      <c r="B28" s="153"/>
      <c r="C28" s="153"/>
      <c r="D28" s="153"/>
      <c r="E28" s="153"/>
      <c r="F28" s="153"/>
      <c r="G28" s="153"/>
      <c r="H28" s="153"/>
      <c r="I28" s="154"/>
    </row>
    <row r="29" spans="1:9" s="74" customFormat="1" ht="25.15" customHeight="1" x14ac:dyDescent="0.25">
      <c r="A29" s="158" t="s">
        <v>561</v>
      </c>
      <c r="B29" s="158"/>
      <c r="C29" s="158"/>
      <c r="D29" s="160" t="s">
        <v>71</v>
      </c>
      <c r="E29" s="160"/>
      <c r="F29" s="143" t="s">
        <v>842</v>
      </c>
      <c r="G29" s="143"/>
      <c r="H29" s="143"/>
      <c r="I29" s="143"/>
    </row>
    <row r="30" spans="1:9" s="74" customFormat="1" ht="30" customHeight="1" x14ac:dyDescent="0.25">
      <c r="A30" s="159"/>
      <c r="B30" s="159"/>
      <c r="C30" s="159"/>
      <c r="D30" s="161" t="s">
        <v>126</v>
      </c>
      <c r="E30" s="161"/>
      <c r="F30" s="143" t="s">
        <v>842</v>
      </c>
      <c r="G30" s="162"/>
      <c r="H30" s="162"/>
      <c r="I30" s="162"/>
    </row>
    <row r="31" spans="1:9" s="74" customFormat="1" ht="25.15" customHeight="1" x14ac:dyDescent="0.25">
      <c r="A31" s="159"/>
      <c r="B31" s="159"/>
      <c r="C31" s="159"/>
      <c r="D31" s="161" t="s">
        <v>127</v>
      </c>
      <c r="E31" s="161"/>
      <c r="F31" s="143" t="s">
        <v>842</v>
      </c>
      <c r="G31" s="143"/>
      <c r="H31" s="143"/>
      <c r="I31" s="143"/>
    </row>
    <row r="32" spans="1:9" s="74" customFormat="1" ht="15" customHeight="1" x14ac:dyDescent="0.25">
      <c r="A32" s="83"/>
      <c r="B32" s="83"/>
      <c r="C32" s="83"/>
      <c r="D32" s="84"/>
      <c r="E32" s="84"/>
      <c r="F32" s="127"/>
      <c r="G32" s="127"/>
      <c r="H32" s="127"/>
      <c r="I32" s="127"/>
    </row>
    <row r="33" spans="1:9" s="72" customFormat="1" ht="15" customHeight="1" x14ac:dyDescent="0.25">
      <c r="A33" s="152" t="s">
        <v>517</v>
      </c>
      <c r="B33" s="153"/>
      <c r="C33" s="153"/>
      <c r="D33" s="153"/>
      <c r="E33" s="153"/>
      <c r="F33" s="153"/>
      <c r="G33" s="153"/>
      <c r="H33" s="153"/>
      <c r="I33" s="154"/>
    </row>
    <row r="34" spans="1:9" s="74" customFormat="1" ht="3" customHeight="1" x14ac:dyDescent="0.25">
      <c r="A34" s="157"/>
      <c r="B34" s="157"/>
      <c r="C34" s="157"/>
      <c r="D34" s="157"/>
      <c r="E34" s="157"/>
      <c r="F34" s="157"/>
      <c r="G34" s="157"/>
      <c r="H34" s="157"/>
      <c r="I34" s="157"/>
    </row>
    <row r="35" spans="1:9" s="74" customFormat="1" ht="15" customHeight="1" x14ac:dyDescent="0.25">
      <c r="A35" s="155" t="s">
        <v>554</v>
      </c>
      <c r="B35" s="155"/>
      <c r="C35" s="155"/>
      <c r="D35" s="155"/>
      <c r="E35" s="155"/>
      <c r="F35" s="155"/>
      <c r="G35" s="155"/>
      <c r="H35" s="155"/>
      <c r="I35" s="155"/>
    </row>
    <row r="36" spans="1:9" s="74" customFormat="1" ht="3" customHeight="1" x14ac:dyDescent="0.25">
      <c r="A36" s="155"/>
      <c r="B36" s="155"/>
      <c r="C36" s="155"/>
      <c r="D36" s="155"/>
      <c r="E36" s="155"/>
      <c r="F36" s="155"/>
      <c r="G36" s="155"/>
      <c r="H36" s="155"/>
      <c r="I36" s="155"/>
    </row>
    <row r="37" spans="1:9" s="74" customFormat="1" ht="14.25" customHeight="1" x14ac:dyDescent="0.25">
      <c r="A37" s="155" t="s">
        <v>579</v>
      </c>
      <c r="B37" s="155"/>
      <c r="C37" s="155"/>
      <c r="D37" s="155"/>
      <c r="E37" s="155"/>
      <c r="F37" s="155"/>
      <c r="G37" s="155"/>
      <c r="H37" s="155"/>
      <c r="I37" s="155"/>
    </row>
    <row r="38" spans="1:9" s="74" customFormat="1" ht="3" customHeight="1" x14ac:dyDescent="0.25">
      <c r="A38" s="155"/>
      <c r="B38" s="155"/>
      <c r="C38" s="155"/>
      <c r="D38" s="155"/>
      <c r="E38" s="155"/>
      <c r="F38" s="155"/>
      <c r="G38" s="155"/>
      <c r="H38" s="155"/>
      <c r="I38" s="155"/>
    </row>
    <row r="39" spans="1:9" s="74" customFormat="1" ht="15" customHeight="1" x14ac:dyDescent="0.25">
      <c r="A39" s="155" t="s">
        <v>580</v>
      </c>
      <c r="B39" s="155"/>
      <c r="C39" s="155"/>
      <c r="D39" s="155"/>
      <c r="E39" s="155"/>
      <c r="F39" s="155"/>
      <c r="G39" s="155"/>
      <c r="H39" s="155"/>
      <c r="I39" s="155"/>
    </row>
    <row r="40" spans="1:9" s="74" customFormat="1" ht="3" customHeight="1" x14ac:dyDescent="0.25">
      <c r="A40" s="155"/>
      <c r="B40" s="155"/>
      <c r="C40" s="155"/>
      <c r="D40" s="155"/>
      <c r="E40" s="155"/>
      <c r="F40" s="155"/>
      <c r="G40" s="155"/>
      <c r="H40" s="155"/>
      <c r="I40" s="155"/>
    </row>
    <row r="41" spans="1:9" s="74" customFormat="1" ht="15" customHeight="1" x14ac:dyDescent="0.25">
      <c r="A41" s="155" t="s">
        <v>581</v>
      </c>
      <c r="B41" s="155"/>
      <c r="C41" s="155"/>
      <c r="D41" s="155"/>
      <c r="E41" s="155"/>
      <c r="F41" s="155"/>
      <c r="G41" s="155"/>
      <c r="H41" s="155"/>
      <c r="I41" s="155"/>
    </row>
    <row r="42" spans="1:9" s="74" customFormat="1" ht="14.25" customHeight="1" x14ac:dyDescent="0.25">
      <c r="A42" s="155" t="s">
        <v>891</v>
      </c>
      <c r="B42" s="155"/>
      <c r="C42" s="155"/>
      <c r="D42" s="155"/>
      <c r="E42" s="155"/>
      <c r="F42" s="155"/>
      <c r="G42" s="155"/>
      <c r="H42" s="155"/>
      <c r="I42" s="155"/>
    </row>
    <row r="43" spans="1:9" s="74" customFormat="1" ht="3" customHeight="1" x14ac:dyDescent="0.25">
      <c r="A43" s="155"/>
      <c r="B43" s="155"/>
      <c r="C43" s="155"/>
      <c r="D43" s="155"/>
      <c r="E43" s="155"/>
      <c r="F43" s="155"/>
      <c r="G43" s="155"/>
      <c r="H43" s="155"/>
      <c r="I43" s="155"/>
    </row>
    <row r="44" spans="1:9" s="74" customFormat="1" ht="15" customHeight="1" x14ac:dyDescent="0.25">
      <c r="A44" s="155" t="s">
        <v>582</v>
      </c>
      <c r="B44" s="155"/>
      <c r="C44" s="155"/>
      <c r="D44" s="155"/>
      <c r="E44" s="155"/>
      <c r="F44" s="155"/>
      <c r="G44" s="155"/>
      <c r="H44" s="155"/>
      <c r="I44" s="155"/>
    </row>
    <row r="45" spans="1:9" s="74" customFormat="1" ht="3" customHeight="1" x14ac:dyDescent="0.25">
      <c r="A45" s="155"/>
      <c r="B45" s="155"/>
      <c r="C45" s="155"/>
      <c r="D45" s="155"/>
      <c r="E45" s="155"/>
      <c r="F45" s="155"/>
      <c r="G45" s="155"/>
      <c r="H45" s="155"/>
      <c r="I45" s="155"/>
    </row>
    <row r="46" spans="1:9" s="74" customFormat="1" ht="15" customHeight="1" x14ac:dyDescent="0.25">
      <c r="A46" s="155" t="s">
        <v>583</v>
      </c>
      <c r="B46" s="155"/>
      <c r="C46" s="155"/>
      <c r="D46" s="155"/>
      <c r="E46" s="155"/>
      <c r="F46" s="155"/>
      <c r="G46" s="155"/>
      <c r="H46" s="155"/>
      <c r="I46" s="155"/>
    </row>
    <row r="47" spans="1:9" s="74" customFormat="1" ht="3" customHeight="1" x14ac:dyDescent="0.25">
      <c r="A47" s="155"/>
      <c r="B47" s="155"/>
      <c r="C47" s="155"/>
      <c r="D47" s="155"/>
      <c r="E47" s="155"/>
      <c r="F47" s="155"/>
      <c r="G47" s="155"/>
      <c r="H47" s="155"/>
      <c r="I47" s="155"/>
    </row>
    <row r="48" spans="1:9" s="74" customFormat="1" ht="15" customHeight="1" x14ac:dyDescent="0.25">
      <c r="A48" s="155" t="s">
        <v>584</v>
      </c>
      <c r="B48" s="155"/>
      <c r="C48" s="155"/>
      <c r="D48" s="155"/>
      <c r="E48" s="155"/>
      <c r="F48" s="155"/>
      <c r="G48" s="155"/>
      <c r="H48" s="155"/>
      <c r="I48" s="155"/>
    </row>
    <row r="49" spans="1:9" s="74" customFormat="1" ht="3" customHeight="1" x14ac:dyDescent="0.25">
      <c r="A49" s="156"/>
      <c r="B49" s="156"/>
      <c r="C49" s="156"/>
      <c r="D49" s="156"/>
      <c r="E49" s="156"/>
      <c r="F49" s="156"/>
      <c r="G49" s="156"/>
      <c r="H49" s="156"/>
      <c r="I49" s="156"/>
    </row>
    <row r="50" spans="1:9" s="72" customFormat="1" ht="15" customHeight="1" x14ac:dyDescent="0.25">
      <c r="A50" s="152" t="s">
        <v>122</v>
      </c>
      <c r="B50" s="153"/>
      <c r="C50" s="153"/>
      <c r="D50" s="153"/>
      <c r="E50" s="153"/>
      <c r="F50" s="153"/>
      <c r="G50" s="153"/>
      <c r="H50" s="153"/>
      <c r="I50" s="154"/>
    </row>
    <row r="51" spans="1:9" s="74" customFormat="1" ht="43.15" customHeight="1" x14ac:dyDescent="0.25">
      <c r="A51" s="71" t="s">
        <v>118</v>
      </c>
      <c r="B51" s="150"/>
      <c r="C51" s="143"/>
      <c r="D51" s="143"/>
      <c r="E51" s="143"/>
      <c r="F51" s="143"/>
      <c r="G51" s="143"/>
      <c r="H51" s="143"/>
      <c r="I51" s="143"/>
    </row>
    <row r="52" spans="1:9" s="74" customFormat="1" ht="43.15" customHeight="1" x14ac:dyDescent="0.25">
      <c r="A52" s="71" t="s">
        <v>156</v>
      </c>
      <c r="B52" s="150"/>
      <c r="C52" s="143"/>
      <c r="D52" s="143"/>
      <c r="E52" s="143"/>
      <c r="F52" s="143"/>
      <c r="G52" s="143"/>
      <c r="H52" s="143"/>
      <c r="I52" s="143"/>
    </row>
    <row r="53" spans="1:9" s="74" customFormat="1" ht="43.15" customHeight="1" x14ac:dyDescent="0.25">
      <c r="A53" s="71" t="s">
        <v>137</v>
      </c>
      <c r="B53" s="150"/>
      <c r="C53" s="143"/>
      <c r="D53" s="143"/>
      <c r="E53" s="143"/>
      <c r="F53" s="143"/>
      <c r="G53" s="143"/>
      <c r="H53" s="143"/>
      <c r="I53" s="143"/>
    </row>
    <row r="54" spans="1:9" s="74" customFormat="1" ht="43.15" customHeight="1" x14ac:dyDescent="0.25">
      <c r="A54" s="151" t="s">
        <v>125</v>
      </c>
      <c r="B54" s="151"/>
      <c r="C54" s="151"/>
      <c r="D54" s="151"/>
      <c r="E54" s="151"/>
      <c r="F54" s="151"/>
      <c r="G54" s="151"/>
      <c r="H54" s="151"/>
      <c r="I54" s="151"/>
    </row>
    <row r="55" spans="1:9" s="72" customFormat="1" ht="15" customHeight="1" x14ac:dyDescent="0.25">
      <c r="A55" s="152" t="s">
        <v>123</v>
      </c>
      <c r="B55" s="153"/>
      <c r="C55" s="153"/>
      <c r="D55" s="153"/>
      <c r="E55" s="153"/>
      <c r="F55" s="153"/>
      <c r="G55" s="153"/>
      <c r="H55" s="153"/>
      <c r="I55" s="154"/>
    </row>
    <row r="56" spans="1:9" s="74" customFormat="1" ht="36" customHeight="1" x14ac:dyDescent="0.25">
      <c r="A56" s="143"/>
      <c r="B56" s="143"/>
      <c r="C56" s="143"/>
      <c r="D56" s="143"/>
      <c r="E56" s="143"/>
      <c r="F56" s="143"/>
      <c r="G56" s="143"/>
      <c r="H56" s="143"/>
      <c r="I56" s="143"/>
    </row>
    <row r="57" spans="1:9" s="74" customFormat="1" ht="36" customHeight="1" x14ac:dyDescent="0.25">
      <c r="A57" s="143"/>
      <c r="B57" s="143"/>
      <c r="C57" s="143"/>
      <c r="D57" s="143"/>
      <c r="E57" s="143"/>
      <c r="F57" s="143"/>
      <c r="G57" s="143"/>
      <c r="H57" s="143"/>
      <c r="I57" s="143"/>
    </row>
    <row r="58" spans="1:9" s="74" customFormat="1" ht="36" customHeight="1" x14ac:dyDescent="0.25">
      <c r="A58" s="143"/>
      <c r="B58" s="143"/>
      <c r="C58" s="143"/>
      <c r="D58" s="143"/>
      <c r="E58" s="143"/>
      <c r="F58" s="143"/>
      <c r="G58" s="143"/>
      <c r="H58" s="143"/>
      <c r="I58" s="143"/>
    </row>
    <row r="59" spans="1:9" s="74" customFormat="1" ht="36" customHeight="1" x14ac:dyDescent="0.25">
      <c r="A59" s="143"/>
      <c r="B59" s="143"/>
      <c r="C59" s="143"/>
      <c r="D59" s="143"/>
      <c r="E59" s="143"/>
      <c r="F59" s="143"/>
      <c r="G59" s="143"/>
      <c r="H59" s="143"/>
      <c r="I59" s="143"/>
    </row>
    <row r="60" spans="1:9" s="74" customFormat="1" ht="36" customHeight="1" x14ac:dyDescent="0.25">
      <c r="A60" s="143"/>
      <c r="B60" s="143"/>
      <c r="C60" s="143"/>
      <c r="D60" s="143"/>
      <c r="E60" s="143"/>
      <c r="F60" s="143"/>
      <c r="G60" s="143"/>
      <c r="H60" s="143"/>
      <c r="I60" s="143"/>
    </row>
    <row r="61" spans="1:9" s="72" customFormat="1" ht="15.75" x14ac:dyDescent="0.25">
      <c r="A61" s="146" t="s">
        <v>163</v>
      </c>
      <c r="B61" s="147"/>
      <c r="C61" s="148"/>
      <c r="D61" s="148"/>
      <c r="E61" s="148"/>
      <c r="F61" s="148"/>
      <c r="G61" s="148"/>
      <c r="H61" s="148"/>
      <c r="I61" s="149"/>
    </row>
    <row r="62" spans="1:9" s="74" customFormat="1" ht="21.6" customHeight="1" x14ac:dyDescent="0.25">
      <c r="A62" s="141" t="s">
        <v>72</v>
      </c>
      <c r="B62" s="142"/>
      <c r="C62" s="143"/>
      <c r="D62" s="143"/>
      <c r="E62" s="143"/>
      <c r="F62" s="143"/>
      <c r="G62" s="143"/>
      <c r="H62" s="143"/>
      <c r="I62" s="143"/>
    </row>
    <row r="63" spans="1:9" s="74" customFormat="1" ht="21.6" customHeight="1" x14ac:dyDescent="0.25">
      <c r="A63" s="141" t="s">
        <v>135</v>
      </c>
      <c r="B63" s="142"/>
      <c r="C63" s="143"/>
      <c r="D63" s="143"/>
      <c r="E63" s="143"/>
      <c r="F63" s="143"/>
      <c r="G63" s="143"/>
      <c r="H63" s="143"/>
      <c r="I63" s="143"/>
    </row>
    <row r="64" spans="1:9" s="74" customFormat="1" ht="21.6" customHeight="1" x14ac:dyDescent="0.25">
      <c r="A64" s="141" t="s">
        <v>162</v>
      </c>
      <c r="B64" s="142"/>
      <c r="C64" s="144"/>
      <c r="D64" s="143"/>
      <c r="E64" s="143"/>
      <c r="F64" s="143"/>
      <c r="G64" s="143"/>
      <c r="H64" s="143"/>
      <c r="I64" s="143"/>
    </row>
    <row r="65" spans="1:9" s="74" customFormat="1" ht="30" customHeight="1" x14ac:dyDescent="0.25">
      <c r="A65" s="141" t="s">
        <v>121</v>
      </c>
      <c r="B65" s="141"/>
      <c r="C65" s="145"/>
      <c r="D65" s="141"/>
      <c r="E65" s="141"/>
      <c r="F65" s="141"/>
      <c r="G65" s="141"/>
      <c r="H65" s="141"/>
      <c r="I65" s="141"/>
    </row>
    <row r="66" spans="1:9" s="74" customFormat="1" ht="36" customHeight="1" x14ac:dyDescent="0.25">
      <c r="A66" s="138" t="s">
        <v>87</v>
      </c>
      <c r="B66" s="139"/>
      <c r="C66" s="139"/>
      <c r="D66" s="139"/>
      <c r="E66" s="139"/>
      <c r="F66" s="139"/>
      <c r="G66" s="139"/>
      <c r="H66" s="139"/>
      <c r="I66" s="140"/>
    </row>
    <row r="67" spans="1:9" s="74" customFormat="1" ht="9.6" customHeight="1" x14ac:dyDescent="0.25">
      <c r="A67" s="85"/>
      <c r="B67" s="85"/>
      <c r="C67" s="85"/>
      <c r="D67" s="85"/>
      <c r="E67" s="85"/>
      <c r="F67" s="85"/>
      <c r="G67" s="85"/>
      <c r="H67" s="85"/>
      <c r="I67" s="85"/>
    </row>
    <row r="68" spans="1:9" s="72" customFormat="1" ht="64.5" customHeight="1" x14ac:dyDescent="0.25">
      <c r="A68" s="131" t="s">
        <v>585</v>
      </c>
      <c r="B68" s="131"/>
      <c r="C68" s="131"/>
      <c r="D68" s="131"/>
      <c r="E68" s="131"/>
      <c r="F68" s="131"/>
      <c r="G68" s="131"/>
      <c r="H68" s="131"/>
      <c r="I68" s="131"/>
    </row>
    <row r="69" spans="1:9" s="72" customFormat="1" ht="40.15" customHeight="1" x14ac:dyDescent="0.25">
      <c r="B69" s="131" t="s">
        <v>586</v>
      </c>
      <c r="C69" s="131"/>
      <c r="D69" s="131"/>
      <c r="E69" s="131"/>
      <c r="F69" s="131"/>
      <c r="G69" s="131"/>
      <c r="H69" s="131"/>
      <c r="I69" s="131"/>
    </row>
    <row r="70" spans="1:9" s="72" customFormat="1" ht="52.15" customHeight="1" x14ac:dyDescent="0.25">
      <c r="B70" s="131" t="s">
        <v>587</v>
      </c>
      <c r="C70" s="131"/>
      <c r="D70" s="131"/>
      <c r="E70" s="131"/>
      <c r="F70" s="131"/>
      <c r="G70" s="131"/>
      <c r="H70" s="131"/>
      <c r="I70" s="131"/>
    </row>
    <row r="71" spans="1:9" s="72" customFormat="1" ht="144.75" customHeight="1" x14ac:dyDescent="0.25">
      <c r="B71" s="131" t="s">
        <v>588</v>
      </c>
      <c r="C71" s="131"/>
      <c r="D71" s="131"/>
      <c r="E71" s="131"/>
      <c r="F71" s="131"/>
      <c r="G71" s="131"/>
      <c r="H71" s="131"/>
      <c r="I71" s="131"/>
    </row>
    <row r="72" spans="1:9" s="72" customFormat="1" ht="24.6" customHeight="1" x14ac:dyDescent="0.25">
      <c r="B72" s="131" t="s">
        <v>555</v>
      </c>
      <c r="C72" s="131"/>
      <c r="D72" s="131"/>
      <c r="E72" s="131"/>
      <c r="F72" s="131"/>
      <c r="G72" s="131"/>
      <c r="H72" s="131"/>
      <c r="I72" s="131"/>
    </row>
    <row r="73" spans="1:9" s="72" customFormat="1" ht="9.75" customHeight="1" x14ac:dyDescent="0.25">
      <c r="A73" s="136"/>
      <c r="B73" s="136"/>
      <c r="C73" s="136"/>
      <c r="D73" s="136"/>
      <c r="E73" s="136"/>
      <c r="F73" s="136"/>
      <c r="G73" s="136"/>
      <c r="H73" s="136"/>
      <c r="I73" s="136"/>
    </row>
    <row r="74" spans="1:9" s="72" customFormat="1" ht="79.150000000000006" customHeight="1" x14ac:dyDescent="0.25">
      <c r="A74" s="131" t="s">
        <v>556</v>
      </c>
      <c r="B74" s="131"/>
      <c r="C74" s="131"/>
      <c r="D74" s="131"/>
      <c r="E74" s="131"/>
      <c r="F74" s="131"/>
      <c r="G74" s="131"/>
      <c r="H74" s="131"/>
      <c r="I74" s="131"/>
    </row>
    <row r="75" spans="1:9" s="72" customFormat="1" ht="9.75" customHeight="1" x14ac:dyDescent="0.25">
      <c r="A75" s="137"/>
      <c r="B75" s="137"/>
      <c r="C75" s="137"/>
      <c r="D75" s="137"/>
      <c r="E75" s="137"/>
      <c r="F75" s="137"/>
      <c r="G75" s="137"/>
      <c r="H75" s="137"/>
      <c r="I75" s="137"/>
    </row>
    <row r="76" spans="1:9" s="72" customFormat="1" ht="58.9" customHeight="1" x14ac:dyDescent="0.25">
      <c r="A76" s="131" t="s">
        <v>557</v>
      </c>
      <c r="B76" s="131"/>
      <c r="C76" s="131"/>
      <c r="D76" s="131"/>
      <c r="E76" s="131"/>
      <c r="F76" s="131"/>
      <c r="G76" s="131"/>
      <c r="H76" s="131"/>
      <c r="I76" s="131"/>
    </row>
    <row r="77" spans="1:9" s="72" customFormat="1" ht="9" customHeight="1" x14ac:dyDescent="0.25">
      <c r="A77" s="133"/>
      <c r="B77" s="133"/>
      <c r="C77" s="133"/>
      <c r="D77" s="133"/>
      <c r="E77" s="133"/>
      <c r="F77" s="133"/>
      <c r="G77" s="133"/>
      <c r="H77" s="133"/>
      <c r="I77" s="133"/>
    </row>
    <row r="78" spans="1:9" s="72" customFormat="1" ht="45" customHeight="1" x14ac:dyDescent="0.25">
      <c r="A78" s="131" t="s">
        <v>917</v>
      </c>
      <c r="B78" s="131"/>
      <c r="C78" s="131"/>
      <c r="D78" s="131"/>
      <c r="E78" s="131"/>
      <c r="F78" s="131"/>
      <c r="G78" s="131"/>
      <c r="H78" s="131"/>
      <c r="I78" s="131"/>
    </row>
    <row r="79" spans="1:9" s="72" customFormat="1" ht="7.15" customHeight="1" x14ac:dyDescent="0.25">
      <c r="A79" s="133"/>
      <c r="B79" s="133"/>
      <c r="C79" s="133"/>
      <c r="D79" s="133"/>
      <c r="E79" s="133"/>
      <c r="F79" s="133"/>
      <c r="G79" s="133"/>
      <c r="H79" s="133"/>
      <c r="I79" s="133"/>
    </row>
    <row r="80" spans="1:9" s="72" customFormat="1" ht="15.75" x14ac:dyDescent="0.25">
      <c r="A80" s="131"/>
      <c r="B80" s="131"/>
      <c r="C80" s="131"/>
      <c r="D80" s="131"/>
      <c r="E80" s="131"/>
      <c r="F80" s="131"/>
      <c r="G80" s="131"/>
      <c r="H80" s="131"/>
      <c r="I80" s="131"/>
    </row>
    <row r="81" spans="1:9" s="72" customFormat="1" ht="15" customHeight="1" x14ac:dyDescent="0.25">
      <c r="A81" s="133"/>
      <c r="B81" s="133"/>
      <c r="C81" s="133"/>
      <c r="D81" s="133"/>
      <c r="E81" s="133"/>
      <c r="F81" s="133"/>
      <c r="G81" s="133"/>
      <c r="H81" s="133"/>
      <c r="I81" s="133"/>
    </row>
    <row r="82" spans="1:9" s="74" customFormat="1" ht="30" customHeight="1" x14ac:dyDescent="0.25">
      <c r="A82" s="134" t="s">
        <v>518</v>
      </c>
      <c r="B82" s="134"/>
      <c r="C82" s="134"/>
      <c r="D82" s="134"/>
      <c r="E82" s="134"/>
      <c r="F82" s="134"/>
      <c r="G82" s="134"/>
      <c r="H82" s="134"/>
      <c r="I82" s="134"/>
    </row>
    <row r="83" spans="1:9" s="74" customFormat="1" ht="9" customHeight="1" x14ac:dyDescent="0.25">
      <c r="A83" s="135"/>
      <c r="B83" s="135"/>
      <c r="C83" s="135"/>
      <c r="D83" s="135"/>
      <c r="E83" s="135"/>
      <c r="F83" s="135"/>
      <c r="G83" s="135"/>
      <c r="H83" s="135"/>
      <c r="I83" s="135"/>
    </row>
    <row r="84" spans="1:9" s="74" customFormat="1" ht="58.9" customHeight="1" x14ac:dyDescent="0.25">
      <c r="A84" s="131" t="s">
        <v>589</v>
      </c>
      <c r="B84" s="131"/>
      <c r="C84" s="131"/>
      <c r="D84" s="131"/>
      <c r="E84" s="131"/>
      <c r="F84" s="131"/>
      <c r="G84" s="131"/>
      <c r="H84" s="131"/>
      <c r="I84" s="131"/>
    </row>
    <row r="85" spans="1:9" s="74" customFormat="1" ht="9" customHeight="1" x14ac:dyDescent="0.25">
      <c r="A85" s="130"/>
      <c r="B85" s="130"/>
      <c r="C85" s="130"/>
      <c r="D85" s="130"/>
      <c r="E85" s="130"/>
      <c r="F85" s="130"/>
      <c r="G85" s="130"/>
      <c r="H85" s="130"/>
      <c r="I85" s="130"/>
    </row>
    <row r="86" spans="1:9" s="72" customFormat="1" ht="58.9" customHeight="1" x14ac:dyDescent="0.25">
      <c r="A86" s="131" t="s">
        <v>892</v>
      </c>
      <c r="B86" s="131"/>
      <c r="C86" s="131"/>
      <c r="D86" s="131"/>
      <c r="E86" s="131"/>
      <c r="F86" s="131"/>
      <c r="G86" s="131"/>
      <c r="H86" s="131"/>
      <c r="I86" s="131"/>
    </row>
    <row r="87" spans="1:9" s="74" customFormat="1" ht="9" customHeight="1" x14ac:dyDescent="0.25">
      <c r="A87" s="130"/>
      <c r="B87" s="130"/>
      <c r="C87" s="130"/>
      <c r="D87" s="130"/>
      <c r="E87" s="130"/>
      <c r="F87" s="130"/>
      <c r="G87" s="130"/>
      <c r="H87" s="130"/>
      <c r="I87" s="130"/>
    </row>
    <row r="88" spans="1:9" s="72" customFormat="1" ht="63" customHeight="1" x14ac:dyDescent="0.25">
      <c r="A88" s="131" t="s">
        <v>899</v>
      </c>
      <c r="B88" s="131"/>
      <c r="C88" s="131"/>
      <c r="D88" s="131"/>
      <c r="E88" s="131"/>
      <c r="F88" s="131"/>
      <c r="G88" s="131"/>
      <c r="H88" s="131"/>
      <c r="I88" s="131"/>
    </row>
    <row r="89" spans="1:9" s="74" customFormat="1" ht="9" customHeight="1" x14ac:dyDescent="0.25">
      <c r="A89" s="130"/>
      <c r="B89" s="130"/>
      <c r="C89" s="130"/>
      <c r="D89" s="130"/>
      <c r="E89" s="130"/>
      <c r="F89" s="130"/>
      <c r="G89" s="130"/>
      <c r="H89" s="130"/>
      <c r="I89" s="130"/>
    </row>
    <row r="90" spans="1:9" s="74" customFormat="1" ht="62.25" customHeight="1" x14ac:dyDescent="0.25">
      <c r="A90" s="132" t="s">
        <v>900</v>
      </c>
      <c r="B90" s="132"/>
      <c r="C90" s="132"/>
      <c r="D90" s="132"/>
      <c r="E90" s="132"/>
      <c r="F90" s="132"/>
      <c r="G90" s="132"/>
      <c r="H90" s="132"/>
      <c r="I90" s="132"/>
    </row>
    <row r="91" spans="1:9" x14ac:dyDescent="0.25">
      <c r="A91" s="128"/>
      <c r="B91" s="129"/>
      <c r="C91" s="129"/>
      <c r="D91" s="129"/>
      <c r="E91" s="129"/>
      <c r="F91" s="129"/>
      <c r="G91" s="129"/>
      <c r="H91" s="129"/>
      <c r="I91" s="129"/>
    </row>
  </sheetData>
  <sheetProtection algorithmName="SHA-512" hashValue="XqnS0ji98PUGtB1rsIsGYjNvZZXB+w6duJKbRbprvAFv86qiASbqAa/go+8V5BkUKGgDSbSu+acjIFycFfNObQ==" saltValue="hHbxO/86CVs2xF1HGIBC4g==" spinCount="100000" sheet="1" formatCells="0" formatColumns="0" formatRows="0" selectLockedCells="1"/>
  <mergeCells count="119">
    <mergeCell ref="A7:D7"/>
    <mergeCell ref="E7:F7"/>
    <mergeCell ref="G7:I7"/>
    <mergeCell ref="B8:D8"/>
    <mergeCell ref="E8:F8"/>
    <mergeCell ref="G8:I8"/>
    <mergeCell ref="A1:I1"/>
    <mergeCell ref="A2:I2"/>
    <mergeCell ref="A3:I3"/>
    <mergeCell ref="A4:I4"/>
    <mergeCell ref="A5:I5"/>
    <mergeCell ref="B6:I6"/>
    <mergeCell ref="B12:D12"/>
    <mergeCell ref="E12:F12"/>
    <mergeCell ref="G12:I12"/>
    <mergeCell ref="B13:D13"/>
    <mergeCell ref="E13:F13"/>
    <mergeCell ref="G13:I13"/>
    <mergeCell ref="A9:G9"/>
    <mergeCell ref="A10:D10"/>
    <mergeCell ref="E10:G10"/>
    <mergeCell ref="H10:I10"/>
    <mergeCell ref="B11:D11"/>
    <mergeCell ref="E11:F11"/>
    <mergeCell ref="G11:I11"/>
    <mergeCell ref="A21:B21"/>
    <mergeCell ref="C21:I21"/>
    <mergeCell ref="A22:C22"/>
    <mergeCell ref="D22:I22"/>
    <mergeCell ref="A23:B23"/>
    <mergeCell ref="C23:I23"/>
    <mergeCell ref="B14:I14"/>
    <mergeCell ref="A15:G15"/>
    <mergeCell ref="A16:G16"/>
    <mergeCell ref="A17:I17"/>
    <mergeCell ref="A18:I18"/>
    <mergeCell ref="A19:A20"/>
    <mergeCell ref="D19:F19"/>
    <mergeCell ref="H19:I19"/>
    <mergeCell ref="D20:F20"/>
    <mergeCell ref="H20:I20"/>
    <mergeCell ref="A28:I28"/>
    <mergeCell ref="A29:C31"/>
    <mergeCell ref="D29:E29"/>
    <mergeCell ref="F29:I29"/>
    <mergeCell ref="D30:E30"/>
    <mergeCell ref="F30:I30"/>
    <mergeCell ref="D31:E31"/>
    <mergeCell ref="F31:I31"/>
    <mergeCell ref="A24:B24"/>
    <mergeCell ref="C24:I24"/>
    <mergeCell ref="A25:B25"/>
    <mergeCell ref="C25:I25"/>
    <mergeCell ref="A26:B26"/>
    <mergeCell ref="E26:G26"/>
    <mergeCell ref="C26:D26"/>
    <mergeCell ref="H26:I26"/>
    <mergeCell ref="A39:I39"/>
    <mergeCell ref="A40:I40"/>
    <mergeCell ref="A41:I41"/>
    <mergeCell ref="A42:I42"/>
    <mergeCell ref="A43:I43"/>
    <mergeCell ref="A44:I44"/>
    <mergeCell ref="A33:I33"/>
    <mergeCell ref="A34:I34"/>
    <mergeCell ref="A35:I35"/>
    <mergeCell ref="A36:I36"/>
    <mergeCell ref="A37:I37"/>
    <mergeCell ref="A38:I38"/>
    <mergeCell ref="B51:I51"/>
    <mergeCell ref="B52:I52"/>
    <mergeCell ref="B53:I53"/>
    <mergeCell ref="A54:I54"/>
    <mergeCell ref="A55:I55"/>
    <mergeCell ref="A56:I56"/>
    <mergeCell ref="A45:I45"/>
    <mergeCell ref="A46:I46"/>
    <mergeCell ref="A47:I47"/>
    <mergeCell ref="A48:I48"/>
    <mergeCell ref="A49:I49"/>
    <mergeCell ref="A50:I50"/>
    <mergeCell ref="A63:B63"/>
    <mergeCell ref="C63:I63"/>
    <mergeCell ref="A64:B64"/>
    <mergeCell ref="C64:I64"/>
    <mergeCell ref="A65:B65"/>
    <mergeCell ref="C65:I65"/>
    <mergeCell ref="A57:I57"/>
    <mergeCell ref="A58:I58"/>
    <mergeCell ref="A59:I59"/>
    <mergeCell ref="A60:I60"/>
    <mergeCell ref="A61:I61"/>
    <mergeCell ref="A62:B62"/>
    <mergeCell ref="C62:I62"/>
    <mergeCell ref="A73:I73"/>
    <mergeCell ref="A74:I74"/>
    <mergeCell ref="A75:I75"/>
    <mergeCell ref="A76:I76"/>
    <mergeCell ref="A77:I77"/>
    <mergeCell ref="A78:I78"/>
    <mergeCell ref="A66:I66"/>
    <mergeCell ref="A68:I68"/>
    <mergeCell ref="B69:I69"/>
    <mergeCell ref="B70:I70"/>
    <mergeCell ref="B71:I71"/>
    <mergeCell ref="B72:I72"/>
    <mergeCell ref="A91:I91"/>
    <mergeCell ref="A85:I85"/>
    <mergeCell ref="A86:I86"/>
    <mergeCell ref="A87:I87"/>
    <mergeCell ref="A88:I88"/>
    <mergeCell ref="A89:I89"/>
    <mergeCell ref="A90:I90"/>
    <mergeCell ref="A79:I79"/>
    <mergeCell ref="A80:I80"/>
    <mergeCell ref="A81:I81"/>
    <mergeCell ref="A82:I82"/>
    <mergeCell ref="A83:I83"/>
    <mergeCell ref="A84:I84"/>
  </mergeCells>
  <pageMargins left="0.5" right="0.5" top="0.5" bottom="1" header="0" footer="0"/>
  <pageSetup orientation="portrait" r:id="rId1"/>
  <headerFooter>
    <oddFooter>&amp;L&amp;"Times New Roman,Regular"For Official Government Use Only
USDA, AMS, SCP, Specialty Crops Inspection Division
Based on the USDA Harmonized GAP Plus+ Standard Version 3.0&amp;R&amp;"Times New Roman,Regular"February 8, 2021
USDA Checklist 
Version 3.0</oddFooter>
  </headerFooter>
  <rowBreaks count="3" manualBreakCount="3">
    <brk id="32" max="16383" man="1"/>
    <brk id="65" max="16383" man="1"/>
    <brk id="8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1</xdr:col>
                    <xdr:colOff>542925</xdr:colOff>
                    <xdr:row>9</xdr:row>
                    <xdr:rowOff>19050</xdr:rowOff>
                  </from>
                  <to>
                    <xdr:col>4</xdr:col>
                    <xdr:colOff>419100</xdr:colOff>
                    <xdr:row>10</xdr:row>
                    <xdr:rowOff>19050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7</xdr:col>
                    <xdr:colOff>19050</xdr:colOff>
                    <xdr:row>8</xdr:row>
                    <xdr:rowOff>28575</xdr:rowOff>
                  </from>
                  <to>
                    <xdr:col>7</xdr:col>
                    <xdr:colOff>638175</xdr:colOff>
                    <xdr:row>9</xdr:row>
                    <xdr:rowOff>28575</xdr:rowOff>
                  </to>
                </anchor>
              </controlPr>
            </control>
          </mc:Choice>
        </mc:AlternateContent>
        <mc:AlternateContent xmlns:mc="http://schemas.openxmlformats.org/markup-compatibility/2006">
          <mc:Choice Requires="x14">
            <control shapeId="12291" r:id="rId6" name="Check Box 3">
              <controlPr locked="0" defaultSize="0" autoFill="0" autoLine="0" autoPict="0">
                <anchor moveWithCells="1">
                  <from>
                    <xdr:col>8</xdr:col>
                    <xdr:colOff>57150</xdr:colOff>
                    <xdr:row>8</xdr:row>
                    <xdr:rowOff>28575</xdr:rowOff>
                  </from>
                  <to>
                    <xdr:col>8</xdr:col>
                    <xdr:colOff>628650</xdr:colOff>
                    <xdr:row>9</xdr:row>
                    <xdr:rowOff>38100</xdr:rowOff>
                  </to>
                </anchor>
              </controlPr>
            </control>
          </mc:Choice>
        </mc:AlternateContent>
        <mc:AlternateContent xmlns:mc="http://schemas.openxmlformats.org/markup-compatibility/2006">
          <mc:Choice Requires="x14">
            <control shapeId="12292" r:id="rId7" name="Check Box 4">
              <controlPr locked="0" defaultSize="0" autoFill="0" autoLine="0" autoPict="0">
                <anchor moveWithCells="1">
                  <from>
                    <xdr:col>7</xdr:col>
                    <xdr:colOff>19050</xdr:colOff>
                    <xdr:row>15</xdr:row>
                    <xdr:rowOff>38100</xdr:rowOff>
                  </from>
                  <to>
                    <xdr:col>7</xdr:col>
                    <xdr:colOff>628650</xdr:colOff>
                    <xdr:row>16</xdr:row>
                    <xdr:rowOff>38100</xdr:rowOff>
                  </to>
                </anchor>
              </controlPr>
            </control>
          </mc:Choice>
        </mc:AlternateContent>
        <mc:AlternateContent xmlns:mc="http://schemas.openxmlformats.org/markup-compatibility/2006">
          <mc:Choice Requires="x14">
            <control shapeId="12293" r:id="rId8" name="Check Box 5">
              <controlPr locked="0" defaultSize="0" autoFill="0" autoLine="0" autoPict="0">
                <anchor moveWithCells="1">
                  <from>
                    <xdr:col>8</xdr:col>
                    <xdr:colOff>57150</xdr:colOff>
                    <xdr:row>15</xdr:row>
                    <xdr:rowOff>38100</xdr:rowOff>
                  </from>
                  <to>
                    <xdr:col>8</xdr:col>
                    <xdr:colOff>619125</xdr:colOff>
                    <xdr:row>16</xdr:row>
                    <xdr:rowOff>47625</xdr:rowOff>
                  </to>
                </anchor>
              </controlPr>
            </control>
          </mc:Choice>
        </mc:AlternateContent>
        <mc:AlternateContent xmlns:mc="http://schemas.openxmlformats.org/markup-compatibility/2006">
          <mc:Choice Requires="x14">
            <control shapeId="12294" r:id="rId9" name="Check Box 6">
              <controlPr locked="0" defaultSize="0" autoFill="0" autoLine="0" autoPict="0">
                <anchor moveWithCells="1">
                  <from>
                    <xdr:col>2</xdr:col>
                    <xdr:colOff>152400</xdr:colOff>
                    <xdr:row>64</xdr:row>
                    <xdr:rowOff>28575</xdr:rowOff>
                  </from>
                  <to>
                    <xdr:col>3</xdr:col>
                    <xdr:colOff>257175</xdr:colOff>
                    <xdr:row>64</xdr:row>
                    <xdr:rowOff>304800</xdr:rowOff>
                  </to>
                </anchor>
              </controlPr>
            </control>
          </mc:Choice>
        </mc:AlternateContent>
        <mc:AlternateContent xmlns:mc="http://schemas.openxmlformats.org/markup-compatibility/2006">
          <mc:Choice Requires="x14">
            <control shapeId="12295" r:id="rId10" name="Check Box 7">
              <controlPr locked="0" defaultSize="0" autoFill="0" autoLine="0" autoPict="0">
                <anchor moveWithCells="1">
                  <from>
                    <xdr:col>3</xdr:col>
                    <xdr:colOff>657225</xdr:colOff>
                    <xdr:row>64</xdr:row>
                    <xdr:rowOff>28575</xdr:rowOff>
                  </from>
                  <to>
                    <xdr:col>4</xdr:col>
                    <xdr:colOff>533400</xdr:colOff>
                    <xdr:row>64</xdr:row>
                    <xdr:rowOff>323850</xdr:rowOff>
                  </to>
                </anchor>
              </controlPr>
            </control>
          </mc:Choice>
        </mc:AlternateContent>
        <mc:AlternateContent xmlns:mc="http://schemas.openxmlformats.org/markup-compatibility/2006">
          <mc:Choice Requires="x14">
            <control shapeId="12296" r:id="rId11" name="Check Box 8">
              <controlPr locked="0" defaultSize="0" autoFill="0" autoLine="0" autoPict="0">
                <anchor moveWithCells="1">
                  <from>
                    <xdr:col>8</xdr:col>
                    <xdr:colOff>0</xdr:colOff>
                    <xdr:row>34</xdr:row>
                    <xdr:rowOff>180975</xdr:rowOff>
                  </from>
                  <to>
                    <xdr:col>8</xdr:col>
                    <xdr:colOff>609600</xdr:colOff>
                    <xdr:row>38</xdr:row>
                    <xdr:rowOff>0</xdr:rowOff>
                  </to>
                </anchor>
              </controlPr>
            </control>
          </mc:Choice>
        </mc:AlternateContent>
        <mc:AlternateContent xmlns:mc="http://schemas.openxmlformats.org/markup-compatibility/2006">
          <mc:Choice Requires="x14">
            <control shapeId="12297" r:id="rId12" name="Check Box 9">
              <controlPr locked="0" defaultSize="0" autoFill="0" autoLine="0" autoPict="0">
                <anchor moveWithCells="1">
                  <from>
                    <xdr:col>7</xdr:col>
                    <xdr:colOff>685800</xdr:colOff>
                    <xdr:row>36</xdr:row>
                    <xdr:rowOff>180975</xdr:rowOff>
                  </from>
                  <to>
                    <xdr:col>8</xdr:col>
                    <xdr:colOff>609600</xdr:colOff>
                    <xdr:row>40</xdr:row>
                    <xdr:rowOff>0</xdr:rowOff>
                  </to>
                </anchor>
              </controlPr>
            </control>
          </mc:Choice>
        </mc:AlternateContent>
        <mc:AlternateContent xmlns:mc="http://schemas.openxmlformats.org/markup-compatibility/2006">
          <mc:Choice Requires="x14">
            <control shapeId="12298" r:id="rId13" name="Check Box 10">
              <controlPr locked="0" defaultSize="0" autoFill="0" autoLine="0" autoPict="0">
                <anchor moveWithCells="1">
                  <from>
                    <xdr:col>8</xdr:col>
                    <xdr:colOff>0</xdr:colOff>
                    <xdr:row>38</xdr:row>
                    <xdr:rowOff>190500</xdr:rowOff>
                  </from>
                  <to>
                    <xdr:col>8</xdr:col>
                    <xdr:colOff>609600</xdr:colOff>
                    <xdr:row>41</xdr:row>
                    <xdr:rowOff>47625</xdr:rowOff>
                  </to>
                </anchor>
              </controlPr>
            </control>
          </mc:Choice>
        </mc:AlternateContent>
        <mc:AlternateContent xmlns:mc="http://schemas.openxmlformats.org/markup-compatibility/2006">
          <mc:Choice Requires="x14">
            <control shapeId="12299" r:id="rId14" name="Check Box 11">
              <controlPr locked="0" defaultSize="0" autoFill="0" autoLine="0" autoPict="0">
                <anchor moveWithCells="1">
                  <from>
                    <xdr:col>8</xdr:col>
                    <xdr:colOff>57150</xdr:colOff>
                    <xdr:row>14</xdr:row>
                    <xdr:rowOff>38100</xdr:rowOff>
                  </from>
                  <to>
                    <xdr:col>8</xdr:col>
                    <xdr:colOff>619125</xdr:colOff>
                    <xdr:row>15</xdr:row>
                    <xdr:rowOff>47625</xdr:rowOff>
                  </to>
                </anchor>
              </controlPr>
            </control>
          </mc:Choice>
        </mc:AlternateContent>
        <mc:AlternateContent xmlns:mc="http://schemas.openxmlformats.org/markup-compatibility/2006">
          <mc:Choice Requires="x14">
            <control shapeId="12300" r:id="rId15" name="Check Box 12">
              <controlPr locked="0" defaultSize="0" autoFill="0" autoLine="0" autoPict="0">
                <anchor moveWithCells="1">
                  <from>
                    <xdr:col>7</xdr:col>
                    <xdr:colOff>19050</xdr:colOff>
                    <xdr:row>14</xdr:row>
                    <xdr:rowOff>38100</xdr:rowOff>
                  </from>
                  <to>
                    <xdr:col>7</xdr:col>
                    <xdr:colOff>628650</xdr:colOff>
                    <xdr:row>15</xdr:row>
                    <xdr:rowOff>38100</xdr:rowOff>
                  </to>
                </anchor>
              </controlPr>
            </control>
          </mc:Choice>
        </mc:AlternateContent>
        <mc:AlternateContent xmlns:mc="http://schemas.openxmlformats.org/markup-compatibility/2006">
          <mc:Choice Requires="x14">
            <control shapeId="12301" r:id="rId16" name="Check Box 13">
              <controlPr locked="0" defaultSize="0" autoFill="0" autoLine="0" autoPict="0">
                <anchor moveWithCells="1">
                  <from>
                    <xdr:col>7</xdr:col>
                    <xdr:colOff>685800</xdr:colOff>
                    <xdr:row>41</xdr:row>
                    <xdr:rowOff>180975</xdr:rowOff>
                  </from>
                  <to>
                    <xdr:col>8</xdr:col>
                    <xdr:colOff>609600</xdr:colOff>
                    <xdr:row>45</xdr:row>
                    <xdr:rowOff>0</xdr:rowOff>
                  </to>
                </anchor>
              </controlPr>
            </control>
          </mc:Choice>
        </mc:AlternateContent>
        <mc:AlternateContent xmlns:mc="http://schemas.openxmlformats.org/markup-compatibility/2006">
          <mc:Choice Requires="x14">
            <control shapeId="12302" r:id="rId17" name="Check Box 14">
              <controlPr locked="0" defaultSize="0" autoFill="0" autoLine="0" autoPict="0">
                <anchor moveWithCells="1">
                  <from>
                    <xdr:col>8</xdr:col>
                    <xdr:colOff>0</xdr:colOff>
                    <xdr:row>43</xdr:row>
                    <xdr:rowOff>190500</xdr:rowOff>
                  </from>
                  <to>
                    <xdr:col>8</xdr:col>
                    <xdr:colOff>609600</xdr:colOff>
                    <xdr:row>47</xdr:row>
                    <xdr:rowOff>9525</xdr:rowOff>
                  </to>
                </anchor>
              </controlPr>
            </control>
          </mc:Choice>
        </mc:AlternateContent>
        <mc:AlternateContent xmlns:mc="http://schemas.openxmlformats.org/markup-compatibility/2006">
          <mc:Choice Requires="x14">
            <control shapeId="12303" r:id="rId18" name="Check Box 15">
              <controlPr locked="0" defaultSize="0" autoFill="0" autoLine="0" autoPict="0">
                <anchor moveWithCells="1">
                  <from>
                    <xdr:col>8</xdr:col>
                    <xdr:colOff>9525</xdr:colOff>
                    <xdr:row>40</xdr:row>
                    <xdr:rowOff>142875</xdr:rowOff>
                  </from>
                  <to>
                    <xdr:col>8</xdr:col>
                    <xdr:colOff>619125</xdr:colOff>
                    <xdr:row>42</xdr:row>
                    <xdr:rowOff>28575</xdr:rowOff>
                  </to>
                </anchor>
              </controlPr>
            </control>
          </mc:Choice>
        </mc:AlternateContent>
        <mc:AlternateContent xmlns:mc="http://schemas.openxmlformats.org/markup-compatibility/2006">
          <mc:Choice Requires="x14">
            <control shapeId="12304" r:id="rId19" name="Check Box 16">
              <controlPr locked="0" defaultSize="0" autoFill="0" autoLine="0" autoPict="0">
                <anchor moveWithCells="1">
                  <from>
                    <xdr:col>8</xdr:col>
                    <xdr:colOff>0</xdr:colOff>
                    <xdr:row>45</xdr:row>
                    <xdr:rowOff>180975</xdr:rowOff>
                  </from>
                  <to>
                    <xdr:col>8</xdr:col>
                    <xdr:colOff>609600</xdr:colOff>
                    <xdr:row>49</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2589-D2AB-47DF-BB14-1644E6C1711D}">
  <dimension ref="A1:I47"/>
  <sheetViews>
    <sheetView view="pageLayout" topLeftCell="A34" zoomScale="90" zoomScaleNormal="100" zoomScalePageLayoutView="90" workbookViewId="0">
      <selection activeCell="A43" sqref="A43:I43"/>
    </sheetView>
  </sheetViews>
  <sheetFormatPr defaultColWidth="8.85546875" defaultRowHeight="15" x14ac:dyDescent="0.25"/>
  <cols>
    <col min="1" max="1" width="8.85546875" style="73" customWidth="1"/>
    <col min="2" max="2" width="25.85546875" style="73" customWidth="1"/>
    <col min="3" max="4" width="6.7109375" style="73" customWidth="1"/>
    <col min="5" max="8" width="5.140625" style="73" customWidth="1"/>
    <col min="9" max="9" width="51.28515625" style="73" customWidth="1"/>
    <col min="10" max="16384" width="8.85546875" style="73"/>
  </cols>
  <sheetData>
    <row r="1" spans="1:9" ht="15.75" x14ac:dyDescent="0.25">
      <c r="A1" s="223" t="s">
        <v>67</v>
      </c>
      <c r="B1" s="224"/>
      <c r="C1" s="224"/>
      <c r="D1" s="225"/>
      <c r="E1" s="221">
        <f>'Cover Page'!B6</f>
        <v>0</v>
      </c>
      <c r="F1" s="221"/>
      <c r="G1" s="221"/>
      <c r="H1" s="221"/>
      <c r="I1" s="221"/>
    </row>
    <row r="2" spans="1:9" ht="15.75" x14ac:dyDescent="0.25">
      <c r="A2" s="223" t="s">
        <v>69</v>
      </c>
      <c r="B2" s="224"/>
      <c r="C2" s="224"/>
      <c r="D2" s="225"/>
      <c r="E2" s="222">
        <f>'Cover Page'!D19</f>
        <v>0</v>
      </c>
      <c r="F2" s="222"/>
      <c r="G2" s="222"/>
      <c r="H2" s="222"/>
      <c r="I2" s="222"/>
    </row>
    <row r="3" spans="1:9" ht="15.75" x14ac:dyDescent="0.25">
      <c r="A3" s="109" t="s">
        <v>551</v>
      </c>
      <c r="B3" s="98" t="s">
        <v>0</v>
      </c>
      <c r="C3" s="98" t="s">
        <v>105</v>
      </c>
      <c r="D3" s="98" t="s">
        <v>550</v>
      </c>
      <c r="E3" s="110" t="s">
        <v>1</v>
      </c>
      <c r="F3" s="110" t="s">
        <v>2</v>
      </c>
      <c r="G3" s="110" t="s">
        <v>3</v>
      </c>
      <c r="H3" s="110" t="s">
        <v>4</v>
      </c>
      <c r="I3" s="98" t="s">
        <v>5</v>
      </c>
    </row>
    <row r="4" spans="1:9" ht="15.75" x14ac:dyDescent="0.25">
      <c r="A4" s="79"/>
      <c r="B4" s="211" t="s">
        <v>915</v>
      </c>
      <c r="C4" s="212"/>
      <c r="D4" s="212"/>
      <c r="E4" s="212"/>
      <c r="F4" s="212"/>
      <c r="G4" s="212"/>
      <c r="H4" s="212"/>
      <c r="I4" s="213"/>
    </row>
    <row r="5" spans="1:9" ht="15.75" x14ac:dyDescent="0.25">
      <c r="A5" s="88" t="s">
        <v>771</v>
      </c>
      <c r="B5" s="211" t="s">
        <v>592</v>
      </c>
      <c r="C5" s="212"/>
      <c r="D5" s="212"/>
      <c r="E5" s="212"/>
      <c r="F5" s="212"/>
      <c r="G5" s="212"/>
      <c r="H5" s="212"/>
      <c r="I5" s="213"/>
    </row>
    <row r="6" spans="1:9" ht="220.5" x14ac:dyDescent="0.25">
      <c r="A6" s="78" t="s">
        <v>770</v>
      </c>
      <c r="B6" s="118" t="s">
        <v>641</v>
      </c>
      <c r="C6" s="42" t="s">
        <v>108</v>
      </c>
      <c r="D6" s="42" t="s">
        <v>519</v>
      </c>
      <c r="E6" s="43"/>
      <c r="F6" s="43"/>
      <c r="G6" s="43"/>
      <c r="H6" s="43"/>
      <c r="I6" s="28"/>
    </row>
    <row r="7" spans="1:9" ht="15.75" x14ac:dyDescent="0.25">
      <c r="A7" s="88" t="s">
        <v>769</v>
      </c>
      <c r="B7" s="211" t="s">
        <v>768</v>
      </c>
      <c r="C7" s="212"/>
      <c r="D7" s="212"/>
      <c r="E7" s="212"/>
      <c r="F7" s="212"/>
      <c r="G7" s="212"/>
      <c r="H7" s="212"/>
      <c r="I7" s="213"/>
    </row>
    <row r="8" spans="1:9" ht="15.75" x14ac:dyDescent="0.25">
      <c r="A8" s="88" t="s">
        <v>666</v>
      </c>
      <c r="B8" s="211" t="s">
        <v>895</v>
      </c>
      <c r="C8" s="212"/>
      <c r="D8" s="212"/>
      <c r="E8" s="212"/>
      <c r="F8" s="212"/>
      <c r="G8" s="212"/>
      <c r="H8" s="212"/>
      <c r="I8" s="213"/>
    </row>
    <row r="9" spans="1:9" ht="110.25" x14ac:dyDescent="0.25">
      <c r="A9" s="89" t="s">
        <v>767</v>
      </c>
      <c r="B9" s="118" t="s">
        <v>766</v>
      </c>
      <c r="C9" s="42" t="s">
        <v>107</v>
      </c>
      <c r="D9" s="42" t="s">
        <v>519</v>
      </c>
      <c r="E9" s="43"/>
      <c r="F9" s="43"/>
      <c r="G9" s="43"/>
      <c r="H9" s="43"/>
      <c r="I9" s="28"/>
    </row>
    <row r="10" spans="1:9" ht="15.75" x14ac:dyDescent="0.25">
      <c r="A10" s="88" t="s">
        <v>672</v>
      </c>
      <c r="B10" s="211" t="s">
        <v>765</v>
      </c>
      <c r="C10" s="212"/>
      <c r="D10" s="212"/>
      <c r="E10" s="212"/>
      <c r="F10" s="212"/>
      <c r="G10" s="212"/>
      <c r="H10" s="212"/>
      <c r="I10" s="213"/>
    </row>
    <row r="11" spans="1:9" ht="126" x14ac:dyDescent="0.25">
      <c r="A11" s="89" t="s">
        <v>764</v>
      </c>
      <c r="B11" s="118" t="s">
        <v>763</v>
      </c>
      <c r="C11" s="42" t="s">
        <v>107</v>
      </c>
      <c r="D11" s="42" t="s">
        <v>519</v>
      </c>
      <c r="E11" s="43"/>
      <c r="F11" s="43"/>
      <c r="G11" s="43"/>
      <c r="H11" s="43"/>
      <c r="I11" s="28"/>
    </row>
    <row r="12" spans="1:9" ht="15.75" x14ac:dyDescent="0.25">
      <c r="A12" s="88" t="s">
        <v>762</v>
      </c>
      <c r="B12" s="211" t="s">
        <v>654</v>
      </c>
      <c r="C12" s="212"/>
      <c r="D12" s="212"/>
      <c r="E12" s="212"/>
      <c r="F12" s="212"/>
      <c r="G12" s="212"/>
      <c r="H12" s="212"/>
      <c r="I12" s="213"/>
    </row>
    <row r="13" spans="1:9" ht="94.5" x14ac:dyDescent="0.25">
      <c r="A13" s="89" t="s">
        <v>761</v>
      </c>
      <c r="B13" s="123" t="s">
        <v>888</v>
      </c>
      <c r="C13" s="42" t="s">
        <v>107</v>
      </c>
      <c r="D13" s="42" t="s">
        <v>519</v>
      </c>
      <c r="E13" s="43"/>
      <c r="F13" s="43"/>
      <c r="G13" s="43"/>
      <c r="H13" s="43"/>
      <c r="I13" s="28"/>
    </row>
    <row r="14" spans="1:9" ht="15.75" x14ac:dyDescent="0.25">
      <c r="A14" s="88" t="s">
        <v>760</v>
      </c>
      <c r="B14" s="211" t="s">
        <v>759</v>
      </c>
      <c r="C14" s="212"/>
      <c r="D14" s="212"/>
      <c r="E14" s="212"/>
      <c r="F14" s="212"/>
      <c r="G14" s="212"/>
      <c r="H14" s="212"/>
      <c r="I14" s="213"/>
    </row>
    <row r="15" spans="1:9" ht="31.5" x14ac:dyDescent="0.25">
      <c r="A15" s="89" t="s">
        <v>758</v>
      </c>
      <c r="B15" s="118" t="s">
        <v>757</v>
      </c>
      <c r="C15" s="42" t="s">
        <v>110</v>
      </c>
      <c r="D15" s="42" t="s">
        <v>519</v>
      </c>
      <c r="E15" s="43"/>
      <c r="F15" s="43"/>
      <c r="G15" s="43"/>
      <c r="H15" s="43"/>
      <c r="I15" s="28"/>
    </row>
    <row r="16" spans="1:9" ht="110.25" x14ac:dyDescent="0.25">
      <c r="A16" s="89" t="s">
        <v>756</v>
      </c>
      <c r="B16" s="118" t="s">
        <v>755</v>
      </c>
      <c r="C16" s="42" t="s">
        <v>110</v>
      </c>
      <c r="D16" s="42" t="s">
        <v>519</v>
      </c>
      <c r="E16" s="43"/>
      <c r="F16" s="43"/>
      <c r="G16" s="43"/>
      <c r="H16" s="43"/>
      <c r="I16" s="28"/>
    </row>
    <row r="17" spans="1:9" ht="15.75" x14ac:dyDescent="0.25">
      <c r="A17" s="88" t="s">
        <v>754</v>
      </c>
      <c r="B17" s="211" t="s">
        <v>681</v>
      </c>
      <c r="C17" s="212"/>
      <c r="D17" s="212"/>
      <c r="E17" s="212"/>
      <c r="F17" s="212"/>
      <c r="G17" s="212"/>
      <c r="H17" s="212"/>
      <c r="I17" s="213"/>
    </row>
    <row r="18" spans="1:9" ht="47.25" x14ac:dyDescent="0.25">
      <c r="A18" s="89" t="s">
        <v>753</v>
      </c>
      <c r="B18" s="118" t="s">
        <v>752</v>
      </c>
      <c r="C18" s="42" t="s">
        <v>842</v>
      </c>
      <c r="D18" s="42" t="s">
        <v>519</v>
      </c>
      <c r="E18" s="43"/>
      <c r="F18" s="43"/>
      <c r="G18" s="43"/>
      <c r="H18" s="43"/>
      <c r="I18" s="28"/>
    </row>
    <row r="19" spans="1:9" ht="78.75" x14ac:dyDescent="0.25">
      <c r="A19" s="89" t="s">
        <v>751</v>
      </c>
      <c r="B19" s="118" t="s">
        <v>750</v>
      </c>
      <c r="C19" s="42" t="s">
        <v>108</v>
      </c>
      <c r="D19" s="42" t="s">
        <v>519</v>
      </c>
      <c r="E19" s="43"/>
      <c r="F19" s="43"/>
      <c r="G19" s="43"/>
      <c r="H19" s="43"/>
      <c r="I19" s="28"/>
    </row>
    <row r="20" spans="1:9" ht="47.25" x14ac:dyDescent="0.25">
      <c r="A20" s="89" t="s">
        <v>749</v>
      </c>
      <c r="B20" s="118" t="s">
        <v>748</v>
      </c>
      <c r="C20" s="42" t="s">
        <v>107</v>
      </c>
      <c r="D20" s="42" t="s">
        <v>519</v>
      </c>
      <c r="E20" s="43"/>
      <c r="F20" s="43"/>
      <c r="G20" s="43"/>
      <c r="H20" s="43"/>
      <c r="I20" s="28"/>
    </row>
    <row r="21" spans="1:9" ht="15.75" x14ac:dyDescent="0.25">
      <c r="A21" s="88" t="s">
        <v>747</v>
      </c>
      <c r="B21" s="211" t="s">
        <v>613</v>
      </c>
      <c r="C21" s="212"/>
      <c r="D21" s="212"/>
      <c r="E21" s="212"/>
      <c r="F21" s="212"/>
      <c r="G21" s="212"/>
      <c r="H21" s="212"/>
      <c r="I21" s="213"/>
    </row>
    <row r="22" spans="1:9" ht="110.25" x14ac:dyDescent="0.25">
      <c r="A22" s="89" t="s">
        <v>746</v>
      </c>
      <c r="B22" s="118" t="s">
        <v>745</v>
      </c>
      <c r="C22" s="42" t="s">
        <v>108</v>
      </c>
      <c r="D22" s="42" t="s">
        <v>519</v>
      </c>
      <c r="E22" s="43"/>
      <c r="F22" s="43"/>
      <c r="G22" s="43"/>
      <c r="H22" s="43"/>
      <c r="I22" s="28"/>
    </row>
    <row r="23" spans="1:9" ht="15.75" x14ac:dyDescent="0.25">
      <c r="A23" s="88" t="s">
        <v>744</v>
      </c>
      <c r="B23" s="211" t="s">
        <v>743</v>
      </c>
      <c r="C23" s="212"/>
      <c r="D23" s="212"/>
      <c r="E23" s="212"/>
      <c r="F23" s="212"/>
      <c r="G23" s="212"/>
      <c r="H23" s="212"/>
      <c r="I23" s="213"/>
    </row>
    <row r="24" spans="1:9" ht="78.75" x14ac:dyDescent="0.25">
      <c r="A24" s="89" t="s">
        <v>742</v>
      </c>
      <c r="B24" s="118" t="s">
        <v>741</v>
      </c>
      <c r="C24" s="42" t="s">
        <v>108</v>
      </c>
      <c r="D24" s="42" t="s">
        <v>519</v>
      </c>
      <c r="E24" s="43"/>
      <c r="F24" s="43"/>
      <c r="G24" s="43"/>
      <c r="H24" s="43"/>
      <c r="I24" s="28"/>
    </row>
    <row r="25" spans="1:9" ht="94.5" x14ac:dyDescent="0.25">
      <c r="A25" s="89" t="s">
        <v>740</v>
      </c>
      <c r="B25" s="118" t="s">
        <v>621</v>
      </c>
      <c r="C25" s="42" t="s">
        <v>108</v>
      </c>
      <c r="D25" s="42" t="s">
        <v>519</v>
      </c>
      <c r="E25" s="43"/>
      <c r="F25" s="43"/>
      <c r="G25" s="43"/>
      <c r="H25" s="43"/>
      <c r="I25" s="28"/>
    </row>
    <row r="26" spans="1:9" ht="15.75" x14ac:dyDescent="0.25">
      <c r="A26" s="88" t="s">
        <v>739</v>
      </c>
      <c r="B26" s="211" t="s">
        <v>738</v>
      </c>
      <c r="C26" s="212"/>
      <c r="D26" s="212"/>
      <c r="E26" s="212"/>
      <c r="F26" s="212"/>
      <c r="G26" s="212"/>
      <c r="H26" s="212"/>
      <c r="I26" s="213"/>
    </row>
    <row r="27" spans="1:9" ht="78.75" x14ac:dyDescent="0.25">
      <c r="A27" s="89" t="s">
        <v>737</v>
      </c>
      <c r="B27" s="118" t="s">
        <v>736</v>
      </c>
      <c r="C27" s="42" t="s">
        <v>842</v>
      </c>
      <c r="D27" s="42" t="s">
        <v>519</v>
      </c>
      <c r="E27" s="43"/>
      <c r="F27" s="43"/>
      <c r="G27" s="43"/>
      <c r="H27" s="43"/>
      <c r="I27" s="28"/>
    </row>
    <row r="28" spans="1:9" ht="47.25" x14ac:dyDescent="0.25">
      <c r="A28" s="89" t="s">
        <v>735</v>
      </c>
      <c r="B28" s="118" t="s">
        <v>734</v>
      </c>
      <c r="C28" s="42" t="s">
        <v>108</v>
      </c>
      <c r="D28" s="42" t="s">
        <v>519</v>
      </c>
      <c r="E28" s="43"/>
      <c r="F28" s="43"/>
      <c r="G28" s="43"/>
      <c r="H28" s="43"/>
      <c r="I28" s="28"/>
    </row>
    <row r="29" spans="1:9" ht="110.25" x14ac:dyDescent="0.25">
      <c r="A29" s="89" t="s">
        <v>733</v>
      </c>
      <c r="B29" s="118" t="s">
        <v>732</v>
      </c>
      <c r="C29" s="42" t="s">
        <v>108</v>
      </c>
      <c r="D29" s="42" t="s">
        <v>519</v>
      </c>
      <c r="E29" s="43"/>
      <c r="F29" s="43"/>
      <c r="G29" s="43"/>
      <c r="H29" s="43"/>
      <c r="I29" s="28"/>
    </row>
    <row r="30" spans="1:9" ht="15.75" x14ac:dyDescent="0.25">
      <c r="A30" s="88" t="s">
        <v>731</v>
      </c>
      <c r="B30" s="211" t="s">
        <v>627</v>
      </c>
      <c r="C30" s="212"/>
      <c r="D30" s="212"/>
      <c r="E30" s="212"/>
      <c r="F30" s="212"/>
      <c r="G30" s="212"/>
      <c r="H30" s="212"/>
      <c r="I30" s="213"/>
    </row>
    <row r="31" spans="1:9" s="1" customFormat="1" ht="157.5" x14ac:dyDescent="0.25">
      <c r="A31" s="89" t="s">
        <v>730</v>
      </c>
      <c r="B31" s="118" t="s">
        <v>729</v>
      </c>
      <c r="C31" s="42" t="s">
        <v>108</v>
      </c>
      <c r="D31" s="42" t="s">
        <v>519</v>
      </c>
      <c r="E31" s="43"/>
      <c r="F31" s="43"/>
      <c r="G31" s="43"/>
      <c r="H31" s="43"/>
      <c r="I31" s="28"/>
    </row>
    <row r="32" spans="1:9" s="1" customFormat="1" ht="110.25" x14ac:dyDescent="0.25">
      <c r="A32" s="89" t="s">
        <v>728</v>
      </c>
      <c r="B32" s="118" t="s">
        <v>727</v>
      </c>
      <c r="C32" s="42" t="s">
        <v>108</v>
      </c>
      <c r="D32" s="42" t="s">
        <v>519</v>
      </c>
      <c r="E32" s="43"/>
      <c r="F32" s="43"/>
      <c r="G32" s="43"/>
      <c r="H32" s="43"/>
      <c r="I32" s="28"/>
    </row>
    <row r="33" spans="1:9" ht="15.75" x14ac:dyDescent="0.25">
      <c r="A33" s="88" t="s">
        <v>726</v>
      </c>
      <c r="B33" s="211" t="s">
        <v>685</v>
      </c>
      <c r="C33" s="212"/>
      <c r="D33" s="212"/>
      <c r="E33" s="212"/>
      <c r="F33" s="212"/>
      <c r="G33" s="212"/>
      <c r="H33" s="212"/>
      <c r="I33" s="213"/>
    </row>
    <row r="34" spans="1:9" s="1" customFormat="1" ht="141.75" x14ac:dyDescent="0.25">
      <c r="A34" s="89" t="s">
        <v>725</v>
      </c>
      <c r="B34" s="124" t="s">
        <v>724</v>
      </c>
      <c r="C34" s="42" t="s">
        <v>108</v>
      </c>
      <c r="D34" s="42" t="s">
        <v>519</v>
      </c>
      <c r="E34" s="43"/>
      <c r="F34" s="43"/>
      <c r="G34" s="43"/>
      <c r="H34" s="43"/>
      <c r="I34" s="28"/>
    </row>
    <row r="35" spans="1:9" s="1" customFormat="1" ht="94.5" x14ac:dyDescent="0.25">
      <c r="A35" s="89" t="s">
        <v>723</v>
      </c>
      <c r="B35" s="124" t="s">
        <v>722</v>
      </c>
      <c r="C35" s="42" t="s">
        <v>842</v>
      </c>
      <c r="D35" s="42" t="s">
        <v>519</v>
      </c>
      <c r="E35" s="43"/>
      <c r="F35" s="43"/>
      <c r="G35" s="43"/>
      <c r="H35" s="43"/>
      <c r="I35" s="28"/>
    </row>
    <row r="36" spans="1:9" s="1" customFormat="1" ht="63" x14ac:dyDescent="0.25">
      <c r="A36" s="89" t="s">
        <v>721</v>
      </c>
      <c r="B36" s="124" t="s">
        <v>691</v>
      </c>
      <c r="C36" s="42" t="s">
        <v>107</v>
      </c>
      <c r="D36" s="42" t="s">
        <v>519</v>
      </c>
      <c r="E36" s="43"/>
      <c r="F36" s="43"/>
      <c r="G36" s="43"/>
      <c r="H36" s="43"/>
      <c r="I36" s="28"/>
    </row>
    <row r="37" spans="1:9" s="1" customFormat="1" ht="204.75" x14ac:dyDescent="0.25">
      <c r="A37" s="89" t="s">
        <v>720</v>
      </c>
      <c r="B37" s="118" t="s">
        <v>719</v>
      </c>
      <c r="C37" s="42" t="s">
        <v>108</v>
      </c>
      <c r="D37" s="42" t="s">
        <v>519</v>
      </c>
      <c r="E37" s="43"/>
      <c r="F37" s="43"/>
      <c r="G37" s="43"/>
      <c r="H37" s="43"/>
      <c r="I37" s="28"/>
    </row>
    <row r="38" spans="1:9" s="1" customFormat="1" ht="110.25" x14ac:dyDescent="0.25">
      <c r="A38" s="89" t="s">
        <v>718</v>
      </c>
      <c r="B38" s="118" t="s">
        <v>717</v>
      </c>
      <c r="C38" s="42" t="s">
        <v>108</v>
      </c>
      <c r="D38" s="42" t="s">
        <v>519</v>
      </c>
      <c r="E38" s="43"/>
      <c r="F38" s="43"/>
      <c r="G38" s="43"/>
      <c r="H38" s="43"/>
      <c r="I38" s="28"/>
    </row>
    <row r="39" spans="1:9" ht="15.75" x14ac:dyDescent="0.25">
      <c r="A39" s="88" t="s">
        <v>716</v>
      </c>
      <c r="B39" s="211" t="s">
        <v>658</v>
      </c>
      <c r="C39" s="212"/>
      <c r="D39" s="212"/>
      <c r="E39" s="212"/>
      <c r="F39" s="212"/>
      <c r="G39" s="212"/>
      <c r="H39" s="212"/>
      <c r="I39" s="213"/>
    </row>
    <row r="40" spans="1:9" s="1" customFormat="1" ht="63" x14ac:dyDescent="0.25">
      <c r="A40" s="89" t="s">
        <v>715</v>
      </c>
      <c r="B40" s="118" t="s">
        <v>714</v>
      </c>
      <c r="C40" s="42" t="s">
        <v>108</v>
      </c>
      <c r="D40" s="42" t="s">
        <v>519</v>
      </c>
      <c r="E40" s="43"/>
      <c r="F40" s="43"/>
      <c r="G40" s="43"/>
      <c r="H40" s="43"/>
      <c r="I40" s="28"/>
    </row>
    <row r="41" spans="1:9" s="1" customFormat="1" ht="94.5" x14ac:dyDescent="0.25">
      <c r="A41" s="89" t="s">
        <v>713</v>
      </c>
      <c r="B41" s="118" t="s">
        <v>712</v>
      </c>
      <c r="C41" s="42" t="s">
        <v>108</v>
      </c>
      <c r="D41" s="42" t="s">
        <v>519</v>
      </c>
      <c r="E41" s="43"/>
      <c r="F41" s="43"/>
      <c r="G41" s="43"/>
      <c r="H41" s="43"/>
      <c r="I41" s="28"/>
    </row>
    <row r="42" spans="1:9" s="1" customFormat="1" ht="126" x14ac:dyDescent="0.25">
      <c r="A42" s="89" t="s">
        <v>711</v>
      </c>
      <c r="B42" s="118" t="s">
        <v>710</v>
      </c>
      <c r="C42" s="42" t="s">
        <v>107</v>
      </c>
      <c r="D42" s="42" t="s">
        <v>519</v>
      </c>
      <c r="E42" s="43"/>
      <c r="F42" s="43"/>
      <c r="G42" s="43"/>
      <c r="H42" s="43"/>
      <c r="I42" s="28"/>
    </row>
    <row r="43" spans="1:9" ht="15.75" x14ac:dyDescent="0.25">
      <c r="A43" s="214" t="s">
        <v>138</v>
      </c>
      <c r="B43" s="214"/>
      <c r="C43" s="214"/>
      <c r="D43" s="214"/>
      <c r="E43" s="214"/>
      <c r="F43" s="214"/>
      <c r="G43" s="214"/>
      <c r="H43" s="214"/>
      <c r="I43" s="214"/>
    </row>
    <row r="44" spans="1:9" ht="15.75" x14ac:dyDescent="0.25">
      <c r="A44" s="215" t="s">
        <v>124</v>
      </c>
      <c r="B44" s="216"/>
      <c r="C44" s="216"/>
      <c r="D44" s="216"/>
      <c r="E44" s="216"/>
      <c r="F44" s="216"/>
      <c r="G44" s="216"/>
      <c r="H44" s="216"/>
      <c r="I44" s="217"/>
    </row>
    <row r="45" spans="1:9" ht="90" customHeight="1" x14ac:dyDescent="0.25">
      <c r="A45" s="218"/>
      <c r="B45" s="219"/>
      <c r="C45" s="219"/>
      <c r="D45" s="219"/>
      <c r="E45" s="219"/>
      <c r="F45" s="219"/>
      <c r="G45" s="219"/>
      <c r="H45" s="219"/>
      <c r="I45" s="220"/>
    </row>
    <row r="46" spans="1:9" ht="15.75" x14ac:dyDescent="0.25">
      <c r="A46" s="72"/>
      <c r="B46" s="72"/>
      <c r="C46" s="72"/>
      <c r="D46" s="72"/>
      <c r="E46" s="72"/>
      <c r="F46" s="72"/>
      <c r="G46" s="72"/>
      <c r="H46" s="72"/>
      <c r="I46" s="72"/>
    </row>
    <row r="47" spans="1:9" ht="15.75" x14ac:dyDescent="0.25">
      <c r="A47" s="72"/>
      <c r="B47" s="72"/>
      <c r="C47" s="72"/>
      <c r="D47" s="72"/>
      <c r="E47" s="72"/>
      <c r="F47" s="72"/>
      <c r="G47" s="72"/>
      <c r="H47" s="72"/>
      <c r="I47" s="72"/>
    </row>
  </sheetData>
  <sheetProtection algorithmName="SHA-512" hashValue="qhUij7+11hvtaxO5madAcPcGH3UNhFZmhkdJ40v2X4/VXQ4ui1T3cYYr09BVfb3F/myyNoTNfeXrNbhtK+pf9w==" saltValue="5N2D56q5IaB4u3TwRWQvwQ==" spinCount="100000" sheet="1" formatCells="0" formatColumns="0" formatRows="0"/>
  <mergeCells count="21">
    <mergeCell ref="B7:I7"/>
    <mergeCell ref="B4:I4"/>
    <mergeCell ref="A1:D1"/>
    <mergeCell ref="E1:I1"/>
    <mergeCell ref="A2:D2"/>
    <mergeCell ref="E2:I2"/>
    <mergeCell ref="B5:I5"/>
    <mergeCell ref="A45:I45"/>
    <mergeCell ref="B8:I8"/>
    <mergeCell ref="B10:I10"/>
    <mergeCell ref="B23:I23"/>
    <mergeCell ref="B26:I26"/>
    <mergeCell ref="B30:I30"/>
    <mergeCell ref="B33:I33"/>
    <mergeCell ref="B39:I39"/>
    <mergeCell ref="A43:I43"/>
    <mergeCell ref="B12:I12"/>
    <mergeCell ref="B14:I14"/>
    <mergeCell ref="B17:I17"/>
    <mergeCell ref="B21:I21"/>
    <mergeCell ref="A44:I44"/>
  </mergeCells>
  <dataValidations disablePrompts="1" count="1">
    <dataValidation type="list" allowBlank="1" showInputMessage="1" showErrorMessage="1" sqref="E6:H6 E34:H38 E13:H13 E11:H11 E31:H32 E18:H20 E15:H16 E22:H22 E27:H29 E9:H9 E24:H25 E40:H42" xr:uid="{2A8F68AF-EE0A-46A4-A753-7CFDD68F64E8}">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Based on the USDA Harmonized GAP Plus+ Standard Version 3.0&amp;R&amp;"Times New Roman,Regular"&amp;12February 8, 2021
USDA Checklist 
Version 3.0</oddFooter>
  </headerFooter>
  <rowBreaks count="4" manualBreakCount="4">
    <brk id="9" max="16383" man="1"/>
    <brk id="16" max="16383" man="1"/>
    <brk id="29" max="16383" man="1"/>
    <brk id="4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CD498-45F1-4279-A6B0-2F12DDEE1C7F}">
  <dimension ref="A1:I50"/>
  <sheetViews>
    <sheetView tabSelected="1" view="pageLayout" zoomScale="90" zoomScaleNormal="100" zoomScalePageLayoutView="90" workbookViewId="0">
      <selection activeCell="I6" sqref="I6"/>
    </sheetView>
  </sheetViews>
  <sheetFormatPr defaultColWidth="8.85546875" defaultRowHeight="15" x14ac:dyDescent="0.25"/>
  <cols>
    <col min="1" max="1" width="8.85546875" style="73" customWidth="1"/>
    <col min="2" max="2" width="25.85546875" style="73" customWidth="1"/>
    <col min="3" max="4" width="6.7109375" style="73" customWidth="1"/>
    <col min="5" max="8" width="5.140625" style="73" customWidth="1"/>
    <col min="9" max="9" width="51.28515625" style="73" customWidth="1"/>
    <col min="10" max="16384" width="8.85546875" style="73"/>
  </cols>
  <sheetData>
    <row r="1" spans="1:9" ht="15.75" x14ac:dyDescent="0.25">
      <c r="A1" s="223" t="s">
        <v>67</v>
      </c>
      <c r="B1" s="224"/>
      <c r="C1" s="224"/>
      <c r="D1" s="225"/>
      <c r="E1" s="221">
        <f>'Cover Page'!B6</f>
        <v>0</v>
      </c>
      <c r="F1" s="221"/>
      <c r="G1" s="221"/>
      <c r="H1" s="221"/>
      <c r="I1" s="221"/>
    </row>
    <row r="2" spans="1:9" ht="15.75" x14ac:dyDescent="0.25">
      <c r="A2" s="223" t="s">
        <v>69</v>
      </c>
      <c r="B2" s="224"/>
      <c r="C2" s="224"/>
      <c r="D2" s="225"/>
      <c r="E2" s="222">
        <f>'Cover Page'!D19</f>
        <v>0</v>
      </c>
      <c r="F2" s="222"/>
      <c r="G2" s="222"/>
      <c r="H2" s="222"/>
      <c r="I2" s="222"/>
    </row>
    <row r="3" spans="1:9" ht="15.75" x14ac:dyDescent="0.25">
      <c r="A3" s="109" t="s">
        <v>551</v>
      </c>
      <c r="B3" s="98" t="s">
        <v>0</v>
      </c>
      <c r="C3" s="98" t="s">
        <v>105</v>
      </c>
      <c r="D3" s="98" t="s">
        <v>550</v>
      </c>
      <c r="E3" s="110" t="s">
        <v>1</v>
      </c>
      <c r="F3" s="110" t="s">
        <v>2</v>
      </c>
      <c r="G3" s="110" t="s">
        <v>3</v>
      </c>
      <c r="H3" s="110" t="s">
        <v>4</v>
      </c>
      <c r="I3" s="98" t="s">
        <v>5</v>
      </c>
    </row>
    <row r="4" spans="1:9" ht="33.75" customHeight="1" x14ac:dyDescent="0.25">
      <c r="A4" s="79"/>
      <c r="B4" s="211" t="s">
        <v>922</v>
      </c>
      <c r="C4" s="212"/>
      <c r="D4" s="212"/>
      <c r="E4" s="212"/>
      <c r="F4" s="212"/>
      <c r="G4" s="212"/>
      <c r="H4" s="212"/>
      <c r="I4" s="213"/>
    </row>
    <row r="5" spans="1:9" ht="15.75" x14ac:dyDescent="0.25">
      <c r="A5" s="88" t="s">
        <v>772</v>
      </c>
      <c r="B5" s="211" t="s">
        <v>592</v>
      </c>
      <c r="C5" s="212"/>
      <c r="D5" s="212"/>
      <c r="E5" s="212"/>
      <c r="F5" s="212"/>
      <c r="G5" s="212"/>
      <c r="H5" s="212"/>
      <c r="I5" s="213"/>
    </row>
    <row r="6" spans="1:9" ht="220.5" x14ac:dyDescent="0.25">
      <c r="A6" s="89" t="s">
        <v>773</v>
      </c>
      <c r="B6" s="118" t="s">
        <v>774</v>
      </c>
      <c r="C6" s="42" t="s">
        <v>108</v>
      </c>
      <c r="D6" s="42" t="s">
        <v>519</v>
      </c>
      <c r="E6" s="43"/>
      <c r="F6" s="43"/>
      <c r="G6" s="43"/>
      <c r="H6" s="43"/>
      <c r="I6" s="28"/>
    </row>
    <row r="7" spans="1:9" ht="78.75" x14ac:dyDescent="0.25">
      <c r="A7" s="89" t="s">
        <v>775</v>
      </c>
      <c r="B7" s="118" t="s">
        <v>642</v>
      </c>
      <c r="C7" s="42" t="s">
        <v>107</v>
      </c>
      <c r="D7" s="42" t="s">
        <v>519</v>
      </c>
      <c r="E7" s="43"/>
      <c r="F7" s="43"/>
      <c r="G7" s="43"/>
      <c r="H7" s="43"/>
      <c r="I7" s="28"/>
    </row>
    <row r="8" spans="1:9" ht="15.75" x14ac:dyDescent="0.25">
      <c r="A8" s="88" t="s">
        <v>776</v>
      </c>
      <c r="B8" s="211" t="s">
        <v>644</v>
      </c>
      <c r="C8" s="212"/>
      <c r="D8" s="212"/>
      <c r="E8" s="212"/>
      <c r="F8" s="212"/>
      <c r="G8" s="212"/>
      <c r="H8" s="212"/>
      <c r="I8" s="213"/>
    </row>
    <row r="9" spans="1:9" ht="173.25" x14ac:dyDescent="0.25">
      <c r="A9" s="89" t="s">
        <v>777</v>
      </c>
      <c r="B9" s="118" t="s">
        <v>887</v>
      </c>
      <c r="C9" s="42" t="s">
        <v>107</v>
      </c>
      <c r="D9" s="42" t="s">
        <v>519</v>
      </c>
      <c r="E9" s="43"/>
      <c r="F9" s="43"/>
      <c r="G9" s="43"/>
      <c r="H9" s="43"/>
      <c r="I9" s="28"/>
    </row>
    <row r="10" spans="1:9" ht="78.75" x14ac:dyDescent="0.25">
      <c r="A10" s="89" t="s">
        <v>778</v>
      </c>
      <c r="B10" s="118" t="s">
        <v>648</v>
      </c>
      <c r="C10" s="42" t="s">
        <v>107</v>
      </c>
      <c r="D10" s="42" t="s">
        <v>519</v>
      </c>
      <c r="E10" s="43"/>
      <c r="F10" s="43"/>
      <c r="G10" s="43"/>
      <c r="H10" s="43"/>
      <c r="I10" s="28"/>
    </row>
    <row r="11" spans="1:9" ht="15.75" x14ac:dyDescent="0.25">
      <c r="A11" s="88" t="s">
        <v>779</v>
      </c>
      <c r="B11" s="211" t="s">
        <v>650</v>
      </c>
      <c r="C11" s="212"/>
      <c r="D11" s="212"/>
      <c r="E11" s="212"/>
      <c r="F11" s="212"/>
      <c r="G11" s="212"/>
      <c r="H11" s="212"/>
      <c r="I11" s="213"/>
    </row>
    <row r="12" spans="1:9" ht="118.5" customHeight="1" x14ac:dyDescent="0.25">
      <c r="A12" s="89" t="s">
        <v>780</v>
      </c>
      <c r="B12" s="118" t="s">
        <v>781</v>
      </c>
      <c r="C12" s="42" t="s">
        <v>107</v>
      </c>
      <c r="D12" s="42" t="s">
        <v>519</v>
      </c>
      <c r="E12" s="43"/>
      <c r="F12" s="43"/>
      <c r="G12" s="43"/>
      <c r="H12" s="43"/>
      <c r="I12" s="28"/>
    </row>
    <row r="13" spans="1:9" ht="94.5" x14ac:dyDescent="0.25">
      <c r="A13" s="89" t="s">
        <v>782</v>
      </c>
      <c r="B13" s="118" t="s">
        <v>783</v>
      </c>
      <c r="C13" s="42" t="s">
        <v>107</v>
      </c>
      <c r="D13" s="42" t="s">
        <v>519</v>
      </c>
      <c r="E13" s="43"/>
      <c r="F13" s="43"/>
      <c r="G13" s="43"/>
      <c r="H13" s="43"/>
      <c r="I13" s="28"/>
    </row>
    <row r="14" spans="1:9" ht="47.25" x14ac:dyDescent="0.25">
      <c r="A14" s="89" t="s">
        <v>784</v>
      </c>
      <c r="B14" s="118" t="s">
        <v>785</v>
      </c>
      <c r="C14" s="42" t="s">
        <v>107</v>
      </c>
      <c r="D14" s="42" t="s">
        <v>519</v>
      </c>
      <c r="E14" s="43"/>
      <c r="F14" s="43"/>
      <c r="G14" s="43"/>
      <c r="H14" s="43"/>
      <c r="I14" s="28"/>
    </row>
    <row r="15" spans="1:9" ht="15.75" x14ac:dyDescent="0.25">
      <c r="A15" s="88" t="s">
        <v>786</v>
      </c>
      <c r="B15" s="211" t="s">
        <v>654</v>
      </c>
      <c r="C15" s="212"/>
      <c r="D15" s="212"/>
      <c r="E15" s="212"/>
      <c r="F15" s="212"/>
      <c r="G15" s="212"/>
      <c r="H15" s="212"/>
      <c r="I15" s="213"/>
    </row>
    <row r="16" spans="1:9" ht="94.5" x14ac:dyDescent="0.25">
      <c r="A16" s="89" t="s">
        <v>787</v>
      </c>
      <c r="B16" s="118" t="s">
        <v>788</v>
      </c>
      <c r="C16" s="42" t="s">
        <v>110</v>
      </c>
      <c r="D16" s="42" t="s">
        <v>519</v>
      </c>
      <c r="E16" s="43"/>
      <c r="F16" s="43"/>
      <c r="G16" s="43"/>
      <c r="H16" s="43"/>
      <c r="I16" s="28"/>
    </row>
    <row r="17" spans="1:9" ht="15.75" x14ac:dyDescent="0.25">
      <c r="A17" s="88" t="s">
        <v>789</v>
      </c>
      <c r="B17" s="211" t="s">
        <v>658</v>
      </c>
      <c r="C17" s="212"/>
      <c r="D17" s="212"/>
      <c r="E17" s="212"/>
      <c r="F17" s="212"/>
      <c r="G17" s="212"/>
      <c r="H17" s="212"/>
      <c r="I17" s="213"/>
    </row>
    <row r="18" spans="1:9" ht="15.75" x14ac:dyDescent="0.25">
      <c r="A18" s="88" t="s">
        <v>666</v>
      </c>
      <c r="B18" s="211" t="s">
        <v>790</v>
      </c>
      <c r="C18" s="212"/>
      <c r="D18" s="212"/>
      <c r="E18" s="212"/>
      <c r="F18" s="212"/>
      <c r="G18" s="212"/>
      <c r="H18" s="212"/>
      <c r="I18" s="213"/>
    </row>
    <row r="19" spans="1:9" ht="63" x14ac:dyDescent="0.25">
      <c r="A19" s="89" t="s">
        <v>791</v>
      </c>
      <c r="B19" s="118" t="s">
        <v>660</v>
      </c>
      <c r="C19" s="42" t="s">
        <v>107</v>
      </c>
      <c r="D19" s="42" t="s">
        <v>519</v>
      </c>
      <c r="E19" s="43"/>
      <c r="F19" s="43"/>
      <c r="G19" s="43"/>
      <c r="H19" s="43"/>
      <c r="I19" s="28"/>
    </row>
    <row r="20" spans="1:9" ht="126" x14ac:dyDescent="0.25">
      <c r="A20" s="89" t="s">
        <v>792</v>
      </c>
      <c r="B20" s="118" t="s">
        <v>662</v>
      </c>
      <c r="C20" s="42" t="s">
        <v>880</v>
      </c>
      <c r="D20" s="42" t="s">
        <v>519</v>
      </c>
      <c r="E20" s="43"/>
      <c r="F20" s="43"/>
      <c r="G20" s="43"/>
      <c r="H20" s="43"/>
      <c r="I20" s="28"/>
    </row>
    <row r="21" spans="1:9" ht="15.75" x14ac:dyDescent="0.25">
      <c r="A21" s="88" t="s">
        <v>672</v>
      </c>
      <c r="B21" s="211" t="s">
        <v>793</v>
      </c>
      <c r="C21" s="212"/>
      <c r="D21" s="212"/>
      <c r="E21" s="212"/>
      <c r="F21" s="212"/>
      <c r="G21" s="212"/>
      <c r="H21" s="212"/>
      <c r="I21" s="213"/>
    </row>
    <row r="22" spans="1:9" ht="110.25" x14ac:dyDescent="0.25">
      <c r="A22" s="89" t="s">
        <v>794</v>
      </c>
      <c r="B22" s="118" t="s">
        <v>795</v>
      </c>
      <c r="C22" s="42" t="s">
        <v>108</v>
      </c>
      <c r="D22" s="42" t="s">
        <v>519</v>
      </c>
      <c r="E22" s="43"/>
      <c r="F22" s="43"/>
      <c r="G22" s="43"/>
      <c r="H22" s="43"/>
      <c r="I22" s="28"/>
    </row>
    <row r="23" spans="1:9" ht="126" x14ac:dyDescent="0.25">
      <c r="A23" s="89" t="s">
        <v>796</v>
      </c>
      <c r="B23" s="118" t="s">
        <v>797</v>
      </c>
      <c r="C23" s="42" t="s">
        <v>107</v>
      </c>
      <c r="D23" s="42" t="s">
        <v>519</v>
      </c>
      <c r="E23" s="43"/>
      <c r="F23" s="43"/>
      <c r="G23" s="43"/>
      <c r="H23" s="43"/>
      <c r="I23" s="28"/>
    </row>
    <row r="24" spans="1:9" ht="126" x14ac:dyDescent="0.25">
      <c r="A24" s="89" t="s">
        <v>798</v>
      </c>
      <c r="B24" s="118" t="s">
        <v>799</v>
      </c>
      <c r="C24" s="42" t="s">
        <v>842</v>
      </c>
      <c r="D24" s="42" t="s">
        <v>519</v>
      </c>
      <c r="E24" s="43"/>
      <c r="F24" s="43"/>
      <c r="G24" s="43"/>
      <c r="H24" s="43"/>
      <c r="I24" s="28"/>
    </row>
    <row r="25" spans="1:9" ht="15.75" x14ac:dyDescent="0.25">
      <c r="A25" s="88" t="s">
        <v>800</v>
      </c>
      <c r="B25" s="211" t="s">
        <v>665</v>
      </c>
      <c r="C25" s="212"/>
      <c r="D25" s="212"/>
      <c r="E25" s="212"/>
      <c r="F25" s="212"/>
      <c r="G25" s="212"/>
      <c r="H25" s="212"/>
      <c r="I25" s="213"/>
    </row>
    <row r="26" spans="1:9" ht="15.75" x14ac:dyDescent="0.25">
      <c r="A26" s="88" t="s">
        <v>666</v>
      </c>
      <c r="B26" s="211" t="s">
        <v>667</v>
      </c>
      <c r="C26" s="212"/>
      <c r="D26" s="212"/>
      <c r="E26" s="212"/>
      <c r="F26" s="212"/>
      <c r="G26" s="212"/>
      <c r="H26" s="212"/>
      <c r="I26" s="213"/>
    </row>
    <row r="27" spans="1:9" ht="78.75" x14ac:dyDescent="0.25">
      <c r="A27" s="89" t="s">
        <v>801</v>
      </c>
      <c r="B27" s="118" t="s">
        <v>889</v>
      </c>
      <c r="C27" s="42" t="s">
        <v>108</v>
      </c>
      <c r="D27" s="42" t="s">
        <v>519</v>
      </c>
      <c r="E27" s="43"/>
      <c r="F27" s="43"/>
      <c r="G27" s="43"/>
      <c r="H27" s="43"/>
      <c r="I27" s="28"/>
    </row>
    <row r="28" spans="1:9" ht="63" x14ac:dyDescent="0.25">
      <c r="A28" s="89" t="s">
        <v>802</v>
      </c>
      <c r="B28" s="118" t="s">
        <v>671</v>
      </c>
      <c r="C28" s="42" t="s">
        <v>107</v>
      </c>
      <c r="D28" s="42" t="s">
        <v>519</v>
      </c>
      <c r="E28" s="43"/>
      <c r="F28" s="43"/>
      <c r="G28" s="43"/>
      <c r="H28" s="43"/>
      <c r="I28" s="28"/>
    </row>
    <row r="29" spans="1:9" ht="15.75" x14ac:dyDescent="0.25">
      <c r="A29" s="88" t="s">
        <v>672</v>
      </c>
      <c r="B29" s="211" t="s">
        <v>673</v>
      </c>
      <c r="C29" s="212"/>
      <c r="D29" s="212"/>
      <c r="E29" s="212"/>
      <c r="F29" s="212"/>
      <c r="G29" s="212"/>
      <c r="H29" s="212"/>
      <c r="I29" s="213"/>
    </row>
    <row r="30" spans="1:9" ht="94.5" x14ac:dyDescent="0.25">
      <c r="A30" s="89" t="s">
        <v>803</v>
      </c>
      <c r="B30" s="118" t="s">
        <v>804</v>
      </c>
      <c r="C30" s="42" t="s">
        <v>842</v>
      </c>
      <c r="D30" s="42" t="s">
        <v>519</v>
      </c>
      <c r="E30" s="43"/>
      <c r="F30" s="43"/>
      <c r="G30" s="43"/>
      <c r="H30" s="43"/>
      <c r="I30" s="28"/>
    </row>
    <row r="31" spans="1:9" ht="31.5" x14ac:dyDescent="0.25">
      <c r="A31" s="89" t="s">
        <v>805</v>
      </c>
      <c r="B31" s="118" t="s">
        <v>677</v>
      </c>
      <c r="C31" s="42" t="s">
        <v>842</v>
      </c>
      <c r="D31" s="42" t="s">
        <v>519</v>
      </c>
      <c r="E31" s="43"/>
      <c r="F31" s="43"/>
      <c r="G31" s="43"/>
      <c r="H31" s="43"/>
      <c r="I31" s="28"/>
    </row>
    <row r="32" spans="1:9" ht="63" x14ac:dyDescent="0.25">
      <c r="A32" s="89" t="s">
        <v>806</v>
      </c>
      <c r="B32" s="118" t="s">
        <v>807</v>
      </c>
      <c r="C32" s="42" t="s">
        <v>108</v>
      </c>
      <c r="D32" s="42" t="s">
        <v>519</v>
      </c>
      <c r="E32" s="43"/>
      <c r="F32" s="43"/>
      <c r="G32" s="43"/>
      <c r="H32" s="43"/>
      <c r="I32" s="28"/>
    </row>
    <row r="33" spans="1:9" ht="15.75" x14ac:dyDescent="0.25">
      <c r="A33" s="88" t="s">
        <v>808</v>
      </c>
      <c r="B33" s="211" t="s">
        <v>681</v>
      </c>
      <c r="C33" s="212"/>
      <c r="D33" s="212"/>
      <c r="E33" s="212"/>
      <c r="F33" s="212"/>
      <c r="G33" s="212"/>
      <c r="H33" s="212"/>
      <c r="I33" s="213"/>
    </row>
    <row r="34" spans="1:9" ht="78.75" x14ac:dyDescent="0.25">
      <c r="A34" s="89" t="s">
        <v>809</v>
      </c>
      <c r="B34" s="118" t="s">
        <v>750</v>
      </c>
      <c r="C34" s="42" t="s">
        <v>108</v>
      </c>
      <c r="D34" s="42" t="s">
        <v>519</v>
      </c>
      <c r="E34" s="43"/>
      <c r="F34" s="43"/>
      <c r="G34" s="43"/>
      <c r="H34" s="43"/>
      <c r="I34" s="28"/>
    </row>
    <row r="35" spans="1:9" ht="15.75" x14ac:dyDescent="0.25">
      <c r="A35" s="88" t="s">
        <v>810</v>
      </c>
      <c r="B35" s="211" t="s">
        <v>685</v>
      </c>
      <c r="C35" s="212"/>
      <c r="D35" s="212"/>
      <c r="E35" s="212"/>
      <c r="F35" s="212"/>
      <c r="G35" s="212"/>
      <c r="H35" s="212"/>
      <c r="I35" s="213"/>
    </row>
    <row r="36" spans="1:9" ht="141.75" x14ac:dyDescent="0.25">
      <c r="A36" s="89" t="s">
        <v>811</v>
      </c>
      <c r="B36" s="118" t="s">
        <v>724</v>
      </c>
      <c r="C36" s="42" t="s">
        <v>108</v>
      </c>
      <c r="D36" s="42" t="s">
        <v>519</v>
      </c>
      <c r="E36" s="43"/>
      <c r="F36" s="43"/>
      <c r="G36" s="43"/>
      <c r="H36" s="43"/>
      <c r="I36" s="28"/>
    </row>
    <row r="37" spans="1:9" ht="94.5" x14ac:dyDescent="0.25">
      <c r="A37" s="89" t="s">
        <v>812</v>
      </c>
      <c r="B37" s="118" t="s">
        <v>722</v>
      </c>
      <c r="C37" s="42" t="s">
        <v>842</v>
      </c>
      <c r="D37" s="42" t="s">
        <v>519</v>
      </c>
      <c r="E37" s="43"/>
      <c r="F37" s="43"/>
      <c r="G37" s="43"/>
      <c r="H37" s="43"/>
      <c r="I37" s="28"/>
    </row>
    <row r="38" spans="1:9" ht="63" x14ac:dyDescent="0.25">
      <c r="A38" s="89" t="s">
        <v>813</v>
      </c>
      <c r="B38" s="118" t="s">
        <v>691</v>
      </c>
      <c r="C38" s="42" t="s">
        <v>107</v>
      </c>
      <c r="D38" s="42" t="s">
        <v>519</v>
      </c>
      <c r="E38" s="43"/>
      <c r="F38" s="43"/>
      <c r="G38" s="43"/>
      <c r="H38" s="43"/>
      <c r="I38" s="28"/>
    </row>
    <row r="39" spans="1:9" ht="189" x14ac:dyDescent="0.25">
      <c r="A39" s="89" t="s">
        <v>814</v>
      </c>
      <c r="B39" s="118" t="s">
        <v>693</v>
      </c>
      <c r="C39" s="42" t="s">
        <v>108</v>
      </c>
      <c r="D39" s="42" t="s">
        <v>519</v>
      </c>
      <c r="E39" s="43"/>
      <c r="F39" s="43"/>
      <c r="G39" s="43"/>
      <c r="H39" s="43"/>
      <c r="I39" s="28"/>
    </row>
    <row r="40" spans="1:9" ht="110.25" x14ac:dyDescent="0.25">
      <c r="A40" s="89" t="s">
        <v>815</v>
      </c>
      <c r="B40" s="118" t="s">
        <v>717</v>
      </c>
      <c r="C40" s="42" t="s">
        <v>108</v>
      </c>
      <c r="D40" s="42" t="s">
        <v>519</v>
      </c>
      <c r="E40" s="43"/>
      <c r="F40" s="43"/>
      <c r="G40" s="43"/>
      <c r="H40" s="43"/>
      <c r="I40" s="28"/>
    </row>
    <row r="41" spans="1:9" ht="15.75" x14ac:dyDescent="0.25">
      <c r="A41" s="88" t="s">
        <v>816</v>
      </c>
      <c r="B41" s="211" t="s">
        <v>697</v>
      </c>
      <c r="C41" s="212"/>
      <c r="D41" s="212"/>
      <c r="E41" s="212"/>
      <c r="F41" s="212"/>
      <c r="G41" s="212"/>
      <c r="H41" s="212"/>
      <c r="I41" s="213"/>
    </row>
    <row r="42" spans="1:9" s="1" customFormat="1" ht="94.5" x14ac:dyDescent="0.25">
      <c r="A42" s="89" t="s">
        <v>817</v>
      </c>
      <c r="B42" s="118" t="s">
        <v>699</v>
      </c>
      <c r="C42" s="42" t="s">
        <v>108</v>
      </c>
      <c r="D42" s="42" t="s">
        <v>519</v>
      </c>
      <c r="E42" s="43"/>
      <c r="F42" s="43"/>
      <c r="G42" s="43"/>
      <c r="H42" s="43"/>
      <c r="I42" s="28"/>
    </row>
    <row r="43" spans="1:9" ht="15.75" x14ac:dyDescent="0.25">
      <c r="A43" s="88" t="s">
        <v>818</v>
      </c>
      <c r="B43" s="211" t="s">
        <v>819</v>
      </c>
      <c r="C43" s="212"/>
      <c r="D43" s="212"/>
      <c r="E43" s="212"/>
      <c r="F43" s="212"/>
      <c r="G43" s="212"/>
      <c r="H43" s="212"/>
      <c r="I43" s="213"/>
    </row>
    <row r="44" spans="1:9" s="1" customFormat="1" ht="78.75" x14ac:dyDescent="0.25">
      <c r="A44" s="89" t="s">
        <v>820</v>
      </c>
      <c r="B44" s="118" t="s">
        <v>821</v>
      </c>
      <c r="C44" s="42" t="s">
        <v>108</v>
      </c>
      <c r="D44" s="42" t="s">
        <v>519</v>
      </c>
      <c r="E44" s="43"/>
      <c r="F44" s="43"/>
      <c r="G44" s="43"/>
      <c r="H44" s="43"/>
      <c r="I44" s="28"/>
    </row>
    <row r="45" spans="1:9" s="1" customFormat="1" ht="94.5" x14ac:dyDescent="0.25">
      <c r="A45" s="89" t="s">
        <v>822</v>
      </c>
      <c r="B45" s="118" t="s">
        <v>823</v>
      </c>
      <c r="C45" s="42" t="s">
        <v>850</v>
      </c>
      <c r="D45" s="42" t="s">
        <v>519</v>
      </c>
      <c r="E45" s="43"/>
      <c r="F45" s="43"/>
      <c r="G45" s="43"/>
      <c r="H45" s="43"/>
      <c r="I45" s="28"/>
    </row>
    <row r="46" spans="1:9" ht="15.75" x14ac:dyDescent="0.25">
      <c r="A46" s="214" t="s">
        <v>138</v>
      </c>
      <c r="B46" s="214"/>
      <c r="C46" s="214"/>
      <c r="D46" s="214"/>
      <c r="E46" s="214"/>
      <c r="F46" s="214"/>
      <c r="G46" s="214"/>
      <c r="H46" s="214"/>
      <c r="I46" s="214"/>
    </row>
    <row r="47" spans="1:9" ht="15.75" x14ac:dyDescent="0.25">
      <c r="A47" s="215" t="s">
        <v>124</v>
      </c>
      <c r="B47" s="216"/>
      <c r="C47" s="216"/>
      <c r="D47" s="216"/>
      <c r="E47" s="216"/>
      <c r="F47" s="216"/>
      <c r="G47" s="216"/>
      <c r="H47" s="216"/>
      <c r="I47" s="217"/>
    </row>
    <row r="48" spans="1:9" ht="90" customHeight="1" x14ac:dyDescent="0.25">
      <c r="A48" s="218"/>
      <c r="B48" s="219"/>
      <c r="C48" s="219"/>
      <c r="D48" s="219"/>
      <c r="E48" s="219"/>
      <c r="F48" s="219"/>
      <c r="G48" s="219"/>
      <c r="H48" s="219"/>
      <c r="I48" s="220"/>
    </row>
    <row r="49" spans="1:9" ht="15.75" x14ac:dyDescent="0.25">
      <c r="A49" s="72"/>
      <c r="B49" s="72"/>
      <c r="C49" s="72"/>
      <c r="D49" s="72"/>
      <c r="E49" s="72"/>
      <c r="F49" s="72"/>
      <c r="G49" s="72"/>
      <c r="H49" s="72"/>
      <c r="I49" s="72"/>
    </row>
    <row r="50" spans="1:9" ht="15.75" x14ac:dyDescent="0.25">
      <c r="A50" s="72"/>
      <c r="B50" s="72"/>
      <c r="C50" s="72"/>
      <c r="D50" s="72"/>
      <c r="E50" s="72"/>
      <c r="F50" s="72"/>
      <c r="G50" s="72"/>
      <c r="H50" s="72"/>
      <c r="I50" s="72"/>
    </row>
  </sheetData>
  <sheetProtection algorithmName="SHA-512" hashValue="1cfz2HlieMic8KGjnL2YGwVl+PKhPPf08vMh2TBlILurLlkWKzOtYMtAMTbcfmcDtiZADe8ON4v7/BBJj0dmmQ==" saltValue="W+SyKfY0JjHHFN6ew2j5CQ==" spinCount="100000" sheet="1" formatCells="0" formatColumns="0" formatRows="0"/>
  <mergeCells count="22">
    <mergeCell ref="A1:D1"/>
    <mergeCell ref="E1:I1"/>
    <mergeCell ref="A2:D2"/>
    <mergeCell ref="E2:I2"/>
    <mergeCell ref="B25:I25"/>
    <mergeCell ref="B4:I4"/>
    <mergeCell ref="B5:I5"/>
    <mergeCell ref="B8:I8"/>
    <mergeCell ref="B11:I11"/>
    <mergeCell ref="B15:I15"/>
    <mergeCell ref="B17:I17"/>
    <mergeCell ref="B18:I18"/>
    <mergeCell ref="B21:I21"/>
    <mergeCell ref="A46:I46"/>
    <mergeCell ref="A47:I47"/>
    <mergeCell ref="A48:I48"/>
    <mergeCell ref="B26:I26"/>
    <mergeCell ref="B29:I29"/>
    <mergeCell ref="B33:I33"/>
    <mergeCell ref="B35:I35"/>
    <mergeCell ref="B41:I41"/>
    <mergeCell ref="B43:I43"/>
  </mergeCells>
  <dataValidations disablePrompts="1" count="1">
    <dataValidation type="list" allowBlank="1" showInputMessage="1" showErrorMessage="1" sqref="E44:H45 E6:H7 E42:H42 E16:H16 E22:H24 E30:H32 E9:H10 E34:H34 E12:H14 E19:H20 E27:H28 E36:H40" xr:uid="{41FCF6F0-9F8A-486B-9CB9-7B8A52384454}">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Based on the USDA Harmonized GAP Plus+ Standard Version 3.0&amp;R&amp;"Times New Roman,Regular"&amp;12February 8, 2021
USDA Checklist 
Version 3.0</oddFooter>
  </headerFooter>
  <rowBreaks count="2" manualBreakCount="2">
    <brk id="7" max="16383" man="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3"/>
  <sheetViews>
    <sheetView view="pageLayout" zoomScaleNormal="100" workbookViewId="0">
      <selection activeCell="A44" sqref="A44:XFD44"/>
    </sheetView>
  </sheetViews>
  <sheetFormatPr defaultColWidth="9.140625" defaultRowHeight="15" x14ac:dyDescent="0.25"/>
  <cols>
    <col min="1" max="16384" width="9.140625" style="5"/>
  </cols>
  <sheetData>
    <row r="1" spans="1:9" ht="18.75" x14ac:dyDescent="0.3">
      <c r="A1" s="237" t="s">
        <v>89</v>
      </c>
      <c r="B1" s="237"/>
      <c r="C1" s="237"/>
      <c r="D1" s="237"/>
      <c r="E1" s="237"/>
      <c r="F1" s="237"/>
      <c r="G1" s="237"/>
      <c r="H1" s="237"/>
      <c r="I1" s="237"/>
    </row>
    <row r="2" spans="1:9" ht="18.75" x14ac:dyDescent="0.3">
      <c r="A2" s="237"/>
      <c r="B2" s="237"/>
      <c r="C2" s="237"/>
      <c r="D2" s="237"/>
      <c r="E2" s="237"/>
      <c r="F2" s="237"/>
      <c r="G2" s="237"/>
      <c r="H2" s="237"/>
      <c r="I2" s="237"/>
    </row>
    <row r="3" spans="1:9" ht="75.75" customHeight="1" x14ac:dyDescent="0.25">
      <c r="A3" s="238" t="s">
        <v>133</v>
      </c>
      <c r="B3" s="238"/>
      <c r="C3" s="238"/>
      <c r="D3" s="238"/>
      <c r="E3" s="238"/>
      <c r="F3" s="238"/>
      <c r="G3" s="238"/>
      <c r="H3" s="238"/>
      <c r="I3" s="238"/>
    </row>
    <row r="4" spans="1:9" x14ac:dyDescent="0.25">
      <c r="A4" s="10"/>
      <c r="B4" s="238" t="s">
        <v>131</v>
      </c>
      <c r="C4" s="238"/>
      <c r="D4" s="238"/>
      <c r="E4" s="238"/>
      <c r="F4" s="238"/>
      <c r="G4" s="238"/>
      <c r="H4" s="10"/>
      <c r="I4" s="10"/>
    </row>
    <row r="5" spans="1:9" ht="15.75" customHeight="1" x14ac:dyDescent="0.25">
      <c r="A5" s="10"/>
      <c r="B5" s="238"/>
      <c r="C5" s="238"/>
      <c r="D5" s="238"/>
      <c r="E5" s="238"/>
      <c r="F5" s="238"/>
      <c r="G5" s="238"/>
      <c r="H5" s="10"/>
      <c r="I5" s="10"/>
    </row>
    <row r="6" spans="1:9" x14ac:dyDescent="0.25">
      <c r="A6" s="10"/>
      <c r="B6" s="236" t="s">
        <v>132</v>
      </c>
      <c r="C6" s="236"/>
      <c r="D6" s="236"/>
      <c r="E6" s="236"/>
      <c r="F6" s="236"/>
      <c r="G6" s="236"/>
      <c r="H6" s="10"/>
      <c r="I6" s="10"/>
    </row>
    <row r="7" spans="1:9" ht="2.25" customHeight="1" x14ac:dyDescent="0.25">
      <c r="A7" s="10"/>
      <c r="B7" s="236"/>
      <c r="C7" s="236"/>
      <c r="D7" s="236"/>
      <c r="E7" s="236"/>
      <c r="F7" s="236"/>
      <c r="G7" s="236"/>
      <c r="H7" s="10"/>
      <c r="I7" s="10"/>
    </row>
    <row r="8" spans="1:9" x14ac:dyDescent="0.25">
      <c r="A8" s="10"/>
      <c r="B8" s="236" t="s">
        <v>90</v>
      </c>
      <c r="C8" s="236"/>
      <c r="D8" s="236"/>
      <c r="E8" s="236"/>
      <c r="F8" s="236"/>
      <c r="G8" s="236"/>
      <c r="H8" s="10"/>
      <c r="I8" s="10"/>
    </row>
    <row r="9" spans="1:9" ht="4.5" customHeight="1" x14ac:dyDescent="0.25">
      <c r="A9" s="10"/>
      <c r="B9" s="236"/>
      <c r="C9" s="236"/>
      <c r="D9" s="236"/>
      <c r="E9" s="236"/>
      <c r="F9" s="236"/>
      <c r="G9" s="236"/>
      <c r="H9" s="10"/>
      <c r="I9" s="10"/>
    </row>
    <row r="10" spans="1:9" x14ac:dyDescent="0.25">
      <c r="A10" s="10"/>
      <c r="B10" s="236" t="s">
        <v>91</v>
      </c>
      <c r="C10" s="236"/>
      <c r="D10" s="236"/>
      <c r="E10" s="236"/>
      <c r="F10" s="236"/>
      <c r="G10" s="236"/>
      <c r="H10" s="10"/>
      <c r="I10" s="10"/>
    </row>
    <row r="11" spans="1:9" ht="3.75" customHeight="1" x14ac:dyDescent="0.25">
      <c r="A11" s="10"/>
      <c r="B11" s="236"/>
      <c r="C11" s="236"/>
      <c r="D11" s="236"/>
      <c r="E11" s="236"/>
      <c r="F11" s="236"/>
      <c r="G11" s="236"/>
      <c r="H11" s="10"/>
      <c r="I11" s="10"/>
    </row>
    <row r="12" spans="1:9" x14ac:dyDescent="0.25">
      <c r="A12" s="10"/>
      <c r="B12" s="236" t="s">
        <v>92</v>
      </c>
      <c r="C12" s="236"/>
      <c r="D12" s="236"/>
      <c r="E12" s="236"/>
      <c r="F12" s="236"/>
      <c r="G12" s="236"/>
      <c r="H12" s="10"/>
      <c r="I12" s="10"/>
    </row>
    <row r="13" spans="1:9" x14ac:dyDescent="0.25">
      <c r="A13" s="10"/>
      <c r="B13" s="236"/>
      <c r="C13" s="236"/>
      <c r="D13" s="236"/>
      <c r="E13" s="236"/>
      <c r="F13" s="236"/>
      <c r="G13" s="236"/>
      <c r="H13" s="10"/>
      <c r="I13" s="10"/>
    </row>
  </sheetData>
  <sheetProtection algorithmName="SHA-512" hashValue="SkhLZvWsWwLFXWvDCZsER9a6e1tlccuxHh5/qwnpjhViT9ePv1ZDRZb1VIWIf3sN/hPVrTb5VGUwEax1aUC9OA==" saltValue="QKsxJIhCNh3wzc+rYtfXAg==" spinCount="100000" sheet="1" objects="1" scenarios="1"/>
  <mergeCells count="8">
    <mergeCell ref="B10:G11"/>
    <mergeCell ref="B12:G13"/>
    <mergeCell ref="A1:I1"/>
    <mergeCell ref="A2:I2"/>
    <mergeCell ref="A3:I3"/>
    <mergeCell ref="B4:G5"/>
    <mergeCell ref="B6:G7"/>
    <mergeCell ref="B8:G9"/>
  </mergeCells>
  <pageMargins left="0.7" right="0.7" top="0.75" bottom="1" header="0.3" footer="0.3"/>
  <pageSetup orientation="portrait" r:id="rId1"/>
  <headerFooter>
    <oddFooter>&amp;L&amp;"Arial,Regular"&amp;10For Official Government Use Only
USDA, AMS, SCP, Specialty Crops Inspection Division
Based on the USDA Harmonized GAP Plus+ Standard Version 3.0&amp;R&amp;"Arial,Regular"&amp;10February 8, 2021
USDA Checklist 
Version 3.0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J53"/>
  <sheetViews>
    <sheetView view="pageLayout" zoomScaleNormal="100" workbookViewId="0">
      <selection activeCell="I49" sqref="I49"/>
    </sheetView>
  </sheetViews>
  <sheetFormatPr defaultColWidth="9.140625" defaultRowHeight="15" x14ac:dyDescent="0.25"/>
  <cols>
    <col min="1" max="1" width="15.140625" style="5" customWidth="1"/>
    <col min="2" max="2" width="7.140625" style="5" customWidth="1"/>
    <col min="3" max="3" width="9.140625" style="5"/>
    <col min="4" max="4" width="12.28515625" style="5" customWidth="1"/>
    <col min="5" max="5" width="12.85546875" style="5" customWidth="1"/>
    <col min="6" max="6" width="8.5703125" style="5" customWidth="1"/>
    <col min="7" max="7" width="9.140625" style="5" customWidth="1"/>
    <col min="8" max="8" width="3.42578125" style="5" customWidth="1"/>
    <col min="9" max="9" width="9.140625" style="5" customWidth="1"/>
    <col min="10" max="16384" width="9.140625" style="5"/>
  </cols>
  <sheetData>
    <row r="1" spans="1:9" s="10" customFormat="1" ht="18" customHeight="1" x14ac:dyDescent="0.3">
      <c r="A1" s="288" t="s">
        <v>515</v>
      </c>
      <c r="B1" s="288"/>
      <c r="C1" s="288"/>
      <c r="D1" s="288"/>
      <c r="E1" s="288"/>
      <c r="F1" s="288"/>
      <c r="G1" s="288"/>
      <c r="H1" s="288"/>
      <c r="I1" s="288"/>
    </row>
    <row r="2" spans="1:9" s="10" customFormat="1" ht="18" customHeight="1" x14ac:dyDescent="0.25">
      <c r="A2" s="185" t="s">
        <v>492</v>
      </c>
      <c r="B2" s="289"/>
      <c r="C2" s="289"/>
      <c r="D2" s="289"/>
      <c r="E2" s="289"/>
      <c r="F2" s="289"/>
      <c r="G2" s="289"/>
      <c r="H2" s="289"/>
      <c r="I2" s="289"/>
    </row>
    <row r="3" spans="1:9" s="10" customFormat="1" ht="6.6" customHeight="1" x14ac:dyDescent="0.3">
      <c r="A3" s="288"/>
      <c r="B3" s="288"/>
      <c r="C3" s="288"/>
      <c r="D3" s="288"/>
      <c r="E3" s="288"/>
      <c r="F3" s="288"/>
      <c r="G3" s="288"/>
      <c r="H3" s="288"/>
      <c r="I3" s="288"/>
    </row>
    <row r="4" spans="1:9" s="10" customFormat="1" ht="1.1499999999999999" customHeight="1" x14ac:dyDescent="0.3">
      <c r="A4" s="51"/>
      <c r="B4" s="51"/>
      <c r="C4" s="51"/>
      <c r="D4" s="51"/>
      <c r="E4" s="51"/>
      <c r="F4" s="51"/>
      <c r="G4" s="51"/>
      <c r="H4" s="51"/>
      <c r="I4" s="51"/>
    </row>
    <row r="5" spans="1:9" s="16" customFormat="1" ht="15.75" x14ac:dyDescent="0.25">
      <c r="A5" s="290" t="s">
        <v>512</v>
      </c>
      <c r="B5" s="291"/>
      <c r="C5" s="291"/>
      <c r="D5" s="291"/>
      <c r="E5" s="292"/>
      <c r="F5" s="293" t="s">
        <v>93</v>
      </c>
      <c r="G5" s="294"/>
      <c r="H5" s="294"/>
      <c r="I5" s="295"/>
    </row>
    <row r="6" spans="1:9" s="16" customFormat="1" ht="15.75" customHeight="1" x14ac:dyDescent="0.25">
      <c r="A6" s="285" t="s">
        <v>564</v>
      </c>
      <c r="B6" s="286"/>
      <c r="C6" s="286"/>
      <c r="D6" s="286"/>
      <c r="E6" s="287"/>
      <c r="F6" s="58"/>
      <c r="G6" s="59"/>
      <c r="H6" s="60" t="s">
        <v>94</v>
      </c>
      <c r="I6" s="61"/>
    </row>
    <row r="7" spans="1:9" s="16" customFormat="1" ht="15.75" x14ac:dyDescent="0.25">
      <c r="A7" s="261" t="s">
        <v>95</v>
      </c>
      <c r="B7" s="262"/>
      <c r="C7" s="262"/>
      <c r="D7" s="262"/>
      <c r="E7" s="263"/>
      <c r="F7" s="264"/>
      <c r="G7" s="265"/>
      <c r="H7" s="265"/>
      <c r="I7" s="266"/>
    </row>
    <row r="8" spans="1:9" s="10" customFormat="1" ht="14.45" customHeight="1" x14ac:dyDescent="0.25">
      <c r="A8" s="57" t="s">
        <v>96</v>
      </c>
      <c r="B8" s="52"/>
      <c r="C8" s="267">
        <f>'Cover Page'!B6</f>
        <v>0</v>
      </c>
      <c r="D8" s="267"/>
      <c r="E8" s="268"/>
      <c r="F8" s="57" t="s">
        <v>97</v>
      </c>
      <c r="G8" s="271">
        <f>'Cover Page'!D19</f>
        <v>0</v>
      </c>
      <c r="H8" s="271"/>
      <c r="I8" s="272"/>
    </row>
    <row r="9" spans="1:9" s="10" customFormat="1" ht="14.45" customHeight="1" x14ac:dyDescent="0.25">
      <c r="A9" s="53"/>
      <c r="B9" s="54"/>
      <c r="C9" s="269"/>
      <c r="D9" s="269"/>
      <c r="E9" s="270"/>
      <c r="F9" s="55"/>
      <c r="G9" s="273"/>
      <c r="H9" s="273"/>
      <c r="I9" s="274"/>
    </row>
    <row r="10" spans="1:9" s="10" customFormat="1" x14ac:dyDescent="0.25">
      <c r="A10" s="275" t="s">
        <v>98</v>
      </c>
      <c r="B10" s="276"/>
      <c r="C10" s="277" t="str">
        <f>'Cover Page'!F30</f>
        <v xml:space="preserve"> </v>
      </c>
      <c r="D10" s="277"/>
      <c r="E10" s="277"/>
      <c r="F10" s="277"/>
      <c r="G10" s="277"/>
      <c r="H10" s="277"/>
      <c r="I10" s="278"/>
    </row>
    <row r="11" spans="1:9" s="10" customFormat="1" x14ac:dyDescent="0.25">
      <c r="A11" s="279"/>
      <c r="B11" s="171"/>
      <c r="C11" s="259"/>
      <c r="D11" s="259"/>
      <c r="E11" s="259"/>
      <c r="F11" s="259"/>
      <c r="G11" s="259"/>
      <c r="H11" s="259"/>
      <c r="I11" s="260"/>
    </row>
    <row r="12" spans="1:9" s="10" customFormat="1" x14ac:dyDescent="0.25">
      <c r="A12" s="57" t="s">
        <v>99</v>
      </c>
      <c r="B12" s="277">
        <f>'Cover Page'!C24</f>
        <v>0</v>
      </c>
      <c r="C12" s="277"/>
      <c r="D12" s="277"/>
      <c r="E12" s="277"/>
      <c r="F12" s="277"/>
      <c r="G12" s="277"/>
      <c r="H12" s="277"/>
      <c r="I12" s="278"/>
    </row>
    <row r="13" spans="1:9" s="10" customFormat="1" x14ac:dyDescent="0.25">
      <c r="A13" s="53"/>
      <c r="B13" s="259"/>
      <c r="C13" s="259"/>
      <c r="D13" s="259"/>
      <c r="E13" s="259"/>
      <c r="F13" s="259"/>
      <c r="G13" s="259"/>
      <c r="H13" s="259"/>
      <c r="I13" s="260"/>
    </row>
    <row r="14" spans="1:9" s="10" customFormat="1" x14ac:dyDescent="0.25">
      <c r="A14" s="275" t="s">
        <v>101</v>
      </c>
      <c r="B14" s="276"/>
      <c r="C14" s="276"/>
      <c r="D14" s="276"/>
      <c r="E14" s="276"/>
      <c r="F14" s="276"/>
      <c r="G14" s="276"/>
      <c r="H14" s="276"/>
      <c r="I14" s="280"/>
    </row>
    <row r="15" spans="1:9" s="10" customFormat="1" ht="15" customHeight="1" x14ac:dyDescent="0.25">
      <c r="A15" s="254"/>
      <c r="B15" s="255"/>
      <c r="C15" s="255"/>
      <c r="D15" s="255"/>
      <c r="E15" s="255"/>
      <c r="F15" s="255"/>
      <c r="G15" s="255"/>
      <c r="H15" s="255"/>
      <c r="I15" s="256"/>
    </row>
    <row r="16" spans="1:9" s="10" customFormat="1" x14ac:dyDescent="0.25">
      <c r="A16" s="254"/>
      <c r="B16" s="255"/>
      <c r="C16" s="255"/>
      <c r="D16" s="255"/>
      <c r="E16" s="255"/>
      <c r="F16" s="255"/>
      <c r="G16" s="255"/>
      <c r="H16" s="255"/>
      <c r="I16" s="256"/>
    </row>
    <row r="17" spans="1:10" s="10" customFormat="1" x14ac:dyDescent="0.25">
      <c r="A17" s="254"/>
      <c r="B17" s="255"/>
      <c r="C17" s="255"/>
      <c r="D17" s="255"/>
      <c r="E17" s="255"/>
      <c r="F17" s="255"/>
      <c r="G17" s="255"/>
      <c r="H17" s="255"/>
      <c r="I17" s="256"/>
    </row>
    <row r="18" spans="1:10" s="10" customFormat="1" x14ac:dyDescent="0.25">
      <c r="A18" s="254"/>
      <c r="B18" s="255"/>
      <c r="C18" s="255"/>
      <c r="D18" s="255"/>
      <c r="E18" s="255"/>
      <c r="F18" s="255"/>
      <c r="G18" s="255"/>
      <c r="H18" s="255"/>
      <c r="I18" s="256"/>
    </row>
    <row r="19" spans="1:10" s="10" customFormat="1" x14ac:dyDescent="0.25">
      <c r="A19" s="254"/>
      <c r="B19" s="255"/>
      <c r="C19" s="255"/>
      <c r="D19" s="255"/>
      <c r="E19" s="255"/>
      <c r="F19" s="255"/>
      <c r="G19" s="255"/>
      <c r="H19" s="255"/>
      <c r="I19" s="256"/>
    </row>
    <row r="20" spans="1:10" s="10" customFormat="1" x14ac:dyDescent="0.25">
      <c r="A20" s="254"/>
      <c r="B20" s="255"/>
      <c r="C20" s="255"/>
      <c r="D20" s="255"/>
      <c r="E20" s="255"/>
      <c r="F20" s="255"/>
      <c r="G20" s="255"/>
      <c r="H20" s="255"/>
      <c r="I20" s="256"/>
    </row>
    <row r="21" spans="1:10" s="10" customFormat="1" x14ac:dyDescent="0.25">
      <c r="A21" s="254"/>
      <c r="B21" s="255"/>
      <c r="C21" s="255"/>
      <c r="D21" s="255"/>
      <c r="E21" s="255"/>
      <c r="F21" s="255"/>
      <c r="G21" s="255"/>
      <c r="H21" s="255"/>
      <c r="I21" s="256"/>
    </row>
    <row r="22" spans="1:10" s="10" customFormat="1" x14ac:dyDescent="0.25">
      <c r="A22" s="254"/>
      <c r="B22" s="255"/>
      <c r="C22" s="255"/>
      <c r="D22" s="255"/>
      <c r="E22" s="255"/>
      <c r="F22" s="255"/>
      <c r="G22" s="255"/>
      <c r="H22" s="255"/>
      <c r="I22" s="256"/>
    </row>
    <row r="23" spans="1:10" s="10" customFormat="1" x14ac:dyDescent="0.25">
      <c r="A23" s="258"/>
      <c r="B23" s="259"/>
      <c r="C23" s="259"/>
      <c r="D23" s="259"/>
      <c r="E23" s="259"/>
      <c r="F23" s="259"/>
      <c r="G23" s="259"/>
      <c r="H23" s="259"/>
      <c r="I23" s="260"/>
    </row>
    <row r="24" spans="1:10" s="11" customFormat="1" ht="15.75" customHeight="1" x14ac:dyDescent="0.2">
      <c r="A24" s="62" t="s">
        <v>128</v>
      </c>
      <c r="B24" s="63"/>
      <c r="C24" s="63"/>
      <c r="D24" s="63"/>
      <c r="E24" s="63"/>
      <c r="F24" s="163"/>
      <c r="G24" s="163"/>
      <c r="H24" s="163"/>
      <c r="I24" s="281"/>
      <c r="J24" s="64"/>
    </row>
    <row r="25" spans="1:10" s="11" customFormat="1" ht="15.75" customHeight="1" x14ac:dyDescent="0.2">
      <c r="A25" s="65" t="s">
        <v>129</v>
      </c>
      <c r="B25" s="66"/>
      <c r="C25" s="66"/>
      <c r="D25" s="66"/>
      <c r="E25" s="66"/>
      <c r="F25" s="66"/>
      <c r="G25" s="66"/>
      <c r="H25" s="66"/>
      <c r="I25" s="56"/>
    </row>
    <row r="26" spans="1:10" s="11" customFormat="1" ht="13.5" x14ac:dyDescent="0.25">
      <c r="A26" s="282" t="s">
        <v>560</v>
      </c>
      <c r="B26" s="283"/>
      <c r="C26" s="283"/>
      <c r="D26" s="283"/>
      <c r="E26" s="283"/>
      <c r="F26" s="283"/>
      <c r="G26" s="283"/>
      <c r="H26" s="283"/>
      <c r="I26" s="284"/>
    </row>
    <row r="27" spans="1:10" s="10" customFormat="1" ht="15" customHeight="1" x14ac:dyDescent="0.25">
      <c r="A27" s="254"/>
      <c r="B27" s="255"/>
      <c r="C27" s="255"/>
      <c r="D27" s="255"/>
      <c r="E27" s="255"/>
      <c r="F27" s="255"/>
      <c r="G27" s="255"/>
      <c r="H27" s="255"/>
      <c r="I27" s="256"/>
    </row>
    <row r="28" spans="1:10" s="10" customFormat="1" x14ac:dyDescent="0.25">
      <c r="A28" s="254"/>
      <c r="B28" s="255"/>
      <c r="C28" s="255"/>
      <c r="D28" s="255"/>
      <c r="E28" s="255"/>
      <c r="F28" s="255"/>
      <c r="G28" s="255"/>
      <c r="H28" s="255"/>
      <c r="I28" s="256"/>
    </row>
    <row r="29" spans="1:10" s="10" customFormat="1" x14ac:dyDescent="0.25">
      <c r="A29" s="254"/>
      <c r="B29" s="255"/>
      <c r="C29" s="255"/>
      <c r="D29" s="255"/>
      <c r="E29" s="255"/>
      <c r="F29" s="255"/>
      <c r="G29" s="255"/>
      <c r="H29" s="255"/>
      <c r="I29" s="256"/>
    </row>
    <row r="30" spans="1:10" s="10" customFormat="1" x14ac:dyDescent="0.25">
      <c r="A30" s="254"/>
      <c r="B30" s="255"/>
      <c r="C30" s="255"/>
      <c r="D30" s="255"/>
      <c r="E30" s="255"/>
      <c r="F30" s="255"/>
      <c r="G30" s="255"/>
      <c r="H30" s="255"/>
      <c r="I30" s="256"/>
    </row>
    <row r="31" spans="1:10" s="10" customFormat="1" x14ac:dyDescent="0.25">
      <c r="A31" s="254"/>
      <c r="B31" s="255"/>
      <c r="C31" s="255"/>
      <c r="D31" s="255"/>
      <c r="E31" s="255"/>
      <c r="F31" s="255"/>
      <c r="G31" s="255"/>
      <c r="H31" s="255"/>
      <c r="I31" s="256"/>
    </row>
    <row r="32" spans="1:10" s="10" customFormat="1" x14ac:dyDescent="0.25">
      <c r="A32" s="254"/>
      <c r="B32" s="255"/>
      <c r="C32" s="255"/>
      <c r="D32" s="255"/>
      <c r="E32" s="255"/>
      <c r="F32" s="255"/>
      <c r="G32" s="255"/>
      <c r="H32" s="255"/>
      <c r="I32" s="256"/>
    </row>
    <row r="33" spans="1:9" s="10" customFormat="1" x14ac:dyDescent="0.25">
      <c r="A33" s="254"/>
      <c r="B33" s="255"/>
      <c r="C33" s="255"/>
      <c r="D33" s="255"/>
      <c r="E33" s="255"/>
      <c r="F33" s="255"/>
      <c r="G33" s="255"/>
      <c r="H33" s="255"/>
      <c r="I33" s="256"/>
    </row>
    <row r="34" spans="1:9" s="10" customFormat="1" x14ac:dyDescent="0.25">
      <c r="A34" s="254"/>
      <c r="B34" s="255"/>
      <c r="C34" s="255"/>
      <c r="D34" s="255"/>
      <c r="E34" s="255"/>
      <c r="F34" s="255"/>
      <c r="G34" s="255"/>
      <c r="H34" s="255"/>
      <c r="I34" s="256"/>
    </row>
    <row r="35" spans="1:9" s="10" customFormat="1" x14ac:dyDescent="0.25">
      <c r="A35" s="254"/>
      <c r="B35" s="257"/>
      <c r="C35" s="257"/>
      <c r="D35" s="257"/>
      <c r="E35" s="257"/>
      <c r="F35" s="257"/>
      <c r="G35" s="257"/>
      <c r="H35" s="257"/>
      <c r="I35" s="256"/>
    </row>
    <row r="36" spans="1:9" s="10" customFormat="1" x14ac:dyDescent="0.25">
      <c r="A36" s="254"/>
      <c r="B36" s="255"/>
      <c r="C36" s="255"/>
      <c r="D36" s="255"/>
      <c r="E36" s="255"/>
      <c r="F36" s="255"/>
      <c r="G36" s="255"/>
      <c r="H36" s="255"/>
      <c r="I36" s="256"/>
    </row>
    <row r="37" spans="1:9" s="10" customFormat="1" x14ac:dyDescent="0.25">
      <c r="A37" s="254"/>
      <c r="B37" s="255"/>
      <c r="C37" s="255"/>
      <c r="D37" s="255"/>
      <c r="E37" s="255"/>
      <c r="F37" s="255"/>
      <c r="G37" s="255"/>
      <c r="H37" s="255"/>
      <c r="I37" s="256"/>
    </row>
    <row r="38" spans="1:9" s="10" customFormat="1" ht="15.75" thickBot="1" x14ac:dyDescent="0.3">
      <c r="A38" s="258"/>
      <c r="B38" s="259"/>
      <c r="C38" s="259"/>
      <c r="D38" s="259"/>
      <c r="E38" s="259"/>
      <c r="F38" s="259"/>
      <c r="G38" s="259"/>
      <c r="H38" s="259"/>
      <c r="I38" s="260"/>
    </row>
    <row r="39" spans="1:9" s="10" customFormat="1" x14ac:dyDescent="0.25">
      <c r="A39" s="240" t="s">
        <v>100</v>
      </c>
      <c r="B39" s="241"/>
      <c r="C39" s="241"/>
      <c r="D39" s="242"/>
      <c r="E39" s="242"/>
      <c r="F39" s="242"/>
      <c r="G39" s="242"/>
      <c r="H39" s="242"/>
      <c r="I39" s="243"/>
    </row>
    <row r="40" spans="1:9" s="10" customFormat="1" x14ac:dyDescent="0.25">
      <c r="A40" s="246"/>
      <c r="B40" s="247"/>
      <c r="C40" s="247"/>
      <c r="D40" s="244"/>
      <c r="E40" s="244"/>
      <c r="F40" s="244"/>
      <c r="G40" s="244"/>
      <c r="H40" s="244"/>
      <c r="I40" s="245"/>
    </row>
    <row r="41" spans="1:9" s="10" customFormat="1" x14ac:dyDescent="0.25">
      <c r="A41" s="248" t="s">
        <v>130</v>
      </c>
      <c r="B41" s="249"/>
      <c r="C41" s="249"/>
      <c r="D41" s="249"/>
      <c r="E41" s="249"/>
      <c r="F41" s="249"/>
      <c r="G41" s="249"/>
      <c r="H41" s="249"/>
      <c r="I41" s="250"/>
    </row>
    <row r="42" spans="1:9" s="10" customFormat="1" x14ac:dyDescent="0.25">
      <c r="A42" s="251" t="s">
        <v>559</v>
      </c>
      <c r="B42" s="252"/>
      <c r="C42" s="252"/>
      <c r="D42" s="252"/>
      <c r="E42" s="252"/>
      <c r="F42" s="252"/>
      <c r="G42" s="252"/>
      <c r="H42" s="252"/>
      <c r="I42" s="253"/>
    </row>
    <row r="43" spans="1:9" s="10" customFormat="1" x14ac:dyDescent="0.25">
      <c r="A43" s="254"/>
      <c r="B43" s="255"/>
      <c r="C43" s="255"/>
      <c r="D43" s="255"/>
      <c r="E43" s="255"/>
      <c r="F43" s="255"/>
      <c r="G43" s="255"/>
      <c r="H43" s="255"/>
      <c r="I43" s="256"/>
    </row>
    <row r="44" spans="1:9" s="10" customFormat="1" x14ac:dyDescent="0.25">
      <c r="A44" s="254"/>
      <c r="B44" s="255"/>
      <c r="C44" s="255"/>
      <c r="D44" s="255"/>
      <c r="E44" s="255"/>
      <c r="F44" s="255"/>
      <c r="G44" s="255"/>
      <c r="H44" s="255"/>
      <c r="I44" s="256"/>
    </row>
    <row r="45" spans="1:9" s="10" customFormat="1" x14ac:dyDescent="0.25">
      <c r="A45" s="239" t="s">
        <v>102</v>
      </c>
      <c r="B45" s="239"/>
      <c r="C45" s="239"/>
      <c r="D45" s="239"/>
      <c r="E45" s="239"/>
      <c r="F45" s="239"/>
      <c r="G45" s="239"/>
      <c r="H45" s="239"/>
      <c r="I45" s="239"/>
    </row>
    <row r="46" spans="1:9" hidden="1" x14ac:dyDescent="0.25"/>
    <row r="47" spans="1:9" hidden="1" x14ac:dyDescent="0.25"/>
    <row r="48" spans="1:9" hidden="1" x14ac:dyDescent="0.25"/>
    <row r="49" ht="3.75" customHeight="1" x14ac:dyDescent="0.25"/>
    <row r="50" hidden="1" x14ac:dyDescent="0.25"/>
    <row r="51" hidden="1" x14ac:dyDescent="0.25"/>
    <row r="53" ht="1.5" customHeight="1" x14ac:dyDescent="0.25"/>
  </sheetData>
  <sheetProtection algorithmName="SHA-512" hashValue="Sx6La+pxCDUFxe+AcnXEqaNZKReqQ5iNz6Bdg1ToHaPacgu5zdtfN5x4XpJm4gWYHKKJeSWyVQjRqyAzcNW5dg==" saltValue="X8FwCvojysY1Uv7KH5+HUw==" spinCount="100000" sheet="1" formatCells="0" formatColumns="0" formatRows="0"/>
  <dataConsolidate link="1"/>
  <mergeCells count="26">
    <mergeCell ref="A6:E6"/>
    <mergeCell ref="A1:I1"/>
    <mergeCell ref="A2:I2"/>
    <mergeCell ref="A3:I3"/>
    <mergeCell ref="A5:E5"/>
    <mergeCell ref="F5:I5"/>
    <mergeCell ref="A27:I38"/>
    <mergeCell ref="A7:E7"/>
    <mergeCell ref="F7:I7"/>
    <mergeCell ref="C8:E9"/>
    <mergeCell ref="G8:I9"/>
    <mergeCell ref="A10:B10"/>
    <mergeCell ref="C10:I11"/>
    <mergeCell ref="A11:B11"/>
    <mergeCell ref="B12:I13"/>
    <mergeCell ref="A14:I14"/>
    <mergeCell ref="A15:I23"/>
    <mergeCell ref="F24:I24"/>
    <mergeCell ref="A26:I26"/>
    <mergeCell ref="A45:I45"/>
    <mergeCell ref="A39:C39"/>
    <mergeCell ref="D39:I40"/>
    <mergeCell ref="A40:C40"/>
    <mergeCell ref="A41:I41"/>
    <mergeCell ref="A42:I42"/>
    <mergeCell ref="A43:I44"/>
  </mergeCells>
  <pageMargins left="0.7" right="0.7" top="0.75" bottom="1" header="0.3" footer="0.3"/>
  <pageSetup orientation="portrait" r:id="rId1"/>
  <headerFooter>
    <oddFooter>&amp;L&amp;"Times New Roman,Regular"&amp;12For Official Government Use Only
USDA, AMS, SCP, Specialty Crops Inspection Division
Based on the USDA Harmonized GAP Plus+ Standard Version 3.0&amp;R&amp;"Times New Roman,Regular"&amp;12February 8, 2021
USDA Checklist 
Version 3.0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2"/>
  <sheetViews>
    <sheetView zoomScaleNormal="100" workbookViewId="0">
      <selection activeCell="A13" sqref="A13"/>
    </sheetView>
  </sheetViews>
  <sheetFormatPr defaultColWidth="8.7109375" defaultRowHeight="15" x14ac:dyDescent="0.25"/>
  <cols>
    <col min="1" max="8" width="10.28515625" style="6" customWidth="1"/>
    <col min="9" max="16384" width="8.7109375" style="6"/>
  </cols>
  <sheetData>
    <row r="1" spans="1:8" s="10" customFormat="1" ht="18.75" x14ac:dyDescent="0.25">
      <c r="A1" s="198" t="s">
        <v>143</v>
      </c>
      <c r="B1" s="199"/>
      <c r="C1" s="199"/>
      <c r="D1" s="199"/>
      <c r="E1" s="199"/>
      <c r="F1" s="199"/>
      <c r="G1" s="199"/>
      <c r="H1" s="200"/>
    </row>
    <row r="2" spans="1:8" s="14" customFormat="1" ht="29.45" customHeight="1" x14ac:dyDescent="0.3">
      <c r="A2" s="195" t="s">
        <v>514</v>
      </c>
      <c r="B2" s="196"/>
      <c r="C2" s="196"/>
      <c r="D2" s="196"/>
      <c r="E2" s="196"/>
      <c r="F2" s="196"/>
      <c r="G2" s="196"/>
      <c r="H2" s="197"/>
    </row>
    <row r="3" spans="1:8" s="10" customFormat="1" ht="15.75" x14ac:dyDescent="0.25">
      <c r="A3" s="190"/>
      <c r="B3" s="191"/>
      <c r="C3" s="191"/>
      <c r="D3" s="191"/>
      <c r="E3" s="191"/>
      <c r="F3" s="191"/>
      <c r="G3" s="191"/>
      <c r="H3" s="191"/>
    </row>
    <row r="4" spans="1:8" s="16" customFormat="1" ht="30" customHeight="1" x14ac:dyDescent="0.25">
      <c r="A4" s="15">
        <v>1</v>
      </c>
      <c r="B4" s="192" t="s">
        <v>119</v>
      </c>
      <c r="C4" s="192"/>
      <c r="D4" s="192"/>
      <c r="E4" s="192"/>
      <c r="F4" s="192"/>
      <c r="G4" s="192"/>
      <c r="H4" s="192"/>
    </row>
    <row r="5" spans="1:8" s="16" customFormat="1" ht="30" customHeight="1" x14ac:dyDescent="0.25">
      <c r="A5" s="15">
        <v>2</v>
      </c>
      <c r="B5" s="192" t="s">
        <v>120</v>
      </c>
      <c r="C5" s="192"/>
      <c r="D5" s="192"/>
      <c r="E5" s="192"/>
      <c r="F5" s="192"/>
      <c r="G5" s="192"/>
      <c r="H5" s="192"/>
    </row>
    <row r="6" spans="1:8" s="16" customFormat="1" ht="30" customHeight="1" x14ac:dyDescent="0.25">
      <c r="A6" s="15">
        <v>3</v>
      </c>
      <c r="B6" s="193" t="s">
        <v>562</v>
      </c>
      <c r="C6" s="193"/>
      <c r="D6" s="193"/>
      <c r="E6" s="193"/>
      <c r="F6" s="193"/>
      <c r="G6" s="193"/>
      <c r="H6" s="193"/>
    </row>
    <row r="7" spans="1:8" s="16" customFormat="1" ht="30" customHeight="1" x14ac:dyDescent="0.25">
      <c r="A7" s="15">
        <v>4</v>
      </c>
      <c r="B7" s="193" t="s">
        <v>549</v>
      </c>
      <c r="C7" s="193"/>
      <c r="D7" s="193"/>
      <c r="E7" s="193"/>
      <c r="F7" s="193"/>
      <c r="G7" s="193"/>
      <c r="H7" s="193"/>
    </row>
    <row r="8" spans="1:8" s="16" customFormat="1" ht="75" customHeight="1" x14ac:dyDescent="0.25">
      <c r="A8" s="15">
        <v>5</v>
      </c>
      <c r="B8" s="192" t="s">
        <v>516</v>
      </c>
      <c r="C8" s="192"/>
      <c r="D8" s="192"/>
      <c r="E8" s="192"/>
      <c r="F8" s="192"/>
      <c r="G8" s="192"/>
      <c r="H8" s="192"/>
    </row>
    <row r="9" spans="1:8" s="16" customFormat="1" ht="30" customHeight="1" x14ac:dyDescent="0.25">
      <c r="A9" s="15">
        <v>6</v>
      </c>
      <c r="B9" s="192" t="s">
        <v>567</v>
      </c>
      <c r="C9" s="192"/>
      <c r="D9" s="192"/>
      <c r="E9" s="192"/>
      <c r="F9" s="192"/>
      <c r="G9" s="192"/>
      <c r="H9" s="192"/>
    </row>
    <row r="10" spans="1:8" s="10" customFormat="1" ht="26.45" customHeight="1" x14ac:dyDescent="0.25">
      <c r="A10" s="13"/>
      <c r="B10" s="13"/>
      <c r="C10" s="13"/>
      <c r="D10" s="13"/>
      <c r="E10" s="13"/>
      <c r="F10" s="13"/>
      <c r="G10" s="13"/>
      <c r="H10" s="13"/>
    </row>
    <row r="11" spans="1:8" s="10" customFormat="1" ht="75" customHeight="1" x14ac:dyDescent="0.25">
      <c r="A11" s="189" t="s">
        <v>553</v>
      </c>
      <c r="B11" s="194"/>
      <c r="C11" s="194"/>
      <c r="D11" s="194"/>
      <c r="E11" s="194"/>
      <c r="F11" s="194"/>
      <c r="G11" s="194"/>
      <c r="H11" s="194"/>
    </row>
    <row r="12" spans="1:8" s="10" customFormat="1" ht="75" customHeight="1" x14ac:dyDescent="0.25">
      <c r="A12" s="189" t="s">
        <v>901</v>
      </c>
      <c r="B12" s="189"/>
      <c r="C12" s="189"/>
      <c r="D12" s="189"/>
      <c r="E12" s="189"/>
      <c r="F12" s="189"/>
      <c r="G12" s="189"/>
      <c r="H12" s="189"/>
    </row>
  </sheetData>
  <sheetProtection algorithmName="SHA-512" hashValue="7uyq5+fTVBtFA4EhtPU2L69I0jWSyxyjv1VH/CoUSb8jEdm2J7eIIixsaSEhetAh88dE8y2V8EaR5iq9PiJd8g==" saltValue="V457BSMXLaUkGa0qgptBhQ==" spinCount="100000" sheet="1" objects="1" scenarios="1" formatCells="0" formatColumns="0" formatRows="0"/>
  <mergeCells count="11">
    <mergeCell ref="A2:H2"/>
    <mergeCell ref="A1:H1"/>
    <mergeCell ref="B4:H4"/>
    <mergeCell ref="B5:H5"/>
    <mergeCell ref="B6:H6"/>
    <mergeCell ref="A12:H12"/>
    <mergeCell ref="A3:H3"/>
    <mergeCell ref="B8:H8"/>
    <mergeCell ref="B7:H7"/>
    <mergeCell ref="B9:H9"/>
    <mergeCell ref="A11:H11"/>
  </mergeCells>
  <pageMargins left="0.7" right="0.7" top="0.75" bottom="0.75" header="0.3" footer="0.3"/>
  <pageSetup orientation="portrait" r:id="rId1"/>
  <headerFooter>
    <oddFooter>&amp;L&amp;"Times New Roman,Regular"&amp;12For Official Government Use Only
USDA, AMS, SCP, Specialty Crops Inspection Division
Based on the USDA Harmonized GAP Plus+ Standard Version 3.0&amp;R&amp;"Times New Roman,Regular"&amp;12TBD
USDA Checklist 
Version 3.0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60"/>
  <sheetViews>
    <sheetView view="pageLayout" topLeftCell="A16" zoomScale="140" zoomScaleNormal="100" zoomScalePageLayoutView="140" workbookViewId="0">
      <selection activeCell="H18" sqref="H18"/>
    </sheetView>
  </sheetViews>
  <sheetFormatPr defaultColWidth="8.85546875" defaultRowHeight="15" x14ac:dyDescent="0.25"/>
  <cols>
    <col min="2" max="2" width="38.42578125" customWidth="1"/>
    <col min="3" max="3" width="10" customWidth="1"/>
    <col min="4" max="4" width="5.140625" customWidth="1"/>
    <col min="5" max="5" width="6.42578125" customWidth="1"/>
    <col min="6" max="7" width="5.140625" customWidth="1"/>
    <col min="8" max="8" width="40.7109375" customWidth="1"/>
  </cols>
  <sheetData>
    <row r="1" spans="1:8" s="16" customFormat="1" ht="19.899999999999999" customHeight="1" x14ac:dyDescent="0.25">
      <c r="A1" s="202" t="s">
        <v>55</v>
      </c>
      <c r="B1" s="202"/>
      <c r="C1" s="203" t="s">
        <v>67</v>
      </c>
      <c r="D1" s="203"/>
      <c r="E1" s="203"/>
      <c r="F1" s="204">
        <f>'Cover Page'!B6</f>
        <v>0</v>
      </c>
      <c r="G1" s="204"/>
      <c r="H1" s="204"/>
    </row>
    <row r="2" spans="1:8" s="16" customFormat="1" ht="19.899999999999999" customHeight="1" x14ac:dyDescent="0.25">
      <c r="A2" s="202"/>
      <c r="B2" s="202"/>
      <c r="C2" s="203" t="s">
        <v>68</v>
      </c>
      <c r="D2" s="203"/>
      <c r="E2" s="203"/>
      <c r="F2" s="205">
        <f>'Cover Page'!D19</f>
        <v>0</v>
      </c>
      <c r="G2" s="206"/>
      <c r="H2" s="207"/>
    </row>
    <row r="3" spans="1:8" s="16" customFormat="1" ht="48" customHeight="1" x14ac:dyDescent="0.25">
      <c r="A3" s="18" t="s">
        <v>58</v>
      </c>
      <c r="B3" s="19" t="s">
        <v>62</v>
      </c>
      <c r="C3" s="20" t="s">
        <v>66</v>
      </c>
      <c r="D3" s="20" t="s">
        <v>63</v>
      </c>
      <c r="E3" s="20" t="s">
        <v>148</v>
      </c>
      <c r="F3" s="20" t="s">
        <v>65</v>
      </c>
      <c r="G3" s="20" t="s">
        <v>64</v>
      </c>
      <c r="H3" s="21" t="s">
        <v>88</v>
      </c>
    </row>
    <row r="4" spans="1:8" s="25" customFormat="1" ht="17.25" customHeight="1" x14ac:dyDescent="0.25">
      <c r="A4" s="22" t="s">
        <v>493</v>
      </c>
      <c r="B4" s="23" t="s">
        <v>37</v>
      </c>
      <c r="C4" s="24">
        <f>SUM(C5:C17)</f>
        <v>64</v>
      </c>
      <c r="D4" s="24">
        <f t="shared" ref="D4:G4" si="0">SUM(D5:D17)</f>
        <v>0</v>
      </c>
      <c r="E4" s="24">
        <f t="shared" si="0"/>
        <v>0</v>
      </c>
      <c r="F4" s="24">
        <f t="shared" si="0"/>
        <v>0</v>
      </c>
      <c r="G4" s="24">
        <f t="shared" si="0"/>
        <v>0</v>
      </c>
      <c r="H4" s="70">
        <f>D4/(C4-G4)</f>
        <v>0</v>
      </c>
    </row>
    <row r="5" spans="1:8" s="16" customFormat="1" ht="17.25" customHeight="1" x14ac:dyDescent="0.25">
      <c r="A5" s="26" t="s">
        <v>184</v>
      </c>
      <c r="B5" s="27" t="s">
        <v>38</v>
      </c>
      <c r="C5" s="26">
        <v>5</v>
      </c>
      <c r="D5" s="26">
        <f>COUNTIF('Checklist-General Questions'!E6:E10, "✓")</f>
        <v>0</v>
      </c>
      <c r="E5" s="26">
        <f>COUNTIF('Checklist-General Questions'!F6:F10, "✓")</f>
        <v>0</v>
      </c>
      <c r="F5" s="26">
        <f>COUNTIF('Checklist-General Questions'!G6:G10, "✓")</f>
        <v>0</v>
      </c>
      <c r="G5" s="26">
        <f>COUNTIF('Checklist-General Questions'!H6:H10, "✓")</f>
        <v>0</v>
      </c>
      <c r="H5" s="111"/>
    </row>
    <row r="6" spans="1:8" s="16" customFormat="1" ht="17.25" customHeight="1" x14ac:dyDescent="0.25">
      <c r="A6" s="26" t="s">
        <v>191</v>
      </c>
      <c r="B6" s="27" t="s">
        <v>192</v>
      </c>
      <c r="C6" s="26">
        <v>7</v>
      </c>
      <c r="D6" s="26">
        <f>COUNTIF('Checklist-General Questions'!E12:E18, "✓")</f>
        <v>0</v>
      </c>
      <c r="E6" s="26">
        <f>COUNTIF('Checklist-General Questions'!F12:F18, "✓")</f>
        <v>0</v>
      </c>
      <c r="F6" s="26">
        <f>COUNTIF('Checklist-General Questions'!G12:G18, "✓")</f>
        <v>0</v>
      </c>
      <c r="G6" s="26">
        <f>COUNTIF('Checklist-General Questions'!H12:H18, "✓")</f>
        <v>0</v>
      </c>
      <c r="H6" s="111"/>
    </row>
    <row r="7" spans="1:8" s="16" customFormat="1" ht="17.25" customHeight="1" x14ac:dyDescent="0.25">
      <c r="A7" s="26" t="s">
        <v>204</v>
      </c>
      <c r="B7" s="27" t="s">
        <v>56</v>
      </c>
      <c r="C7" s="26">
        <v>4</v>
      </c>
      <c r="D7" s="26">
        <f>COUNTIF('Checklist-General Questions'!E20:E23, "✓")</f>
        <v>0</v>
      </c>
      <c r="E7" s="26">
        <f>COUNTIF('Checklist-General Questions'!F20:F23, "✓")</f>
        <v>0</v>
      </c>
      <c r="F7" s="26">
        <f>COUNTIF('Checklist-General Questions'!G20:G23, "✓")</f>
        <v>0</v>
      </c>
      <c r="G7" s="26">
        <f>COUNTIF('Checklist-General Questions'!H20:H23, "✓")</f>
        <v>0</v>
      </c>
      <c r="H7" s="111"/>
    </row>
    <row r="8" spans="1:8" s="16" customFormat="1" ht="17.25" customHeight="1" x14ac:dyDescent="0.25">
      <c r="A8" s="26" t="s">
        <v>210</v>
      </c>
      <c r="B8" s="27" t="s">
        <v>57</v>
      </c>
      <c r="C8" s="26">
        <v>3</v>
      </c>
      <c r="D8" s="26">
        <f>COUNTIF('Checklist-General Questions'!E25:E27, "✓")</f>
        <v>0</v>
      </c>
      <c r="E8" s="26">
        <f>COUNTIF('Checklist-General Questions'!F25:F27, "✓")</f>
        <v>0</v>
      </c>
      <c r="F8" s="26">
        <f>COUNTIF('Checklist-General Questions'!G25:G27, "✓")</f>
        <v>0</v>
      </c>
      <c r="G8" s="26">
        <f>COUNTIF('Checklist-General Questions'!H25:H27, "✓")</f>
        <v>0</v>
      </c>
      <c r="H8" s="111"/>
    </row>
    <row r="9" spans="1:8" s="16" customFormat="1" ht="17.25" customHeight="1" x14ac:dyDescent="0.25">
      <c r="A9" s="26" t="s">
        <v>214</v>
      </c>
      <c r="B9" s="27" t="s">
        <v>147</v>
      </c>
      <c r="C9" s="26">
        <v>4</v>
      </c>
      <c r="D9" s="26">
        <f>COUNTIF('Checklist-General Questions'!E29:E32, "✓")</f>
        <v>0</v>
      </c>
      <c r="E9" s="26">
        <f>COUNTIF('Checklist-General Questions'!F29:F32, "✓")</f>
        <v>0</v>
      </c>
      <c r="F9" s="26">
        <f>COUNTIF('Checklist-General Questions'!G29:G32, "✓")</f>
        <v>0</v>
      </c>
      <c r="G9" s="26">
        <f>COUNTIF('Checklist-General Questions'!H29:H32, "✓")</f>
        <v>0</v>
      </c>
      <c r="H9" s="111"/>
    </row>
    <row r="10" spans="1:8" s="16" customFormat="1" ht="17.25" customHeight="1" x14ac:dyDescent="0.25">
      <c r="A10" s="26" t="s">
        <v>219</v>
      </c>
      <c r="B10" s="27" t="s">
        <v>41</v>
      </c>
      <c r="C10" s="26">
        <v>4</v>
      </c>
      <c r="D10" s="26">
        <f>COUNTIF('Checklist-General Questions'!E34:E37, "✓")</f>
        <v>0</v>
      </c>
      <c r="E10" s="26">
        <f>COUNTIF('Checklist-General Questions'!F34:F37, "✓")</f>
        <v>0</v>
      </c>
      <c r="F10" s="26">
        <f>COUNTIF('Checklist-General Questions'!G34:G37, "✓")</f>
        <v>0</v>
      </c>
      <c r="G10" s="26">
        <f>COUNTIF('Checklist-General Questions'!H34:H37, "✓")</f>
        <v>0</v>
      </c>
      <c r="H10" s="111"/>
    </row>
    <row r="11" spans="1:8" s="16" customFormat="1" ht="17.25" customHeight="1" x14ac:dyDescent="0.25">
      <c r="A11" s="26" t="s">
        <v>226</v>
      </c>
      <c r="B11" s="27" t="s">
        <v>42</v>
      </c>
      <c r="C11" s="26">
        <v>1</v>
      </c>
      <c r="D11" s="26">
        <f>COUNTIF('Checklist-General Questions'!E39, "✓")</f>
        <v>0</v>
      </c>
      <c r="E11" s="26">
        <f>COUNTIF('Checklist-General Questions'!F39, "✓")</f>
        <v>0</v>
      </c>
      <c r="F11" s="26">
        <f>COUNTIF('Checklist-General Questions'!G39, "✓")</f>
        <v>0</v>
      </c>
      <c r="G11" s="26">
        <f>COUNTIF('Checklist-General Questions'!H39, "✓")</f>
        <v>0</v>
      </c>
      <c r="H11" s="111"/>
    </row>
    <row r="12" spans="1:8" s="16" customFormat="1" ht="30" customHeight="1" x14ac:dyDescent="0.25">
      <c r="A12" s="26" t="s">
        <v>228</v>
      </c>
      <c r="B12" s="27" t="s">
        <v>229</v>
      </c>
      <c r="C12" s="26">
        <v>5</v>
      </c>
      <c r="D12" s="26">
        <f>COUNTIF('Checklist-General Questions'!E41:E45, "✓")</f>
        <v>0</v>
      </c>
      <c r="E12" s="26">
        <f>COUNTIF('Checklist-General Questions'!F41:F45, "✓")</f>
        <v>0</v>
      </c>
      <c r="F12" s="26">
        <f>COUNTIF('Checklist-General Questions'!G41:G45, "✓")</f>
        <v>0</v>
      </c>
      <c r="G12" s="26">
        <f>COUNTIF('Checklist-General Questions'!H41:H45, "✓")</f>
        <v>0</v>
      </c>
      <c r="H12" s="111"/>
    </row>
    <row r="13" spans="1:8" s="16" customFormat="1" ht="17.25" customHeight="1" x14ac:dyDescent="0.25">
      <c r="A13" s="26" t="s">
        <v>234</v>
      </c>
      <c r="B13" s="27" t="s">
        <v>896</v>
      </c>
      <c r="C13" s="26">
        <v>1</v>
      </c>
      <c r="D13" s="26">
        <f>COUNTIF('Checklist-General Questions'!E47, "✓")</f>
        <v>0</v>
      </c>
      <c r="E13" s="26">
        <f>COUNTIF('Checklist-General Questions'!F47, "✓")</f>
        <v>0</v>
      </c>
      <c r="F13" s="26">
        <f>COUNTIF('Checklist-General Questions'!G47, "✓")</f>
        <v>0</v>
      </c>
      <c r="G13" s="26">
        <f>COUNTIF('Checklist-General Questions'!H47, "✓")</f>
        <v>0</v>
      </c>
      <c r="H13" s="111"/>
    </row>
    <row r="14" spans="1:8" s="16" customFormat="1" ht="33" customHeight="1" x14ac:dyDescent="0.25">
      <c r="A14" s="26" t="s">
        <v>236</v>
      </c>
      <c r="B14" s="27" t="s">
        <v>176</v>
      </c>
      <c r="C14" s="26">
        <v>22</v>
      </c>
      <c r="D14" s="26">
        <f>COUNTIF('Checklist-General Questions'!E49:E70, "✓")</f>
        <v>0</v>
      </c>
      <c r="E14" s="26">
        <f>COUNTIF('Checklist-General Questions'!F49:F70, "✓")</f>
        <v>0</v>
      </c>
      <c r="F14" s="26">
        <f>COUNTIF('Checklist-General Questions'!G49:G70, "✓")</f>
        <v>0</v>
      </c>
      <c r="G14" s="26">
        <f>COUNTIF('Checklist-General Questions'!H49:H70, "✓")</f>
        <v>0</v>
      </c>
      <c r="H14" s="111"/>
    </row>
    <row r="15" spans="1:8" s="16" customFormat="1" ht="17.25" customHeight="1" x14ac:dyDescent="0.25">
      <c r="A15" s="26" t="s">
        <v>263</v>
      </c>
      <c r="B15" s="27" t="s">
        <v>117</v>
      </c>
      <c r="C15" s="26">
        <v>2</v>
      </c>
      <c r="D15" s="26">
        <f>COUNTIF('Checklist-General Questions'!E72:E73, "✓")</f>
        <v>0</v>
      </c>
      <c r="E15" s="26">
        <f>COUNTIF('Checklist-General Questions'!F72:F73, "✓")</f>
        <v>0</v>
      </c>
      <c r="F15" s="26">
        <f>COUNTIF('Checklist-General Questions'!G72:G73, "✓")</f>
        <v>0</v>
      </c>
      <c r="G15" s="26">
        <f>COUNTIF('Checklist-General Questions'!H72:H73, "✓")</f>
        <v>0</v>
      </c>
      <c r="H15" s="111"/>
    </row>
    <row r="16" spans="1:8" s="16" customFormat="1" ht="17.25" customHeight="1" x14ac:dyDescent="0.25">
      <c r="A16" s="26" t="s">
        <v>266</v>
      </c>
      <c r="B16" s="27" t="s">
        <v>114</v>
      </c>
      <c r="C16" s="26">
        <v>4</v>
      </c>
      <c r="D16" s="26">
        <f>COUNTIF('Checklist-General Questions'!E75:E78, "✓")</f>
        <v>0</v>
      </c>
      <c r="E16" s="26">
        <f>COUNTIF('Checklist-General Questions'!F75:F78, "✓")</f>
        <v>0</v>
      </c>
      <c r="F16" s="26">
        <f>COUNTIF('Checklist-General Questions'!G75:G78, "✓")</f>
        <v>0</v>
      </c>
      <c r="G16" s="26">
        <f>COUNTIF('Checklist-General Questions'!H75:H78, "✓")</f>
        <v>0</v>
      </c>
      <c r="H16" s="111"/>
    </row>
    <row r="17" spans="1:8" s="16" customFormat="1" ht="17.25" customHeight="1" x14ac:dyDescent="0.25">
      <c r="A17" s="26" t="s">
        <v>267</v>
      </c>
      <c r="B17" s="27" t="s">
        <v>268</v>
      </c>
      <c r="C17" s="26">
        <v>2</v>
      </c>
      <c r="D17" s="26">
        <f>COUNTIF('Checklist-General Questions'!E80:E81, "✓")</f>
        <v>0</v>
      </c>
      <c r="E17" s="26">
        <f>COUNTIF('Checklist-General Questions'!F80:F81, "✓")</f>
        <v>0</v>
      </c>
      <c r="F17" s="26">
        <f>COUNTIF('Checklist-General Questions'!G80:G81, "✓")</f>
        <v>0</v>
      </c>
      <c r="G17" s="26">
        <f>COUNTIF('Checklist-General Questions'!H80:H81, "✓")</f>
        <v>0</v>
      </c>
      <c r="H17" s="111"/>
    </row>
    <row r="18" spans="1:8" s="16" customFormat="1" ht="17.25" customHeight="1" x14ac:dyDescent="0.25">
      <c r="A18" s="29" t="s">
        <v>494</v>
      </c>
      <c r="B18" s="30" t="s">
        <v>272</v>
      </c>
      <c r="C18" s="31">
        <f>SUM(C19:C32)</f>
        <v>66</v>
      </c>
      <c r="D18" s="31">
        <f t="shared" ref="D18:G18" si="1">SUM(D19:D32)</f>
        <v>0</v>
      </c>
      <c r="E18" s="31">
        <f t="shared" si="1"/>
        <v>0</v>
      </c>
      <c r="F18" s="31">
        <f t="shared" si="1"/>
        <v>0</v>
      </c>
      <c r="G18" s="31">
        <f t="shared" si="1"/>
        <v>0</v>
      </c>
      <c r="H18" s="70">
        <f>D18/(C18-G18)</f>
        <v>0</v>
      </c>
    </row>
    <row r="19" spans="1:8" s="16" customFormat="1" ht="17.25" customHeight="1" x14ac:dyDescent="0.25">
      <c r="A19" s="26" t="s">
        <v>273</v>
      </c>
      <c r="B19" s="27" t="s">
        <v>59</v>
      </c>
      <c r="C19" s="26">
        <v>5</v>
      </c>
      <c r="D19" s="26">
        <f>COUNTIF('Checklist-Field Ops'!E6:E10, "✓")</f>
        <v>0</v>
      </c>
      <c r="E19" s="26">
        <f>COUNTIF('Checklist-Field Ops'!F6:F10, "✓")</f>
        <v>0</v>
      </c>
      <c r="F19" s="26">
        <f>COUNTIF('Checklist-Field Ops'!G6:G10, "✓")</f>
        <v>0</v>
      </c>
      <c r="G19" s="26">
        <f>COUNTIF('Checklist-Field Ops'!H6:H10, "✓")</f>
        <v>0</v>
      </c>
      <c r="H19" s="48"/>
    </row>
    <row r="20" spans="1:8" s="16" customFormat="1" ht="30.2" customHeight="1" x14ac:dyDescent="0.25">
      <c r="A20" s="26" t="s">
        <v>279</v>
      </c>
      <c r="B20" s="27" t="s">
        <v>44</v>
      </c>
      <c r="C20" s="26">
        <v>13</v>
      </c>
      <c r="D20" s="26">
        <f>COUNTIF('Checklist-Field Ops'!E12:E24, "✓")</f>
        <v>0</v>
      </c>
      <c r="E20" s="26">
        <f>COUNTIF('Checklist-Field Ops'!F12:F24, "✓")</f>
        <v>0</v>
      </c>
      <c r="F20" s="26">
        <f>COUNTIF('Checklist-Field Ops'!G12:G24, "✓")</f>
        <v>0</v>
      </c>
      <c r="G20" s="26">
        <f>COUNTIF('Checklist-Field Ops'!H12:H24, "✓")</f>
        <v>0</v>
      </c>
      <c r="H20" s="111" t="s">
        <v>842</v>
      </c>
    </row>
    <row r="21" spans="1:8" s="16" customFormat="1" ht="17.25" customHeight="1" x14ac:dyDescent="0.25">
      <c r="A21" s="26" t="s">
        <v>296</v>
      </c>
      <c r="B21" s="27" t="s">
        <v>45</v>
      </c>
      <c r="C21" s="26">
        <v>3</v>
      </c>
      <c r="D21" s="26">
        <f>COUNTIF('Checklist-Field Ops'!E26:E28, "✓")</f>
        <v>0</v>
      </c>
      <c r="E21" s="26">
        <f>COUNTIF('Checklist-Field Ops'!F26:F28, "✓")</f>
        <v>0</v>
      </c>
      <c r="F21" s="26">
        <f>COUNTIF('Checklist-Field Ops'!G26:G28, "✓")</f>
        <v>0</v>
      </c>
      <c r="G21" s="26">
        <f>COUNTIF('Checklist-Field Ops'!H26:H28, "✓")</f>
        <v>0</v>
      </c>
      <c r="H21" s="111"/>
    </row>
    <row r="22" spans="1:8" s="16" customFormat="1" ht="16.5" customHeight="1" x14ac:dyDescent="0.25">
      <c r="A22" s="26" t="s">
        <v>300</v>
      </c>
      <c r="B22" s="27" t="s">
        <v>46</v>
      </c>
      <c r="C22" s="26">
        <v>1</v>
      </c>
      <c r="D22" s="26">
        <f>COUNTIF('Checklist-Field Ops'!E30, "✓")</f>
        <v>0</v>
      </c>
      <c r="E22" s="26">
        <f>COUNTIF('Checklist-Field Ops'!F30, "✓")</f>
        <v>0</v>
      </c>
      <c r="F22" s="26">
        <f>COUNTIF('Checklist-Field Ops'!G30, "✓")</f>
        <v>0</v>
      </c>
      <c r="G22" s="26">
        <f>COUNTIF('Checklist-Field Ops'!H30, "✓")</f>
        <v>0</v>
      </c>
      <c r="H22" s="113" t="s">
        <v>842</v>
      </c>
    </row>
    <row r="23" spans="1:8" s="16" customFormat="1" ht="16.5" customHeight="1" x14ac:dyDescent="0.25">
      <c r="A23" s="26" t="s">
        <v>302</v>
      </c>
      <c r="B23" s="27" t="s">
        <v>47</v>
      </c>
      <c r="C23" s="26">
        <v>6</v>
      </c>
      <c r="D23" s="26">
        <f>COUNTIF('Checklist-Field Ops'!E32:E37, "✓")</f>
        <v>0</v>
      </c>
      <c r="E23" s="26">
        <f>COUNTIF('Checklist-Field Ops'!F32:F37, "✓")</f>
        <v>0</v>
      </c>
      <c r="F23" s="26">
        <f>COUNTIF('Checklist-Field Ops'!G32:G37, "✓")</f>
        <v>0</v>
      </c>
      <c r="G23" s="26">
        <f>COUNTIF('Checklist-Field Ops'!H32:H37, "✓")</f>
        <v>0</v>
      </c>
      <c r="H23" s="111"/>
    </row>
    <row r="24" spans="1:8" s="16" customFormat="1" ht="16.5" customHeight="1" x14ac:dyDescent="0.25">
      <c r="A24" s="26" t="s">
        <v>309</v>
      </c>
      <c r="B24" s="27" t="s">
        <v>48</v>
      </c>
      <c r="C24" s="26">
        <v>3</v>
      </c>
      <c r="D24" s="26">
        <f>COUNTIF('Checklist-Field Ops'!E39:E41, "✓")</f>
        <v>0</v>
      </c>
      <c r="E24" s="26">
        <f>COUNTIF('Checklist-Field Ops'!F39:F41, "✓")</f>
        <v>0</v>
      </c>
      <c r="F24" s="26">
        <f>COUNTIF('Checklist-Field Ops'!G39:G41, "✓")</f>
        <v>0</v>
      </c>
      <c r="G24" s="26">
        <f>COUNTIF('Checklist-Field Ops'!H39:H41, "✓")</f>
        <v>0</v>
      </c>
      <c r="H24" s="111"/>
    </row>
    <row r="25" spans="1:8" s="16" customFormat="1" ht="16.5" customHeight="1" x14ac:dyDescent="0.25">
      <c r="A25" s="26" t="s">
        <v>313</v>
      </c>
      <c r="B25" s="27" t="s">
        <v>49</v>
      </c>
      <c r="C25" s="26">
        <v>2</v>
      </c>
      <c r="D25" s="26">
        <f>COUNTIF('Checklist-Field Ops'!E43:E44, "✓")</f>
        <v>0</v>
      </c>
      <c r="E25" s="26">
        <f>COUNTIF('Checklist-Field Ops'!F43:F44, "✓")</f>
        <v>0</v>
      </c>
      <c r="F25" s="26">
        <f>COUNTIF('Checklist-Field Ops'!G43:G44, "✓")</f>
        <v>0</v>
      </c>
      <c r="G25" s="26">
        <f>COUNTIF('Checklist-Field Ops'!H43:H44, "✓")</f>
        <v>0</v>
      </c>
      <c r="H25" s="111"/>
    </row>
    <row r="26" spans="1:8" s="16" customFormat="1" ht="33.75" customHeight="1" x14ac:dyDescent="0.25">
      <c r="A26" s="26" t="s">
        <v>316</v>
      </c>
      <c r="B26" s="27" t="s">
        <v>50</v>
      </c>
      <c r="C26" s="26">
        <v>10</v>
      </c>
      <c r="D26" s="26">
        <f>COUNTIF('Checklist-Field Ops'!E46:E55, "✓")</f>
        <v>0</v>
      </c>
      <c r="E26" s="26">
        <f>COUNTIF('Checklist-Field Ops'!F46:F55, "✓")</f>
        <v>0</v>
      </c>
      <c r="F26" s="26">
        <f>COUNTIF('Checklist-Field Ops'!G46:G55, "✓")</f>
        <v>0</v>
      </c>
      <c r="G26" s="26">
        <f>COUNTIF('Checklist-Field Ops'!H46:H55, "✓")</f>
        <v>0</v>
      </c>
      <c r="H26" s="111"/>
    </row>
    <row r="27" spans="1:8" s="16" customFormat="1" ht="16.5" customHeight="1" x14ac:dyDescent="0.25">
      <c r="A27" s="26" t="s">
        <v>325</v>
      </c>
      <c r="B27" s="27" t="s">
        <v>52</v>
      </c>
      <c r="C27" s="26">
        <v>1</v>
      </c>
      <c r="D27" s="26">
        <f>COUNTIF('Checklist-Field Ops'!E58, "✓")</f>
        <v>0</v>
      </c>
      <c r="E27" s="26">
        <f>COUNTIF('Checklist-Field Ops'!F58, "✓")</f>
        <v>0</v>
      </c>
      <c r="F27" s="26">
        <f>COUNTIF('Checklist-Field Ops'!G58, "✓")</f>
        <v>0</v>
      </c>
      <c r="G27" s="26">
        <f>COUNTIF('Checklist-Field Ops'!H58, "✓")</f>
        <v>0</v>
      </c>
      <c r="H27" s="111"/>
    </row>
    <row r="28" spans="1:8" s="16" customFormat="1" ht="31.5" customHeight="1" x14ac:dyDescent="0.25">
      <c r="A28" s="26" t="s">
        <v>326</v>
      </c>
      <c r="B28" s="27" t="s">
        <v>172</v>
      </c>
      <c r="C28" s="26">
        <v>5</v>
      </c>
      <c r="D28" s="26">
        <f>COUNTIF('Checklist-Field Ops'!E60:E64, "✓")</f>
        <v>0</v>
      </c>
      <c r="E28" s="26">
        <f>COUNTIF('Checklist-Field Ops'!F60:F64, "✓")</f>
        <v>0</v>
      </c>
      <c r="F28" s="26">
        <f>COUNTIF('Checklist-Field Ops'!G60:G64, "✓")</f>
        <v>0</v>
      </c>
      <c r="G28" s="26">
        <f>COUNTIF('Checklist-Field Ops'!H60:H64, "✓")</f>
        <v>0</v>
      </c>
      <c r="H28" s="111"/>
    </row>
    <row r="29" spans="1:8" s="32" customFormat="1" ht="30.2" customHeight="1" x14ac:dyDescent="0.25">
      <c r="A29" s="26" t="s">
        <v>331</v>
      </c>
      <c r="B29" s="27" t="s">
        <v>53</v>
      </c>
      <c r="C29" s="26">
        <v>4</v>
      </c>
      <c r="D29" s="26">
        <f>COUNTIF('Checklist-Field Ops'!E66:E69, "✓")</f>
        <v>0</v>
      </c>
      <c r="E29" s="26">
        <f>COUNTIF('Checklist-Field Ops'!F66:F69, "✓")</f>
        <v>0</v>
      </c>
      <c r="F29" s="26">
        <f>COUNTIF('Checklist-Field Ops'!G66:G69, "✓")</f>
        <v>0</v>
      </c>
      <c r="G29" s="26">
        <f>COUNTIF('Checklist-Field Ops'!H66:H69, "✓")</f>
        <v>0</v>
      </c>
      <c r="H29" s="111"/>
    </row>
    <row r="30" spans="1:8" s="16" customFormat="1" ht="16.5" customHeight="1" x14ac:dyDescent="0.25">
      <c r="A30" s="26" t="s">
        <v>338</v>
      </c>
      <c r="B30" s="27" t="s">
        <v>60</v>
      </c>
      <c r="C30" s="26">
        <v>8</v>
      </c>
      <c r="D30" s="26">
        <f>COUNTIF('Checklist-Field Ops'!E71:E78, "✓")</f>
        <v>0</v>
      </c>
      <c r="E30" s="26">
        <f>COUNTIF('Checklist-Field Ops'!F71:F78, "✓")</f>
        <v>0</v>
      </c>
      <c r="F30" s="26">
        <f>COUNTIF('Checklist-Field Ops'!G71:G78, "✓")</f>
        <v>0</v>
      </c>
      <c r="G30" s="26">
        <f>COUNTIF('Checklist-Field Ops'!H71:H78, "✓")</f>
        <v>0</v>
      </c>
      <c r="H30" s="111"/>
    </row>
    <row r="31" spans="1:8" s="16" customFormat="1" ht="50.25" customHeight="1" x14ac:dyDescent="0.25">
      <c r="A31" s="26" t="s">
        <v>348</v>
      </c>
      <c r="B31" s="33" t="s">
        <v>902</v>
      </c>
      <c r="C31" s="26">
        <v>3</v>
      </c>
      <c r="D31" s="26">
        <f>COUNTIF('Checklist-Field Ops'!E80:E82, "✓")</f>
        <v>0</v>
      </c>
      <c r="E31" s="26">
        <f>COUNTIF('Checklist-Field Ops'!F80:F82, "✓")</f>
        <v>0</v>
      </c>
      <c r="F31" s="26">
        <f>COUNTIF('Checklist-Field Ops'!G80:G82, "✓")</f>
        <v>0</v>
      </c>
      <c r="G31" s="26">
        <f>COUNTIF('Checklist-Field Ops'!H80:H82, "✓")</f>
        <v>0</v>
      </c>
      <c r="H31" s="111"/>
    </row>
    <row r="32" spans="1:8" s="16" customFormat="1" ht="16.5" customHeight="1" x14ac:dyDescent="0.25">
      <c r="A32" s="26" t="s">
        <v>354</v>
      </c>
      <c r="B32" s="34" t="s">
        <v>61</v>
      </c>
      <c r="C32" s="26">
        <v>2</v>
      </c>
      <c r="D32" s="26">
        <f>COUNTIF('Checklist-Field Ops'!E85:E86, "✓")</f>
        <v>0</v>
      </c>
      <c r="E32" s="26">
        <f>COUNTIF('Checklist-Field Ops'!F85:F86, "✓")</f>
        <v>0</v>
      </c>
      <c r="F32" s="26">
        <f>COUNTIF('Checklist-Field Ops'!G85:G86, "✓")</f>
        <v>0</v>
      </c>
      <c r="G32" s="26">
        <f>COUNTIF('Checklist-Field Ops'!H85:H86, "✓")</f>
        <v>0</v>
      </c>
      <c r="H32" s="112"/>
    </row>
    <row r="33" spans="1:8" s="16" customFormat="1" ht="16.5" customHeight="1" x14ac:dyDescent="0.25">
      <c r="A33" s="35" t="s">
        <v>495</v>
      </c>
      <c r="B33" s="36" t="s">
        <v>357</v>
      </c>
      <c r="C33" s="31">
        <f>SUM(C34:C43)</f>
        <v>69</v>
      </c>
      <c r="D33" s="31">
        <f t="shared" ref="D33:G33" si="2">SUM(D34:D43)</f>
        <v>0</v>
      </c>
      <c r="E33" s="31">
        <f t="shared" si="2"/>
        <v>0</v>
      </c>
      <c r="F33" s="31">
        <f t="shared" si="2"/>
        <v>0</v>
      </c>
      <c r="G33" s="31">
        <f t="shared" si="2"/>
        <v>0</v>
      </c>
      <c r="H33" s="70">
        <f>D33/(C33-G33)</f>
        <v>0</v>
      </c>
    </row>
    <row r="34" spans="1:8" s="16" customFormat="1" ht="16.5" customHeight="1" x14ac:dyDescent="0.25">
      <c r="A34" s="26" t="s">
        <v>358</v>
      </c>
      <c r="B34" s="34" t="s">
        <v>359</v>
      </c>
      <c r="C34" s="26">
        <v>1</v>
      </c>
      <c r="D34" s="26">
        <f>COUNTIF('Checklist-Post-Harvest'!E6, "✓")</f>
        <v>0</v>
      </c>
      <c r="E34" s="26">
        <f>COUNTIF('Checklist-Post-Harvest'!F6, "✓")</f>
        <v>0</v>
      </c>
      <c r="F34" s="26">
        <f>COUNTIF('Checklist-Post-Harvest'!G6, "✓")</f>
        <v>0</v>
      </c>
      <c r="G34" s="26">
        <f>COUNTIF('Checklist-Post-Harvest'!H6, "✓")</f>
        <v>0</v>
      </c>
      <c r="H34" s="111"/>
    </row>
    <row r="35" spans="1:8" s="16" customFormat="1" ht="16.5" customHeight="1" x14ac:dyDescent="0.25">
      <c r="A35" s="26" t="s">
        <v>361</v>
      </c>
      <c r="B35" s="34" t="s">
        <v>115</v>
      </c>
      <c r="C35" s="26">
        <v>3</v>
      </c>
      <c r="D35" s="26">
        <f>COUNTIF('Checklist-Post-Harvest'!E8:E10, "✓")</f>
        <v>0</v>
      </c>
      <c r="E35" s="26">
        <f>COUNTIF('Checklist-Post-Harvest'!F8:F10, "✓")</f>
        <v>0</v>
      </c>
      <c r="F35" s="26">
        <f>COUNTIF('Checklist-Post-Harvest'!G8:G10, "✓")</f>
        <v>0</v>
      </c>
      <c r="G35" s="26">
        <f>COUNTIF('Checklist-Post-Harvest'!H8:H10, "✓")</f>
        <v>0</v>
      </c>
      <c r="H35" s="111"/>
    </row>
    <row r="36" spans="1:8" s="16" customFormat="1" ht="16.5" customHeight="1" x14ac:dyDescent="0.25">
      <c r="A36" s="26" t="s">
        <v>373</v>
      </c>
      <c r="B36" s="34" t="s">
        <v>374</v>
      </c>
      <c r="C36" s="26">
        <v>7</v>
      </c>
      <c r="D36" s="26">
        <f>COUNTIF('Checklist-Post-Harvest'!E12:E18, "✓")</f>
        <v>0</v>
      </c>
      <c r="E36" s="26">
        <f>COUNTIF('Checklist-Post-Harvest'!F12:F18, "✓")</f>
        <v>0</v>
      </c>
      <c r="F36" s="26">
        <f>COUNTIF('Checklist-Post-Harvest'!G12:G18, "✓")</f>
        <v>0</v>
      </c>
      <c r="G36" s="26">
        <f>COUNTIF('Checklist-Post-Harvest'!H12:H18, "✓")</f>
        <v>0</v>
      </c>
      <c r="H36" s="111"/>
    </row>
    <row r="37" spans="1:8" s="16" customFormat="1" ht="16.5" customHeight="1" x14ac:dyDescent="0.25">
      <c r="A37" s="26" t="s">
        <v>365</v>
      </c>
      <c r="B37" s="34" t="s">
        <v>502</v>
      </c>
      <c r="C37" s="26">
        <v>3</v>
      </c>
      <c r="D37" s="26">
        <f>COUNTIF('Checklist-Post-Harvest'!E20:E22, "✓")</f>
        <v>0</v>
      </c>
      <c r="E37" s="26">
        <f>COUNTIF('Checklist-Post-Harvest'!F20:F22, "✓")</f>
        <v>0</v>
      </c>
      <c r="F37" s="26">
        <f>COUNTIF('Checklist-Post-Harvest'!G20:G22, "✓")</f>
        <v>0</v>
      </c>
      <c r="G37" s="26">
        <f>COUNTIF('Checklist-Post-Harvest'!H20:H22, "✓")</f>
        <v>0</v>
      </c>
      <c r="H37" s="111"/>
    </row>
    <row r="38" spans="1:8" s="16" customFormat="1" ht="16.5" customHeight="1" x14ac:dyDescent="0.25">
      <c r="A38" s="26" t="s">
        <v>366</v>
      </c>
      <c r="B38" s="34" t="s">
        <v>391</v>
      </c>
      <c r="C38" s="26">
        <v>7</v>
      </c>
      <c r="D38" s="26">
        <f>COUNTIF('Checklist-Post-Harvest'!E24:E30, "✓")</f>
        <v>0</v>
      </c>
      <c r="E38" s="26">
        <f>COUNTIF('Checklist-Post-Harvest'!F24:F30, "✓")</f>
        <v>0</v>
      </c>
      <c r="F38" s="26">
        <f>COUNTIF('Checklist-Post-Harvest'!G24:G30, "✓")</f>
        <v>0</v>
      </c>
      <c r="G38" s="26">
        <f>COUNTIF('Checklist-Post-Harvest'!H24:H30, "✓")</f>
        <v>0</v>
      </c>
      <c r="H38" s="111"/>
    </row>
    <row r="39" spans="1:8" s="16" customFormat="1" ht="16.5" customHeight="1" x14ac:dyDescent="0.25">
      <c r="A39" s="26" t="s">
        <v>367</v>
      </c>
      <c r="B39" s="34" t="s">
        <v>402</v>
      </c>
      <c r="C39" s="26">
        <v>12</v>
      </c>
      <c r="D39" s="26">
        <f>COUNTIF('Checklist-Post-Harvest'!E32:E43, "✓")</f>
        <v>0</v>
      </c>
      <c r="E39" s="26">
        <f>COUNTIF('Checklist-Post-Harvest'!F32:F43, "✓")</f>
        <v>0</v>
      </c>
      <c r="F39" s="26">
        <f>COUNTIF('Checklist-Post-Harvest'!G32:G43, "✓")</f>
        <v>0</v>
      </c>
      <c r="G39" s="26">
        <f>COUNTIF('Checklist-Post-Harvest'!H32:H43, "✓")</f>
        <v>0</v>
      </c>
      <c r="H39" s="111"/>
    </row>
    <row r="40" spans="1:8" s="16" customFormat="1" ht="16.5" customHeight="1" x14ac:dyDescent="0.25">
      <c r="A40" s="26" t="s">
        <v>368</v>
      </c>
      <c r="B40" s="34" t="s">
        <v>424</v>
      </c>
      <c r="C40" s="26">
        <v>11</v>
      </c>
      <c r="D40" s="26">
        <f>COUNTIF('Checklist-Post-Harvest'!E45:E55, "✓")</f>
        <v>0</v>
      </c>
      <c r="E40" s="26">
        <f>COUNTIF('Checklist-Post-Harvest'!F45:F55, "✓")</f>
        <v>0</v>
      </c>
      <c r="F40" s="26">
        <f>COUNTIF('Checklist-Post-Harvest'!G45:G55, "✓")</f>
        <v>0</v>
      </c>
      <c r="G40" s="26">
        <f>COUNTIF('Checklist-Post-Harvest'!H45:H55, "✓")</f>
        <v>0</v>
      </c>
      <c r="H40" s="111"/>
    </row>
    <row r="41" spans="1:8" s="16" customFormat="1" ht="16.5" customHeight="1" x14ac:dyDescent="0.25">
      <c r="A41" s="26" t="s">
        <v>369</v>
      </c>
      <c r="B41" s="34" t="s">
        <v>444</v>
      </c>
      <c r="C41" s="26">
        <v>9</v>
      </c>
      <c r="D41" s="26">
        <f>COUNTIF('Checklist-Post-Harvest'!E57:E65, "✓")</f>
        <v>0</v>
      </c>
      <c r="E41" s="26">
        <f>COUNTIF('Checklist-Post-Harvest'!F57:F65, "✓")</f>
        <v>0</v>
      </c>
      <c r="F41" s="26">
        <f>COUNTIF('Checklist-Post-Harvest'!G57:G65, "✓")</f>
        <v>0</v>
      </c>
      <c r="G41" s="26">
        <f>COUNTIF('Checklist-Post-Harvest'!H57:H65, "✓")</f>
        <v>0</v>
      </c>
      <c r="H41" s="111"/>
    </row>
    <row r="42" spans="1:8" s="16" customFormat="1" ht="16.5" customHeight="1" x14ac:dyDescent="0.25">
      <c r="A42" s="26" t="s">
        <v>370</v>
      </c>
      <c r="B42" s="34" t="s">
        <v>455</v>
      </c>
      <c r="C42" s="26">
        <v>10</v>
      </c>
      <c r="D42" s="26">
        <f>COUNTIF('Checklist-Post-Harvest'!E67:E76, "✓")</f>
        <v>0</v>
      </c>
      <c r="E42" s="26">
        <f>COUNTIF('Checklist-Post-Harvest'!F67:F76, "✓")</f>
        <v>0</v>
      </c>
      <c r="F42" s="26">
        <f>COUNTIF('Checklist-Post-Harvest'!G67:G76, "✓")</f>
        <v>0</v>
      </c>
      <c r="G42" s="26">
        <f>COUNTIF('Checklist-Post-Harvest'!H67:H76, "✓")</f>
        <v>0</v>
      </c>
      <c r="H42" s="111"/>
    </row>
    <row r="43" spans="1:8" s="16" customFormat="1" ht="16.5" customHeight="1" x14ac:dyDescent="0.25">
      <c r="A43" s="26" t="s">
        <v>371</v>
      </c>
      <c r="B43" s="34" t="s">
        <v>474</v>
      </c>
      <c r="C43" s="26">
        <v>6</v>
      </c>
      <c r="D43" s="26">
        <f>COUNTIF('Checklist-Post-Harvest'!E78:E83, "✓")</f>
        <v>0</v>
      </c>
      <c r="E43" s="26">
        <f>COUNTIF('Checklist-Post-Harvest'!F78:F83, "✓")</f>
        <v>0</v>
      </c>
      <c r="F43" s="26">
        <f>COUNTIF('Checklist-Post-Harvest'!G78:G83, "✓")</f>
        <v>0</v>
      </c>
      <c r="G43" s="26">
        <f>COUNTIF('Checklist-Post-Harvest'!H78:H83, "✓")</f>
        <v>0</v>
      </c>
      <c r="H43" s="111"/>
    </row>
    <row r="44" spans="1:8" s="16" customFormat="1" ht="16.5" customHeight="1" x14ac:dyDescent="0.25">
      <c r="A44" s="35" t="s">
        <v>496</v>
      </c>
      <c r="B44" s="36" t="s">
        <v>497</v>
      </c>
      <c r="C44" s="31">
        <f>SUM(C45:C48)</f>
        <v>10</v>
      </c>
      <c r="D44" s="31">
        <f>SUM(D45:D48)</f>
        <v>0</v>
      </c>
      <c r="E44" s="31">
        <f t="shared" ref="E44:G44" si="3">SUM(E45:E48)</f>
        <v>0</v>
      </c>
      <c r="F44" s="31">
        <f t="shared" si="3"/>
        <v>0</v>
      </c>
      <c r="G44" s="31">
        <f t="shared" si="3"/>
        <v>0</v>
      </c>
      <c r="H44" s="115">
        <f>D44/(C44-G44)</f>
        <v>0</v>
      </c>
    </row>
    <row r="45" spans="1:8" s="16" customFormat="1" ht="32.25" customHeight="1" x14ac:dyDescent="0.25">
      <c r="A45" s="26" t="s">
        <v>498</v>
      </c>
      <c r="B45" s="37" t="s">
        <v>893</v>
      </c>
      <c r="C45" s="26">
        <v>2</v>
      </c>
      <c r="D45" s="26">
        <f>COUNTIF('USDA Logo Use Addendum'!E14:E15, "✓")</f>
        <v>0</v>
      </c>
      <c r="E45" s="26">
        <f>COUNTIF('USDA Logo Use Addendum'!F14:F15, "✓")</f>
        <v>0</v>
      </c>
      <c r="F45" s="26">
        <f>COUNTIF('USDA Logo Use Addendum'!G14:G15, "✓")</f>
        <v>0</v>
      </c>
      <c r="G45" s="26">
        <f>COUNTIF('USDA Logo Use Addendum'!H14:H15, "✓")</f>
        <v>0</v>
      </c>
      <c r="H45" s="111"/>
    </row>
    <row r="46" spans="1:8" s="16" customFormat="1" ht="15.75" x14ac:dyDescent="0.25">
      <c r="A46" s="26" t="s">
        <v>499</v>
      </c>
      <c r="B46" s="33" t="s">
        <v>540</v>
      </c>
      <c r="C46" s="26">
        <v>1</v>
      </c>
      <c r="D46" s="26">
        <f>COUNTIF('USDA Logo Use Addendum'!E17, "✓")</f>
        <v>0</v>
      </c>
      <c r="E46" s="26">
        <f>COUNTIF('USDA Logo Use Addendum'!F17, "✓")</f>
        <v>0</v>
      </c>
      <c r="F46" s="26">
        <f>COUNTIF('USDA Logo Use Addendum'!G17, "✓")</f>
        <v>0</v>
      </c>
      <c r="G46" s="26">
        <f>COUNTIF('USDA Logo Use Addendum'!H17, "✓")</f>
        <v>0</v>
      </c>
      <c r="H46" s="111"/>
    </row>
    <row r="47" spans="1:8" s="16" customFormat="1" ht="16.5" customHeight="1" x14ac:dyDescent="0.25">
      <c r="A47" s="26" t="s">
        <v>500</v>
      </c>
      <c r="B47" s="34" t="s">
        <v>489</v>
      </c>
      <c r="C47" s="26">
        <v>3</v>
      </c>
      <c r="D47" s="26">
        <f>COUNTIF('USDA Logo Use Addendum'!E19:E21, "✓")</f>
        <v>0</v>
      </c>
      <c r="E47" s="26">
        <f>COUNTIF('USDA Logo Use Addendum'!F19:F21, "✓")</f>
        <v>0</v>
      </c>
      <c r="F47" s="26">
        <f>COUNTIF('USDA Logo Use Addendum'!G19:G21, "✓")</f>
        <v>0</v>
      </c>
      <c r="G47" s="26">
        <f>COUNTIF('USDA Logo Use Addendum'!H19:H21, "✓")</f>
        <v>0</v>
      </c>
      <c r="H47" s="111"/>
    </row>
    <row r="48" spans="1:8" s="16" customFormat="1" ht="16.5" customHeight="1" x14ac:dyDescent="0.25">
      <c r="A48" s="26" t="s">
        <v>501</v>
      </c>
      <c r="B48" s="34" t="s">
        <v>537</v>
      </c>
      <c r="C48" s="26">
        <v>4</v>
      </c>
      <c r="D48" s="26">
        <f>COUNTIF('USDA Logo Use Addendum'!E23:E26, "✓")</f>
        <v>0</v>
      </c>
      <c r="E48" s="26">
        <f>COUNTIF('USDA Logo Use Addendum'!F23:F26, "✓")</f>
        <v>0</v>
      </c>
      <c r="F48" s="26">
        <f>COUNTIF('USDA Logo Use Addendum'!G23:G26, "✓")</f>
        <v>0</v>
      </c>
      <c r="G48" s="26">
        <f>COUNTIF('USDA Logo Use Addendum'!H23:H26, "✓")</f>
        <v>0</v>
      </c>
      <c r="H48" s="111"/>
    </row>
    <row r="49" spans="1:8" s="72" customFormat="1" ht="16.5" customHeight="1" x14ac:dyDescent="0.25">
      <c r="A49" s="90" t="s">
        <v>824</v>
      </c>
      <c r="B49" s="91" t="s">
        <v>825</v>
      </c>
      <c r="C49" s="92">
        <f>SUM(C50)</f>
        <v>17</v>
      </c>
      <c r="D49" s="92">
        <f>SUM(D50)</f>
        <v>0</v>
      </c>
      <c r="E49" s="92">
        <f t="shared" ref="E49:G49" si="4">SUM(E50)</f>
        <v>0</v>
      </c>
      <c r="F49" s="92">
        <f t="shared" si="4"/>
        <v>0</v>
      </c>
      <c r="G49" s="92">
        <f t="shared" si="4"/>
        <v>0</v>
      </c>
      <c r="H49" s="70">
        <f>D49/(C49-G49)</f>
        <v>0</v>
      </c>
    </row>
    <row r="50" spans="1:8" s="72" customFormat="1" ht="20.45" customHeight="1" x14ac:dyDescent="0.25">
      <c r="A50" s="93" t="s">
        <v>826</v>
      </c>
      <c r="B50" s="94" t="s">
        <v>919</v>
      </c>
      <c r="C50" s="93">
        <v>17</v>
      </c>
      <c r="D50" s="93">
        <f>COUNTIF('TAP Open-Field '!E6:E41, "✓")</f>
        <v>0</v>
      </c>
      <c r="E50" s="93">
        <f>COUNTIF('TAP Open-Field '!F6:F41, "✓")</f>
        <v>0</v>
      </c>
      <c r="F50" s="93">
        <f>COUNTIF('TAP Open-Field '!G6:G41, "✓")</f>
        <v>0</v>
      </c>
      <c r="G50" s="93">
        <f>COUNTIF('TAP Open-Field '!H6:H41, "✓")</f>
        <v>0</v>
      </c>
      <c r="H50" s="111"/>
    </row>
    <row r="51" spans="1:8" s="117" customFormat="1" ht="16.5" customHeight="1" x14ac:dyDescent="0.25">
      <c r="A51" s="90" t="s">
        <v>824</v>
      </c>
      <c r="B51" s="91" t="s">
        <v>825</v>
      </c>
      <c r="C51" s="92">
        <f>SUM(C52)</f>
        <v>24</v>
      </c>
      <c r="D51" s="92">
        <f>SUM(D52)</f>
        <v>0</v>
      </c>
      <c r="E51" s="92">
        <f t="shared" ref="E51:G51" si="5">SUM(E52)</f>
        <v>0</v>
      </c>
      <c r="F51" s="92">
        <f t="shared" si="5"/>
        <v>0</v>
      </c>
      <c r="G51" s="92">
        <f t="shared" si="5"/>
        <v>0</v>
      </c>
      <c r="H51" s="70">
        <f>D51/(C51-G51)</f>
        <v>0</v>
      </c>
    </row>
    <row r="52" spans="1:8" s="72" customFormat="1" ht="15.75" x14ac:dyDescent="0.25">
      <c r="A52" s="93" t="s">
        <v>827</v>
      </c>
      <c r="B52" s="69" t="s">
        <v>828</v>
      </c>
      <c r="C52" s="93">
        <v>24</v>
      </c>
      <c r="D52" s="93">
        <f>COUNTIF('TAP Packinghouse'!E6:E41, "✓")</f>
        <v>0</v>
      </c>
      <c r="E52" s="93">
        <f>COUNTIF('TAP Packinghouse'!F6:F41, "✓")</f>
        <v>0</v>
      </c>
      <c r="F52" s="93">
        <f>COUNTIF('TAP Packinghouse'!G6:G41, "✓")</f>
        <v>0</v>
      </c>
      <c r="G52" s="93">
        <f>COUNTIF('TAP Packinghouse'!H6:H41, "✓")</f>
        <v>0</v>
      </c>
      <c r="H52" s="111"/>
    </row>
    <row r="53" spans="1:8" s="117" customFormat="1" ht="15.75" x14ac:dyDescent="0.25">
      <c r="A53" s="90" t="s">
        <v>824</v>
      </c>
      <c r="B53" s="91" t="s">
        <v>825</v>
      </c>
      <c r="C53" s="92">
        <f>SUM(C54)</f>
        <v>25</v>
      </c>
      <c r="D53" s="92">
        <f>SUM(D54)</f>
        <v>0</v>
      </c>
      <c r="E53" s="92">
        <f t="shared" ref="E53:G53" si="6">SUM(E54)</f>
        <v>0</v>
      </c>
      <c r="F53" s="92">
        <f t="shared" si="6"/>
        <v>0</v>
      </c>
      <c r="G53" s="92">
        <f t="shared" si="6"/>
        <v>0</v>
      </c>
      <c r="H53" s="70">
        <f>D53/(C53-G53)</f>
        <v>0</v>
      </c>
    </row>
    <row r="54" spans="1:8" s="72" customFormat="1" ht="15.75" x14ac:dyDescent="0.25">
      <c r="A54" s="93" t="s">
        <v>829</v>
      </c>
      <c r="B54" s="95" t="s">
        <v>830</v>
      </c>
      <c r="C54" s="93">
        <v>25</v>
      </c>
      <c r="D54" s="93">
        <f>COUNTIF('TAP Greenhouse'!E6:E42, "✓")</f>
        <v>0</v>
      </c>
      <c r="E54" s="93">
        <f>COUNTIF('TAP Greenhouse'!F6:F42, "✓")</f>
        <v>0</v>
      </c>
      <c r="F54" s="93">
        <f>COUNTIF('TAP Greenhouse'!G6:G42, "✓")</f>
        <v>0</v>
      </c>
      <c r="G54" s="93">
        <f>COUNTIF('TAP Greenhouse'!H6:H42, "✓")</f>
        <v>0</v>
      </c>
      <c r="H54" s="111"/>
    </row>
    <row r="55" spans="1:8" s="117" customFormat="1" ht="15.75" x14ac:dyDescent="0.25">
      <c r="A55" s="90" t="s">
        <v>824</v>
      </c>
      <c r="B55" s="91" t="s">
        <v>825</v>
      </c>
      <c r="C55" s="92">
        <f>SUM(C56)</f>
        <v>27</v>
      </c>
      <c r="D55" s="92">
        <f>SUM(D56)</f>
        <v>0</v>
      </c>
      <c r="E55" s="92">
        <f t="shared" ref="E55:G55" si="7">SUM(E56)</f>
        <v>0</v>
      </c>
      <c r="F55" s="92">
        <f t="shared" si="7"/>
        <v>0</v>
      </c>
      <c r="G55" s="92">
        <f t="shared" si="7"/>
        <v>0</v>
      </c>
      <c r="H55" s="70">
        <f>D55/(C55-G55)</f>
        <v>0</v>
      </c>
    </row>
    <row r="56" spans="1:8" s="73" customFormat="1" ht="15.75" x14ac:dyDescent="0.25">
      <c r="A56" s="93" t="s">
        <v>831</v>
      </c>
      <c r="B56" s="95" t="s">
        <v>832</v>
      </c>
      <c r="C56" s="93">
        <v>27</v>
      </c>
      <c r="D56" s="93">
        <f>COUNTIF('TAP Repacking &amp; Dist.  '!E6:E45, "✓")</f>
        <v>0</v>
      </c>
      <c r="E56" s="93">
        <f>COUNTIF('TAP Repacking &amp; Dist.  '!F6:F45, "✓")</f>
        <v>0</v>
      </c>
      <c r="F56" s="93">
        <f>COUNTIF('TAP Repacking &amp; Dist.  '!G6:G45, "✓")</f>
        <v>0</v>
      </c>
      <c r="G56" s="93">
        <f>COUNTIF('TAP Repacking &amp; Dist.  '!H6:H45, "✓")</f>
        <v>0</v>
      </c>
      <c r="H56" s="111"/>
    </row>
    <row r="57" spans="1:8" s="16" customFormat="1" ht="43.15" customHeight="1" x14ac:dyDescent="0.25">
      <c r="A57" s="201" t="s">
        <v>136</v>
      </c>
      <c r="B57" s="201"/>
      <c r="C57" s="201"/>
      <c r="D57" s="201"/>
      <c r="E57" s="201"/>
      <c r="F57" s="201"/>
      <c r="G57" s="201"/>
      <c r="H57" s="201"/>
    </row>
    <row r="58" spans="1:8" s="16" customFormat="1" ht="20.45" customHeight="1" x14ac:dyDescent="0.25">
      <c r="A58" s="38"/>
      <c r="B58" s="39"/>
      <c r="C58" s="39"/>
      <c r="D58" s="39"/>
      <c r="E58" s="39"/>
      <c r="F58" s="39"/>
      <c r="G58" s="39"/>
      <c r="H58" s="39"/>
    </row>
    <row r="59" spans="1:8" s="16" customFormat="1" ht="15.75" x14ac:dyDescent="0.25"/>
    <row r="60" spans="1:8" s="16" customFormat="1" ht="15.75" x14ac:dyDescent="0.25"/>
  </sheetData>
  <sheetProtection algorithmName="SHA-512" hashValue="mI485WkLC0oEzlrhZm4kXMYFR0ITrCb/XLz/ySuzrYFO0vcUx2E/I3XtYDLfF/tB5D9jXg5uTleDPqWtXCXz1g==" saltValue="tbzTwPHp5deVIvu0noDPaA==" spinCount="100000" sheet="1" formatCells="0" formatColumns="0" formatRows="0"/>
  <mergeCells count="6">
    <mergeCell ref="A57:H57"/>
    <mergeCell ref="A1:B2"/>
    <mergeCell ref="C1:E1"/>
    <mergeCell ref="F1:H1"/>
    <mergeCell ref="C2:E2"/>
    <mergeCell ref="F2:H2"/>
  </mergeCells>
  <pageMargins left="0.7" right="0.7" top="0.75" bottom="1" header="0.3" footer="0.3"/>
  <pageSetup firstPageNumber="19" orientation="landscape" r:id="rId1"/>
  <headerFooter>
    <oddFooter>&amp;L&amp;"Times New Roman,Regular"&amp;12For Official Government Use Only
USDA, AMS, SCP, Specialty Crops Inspection Division
Based on the USDA Harmonized GAP Plus+ Standard Version 3.0&amp;R&amp;"Times New Roman,Regular"&amp;12February 8, 2021
USDA Checklist 
Version 3.0</oddFooter>
  </headerFooter>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4"/>
  <sheetViews>
    <sheetView view="pageLayout" topLeftCell="A69" zoomScale="120" zoomScaleNormal="100" zoomScaleSheetLayoutView="100" zoomScalePageLayoutView="120" workbookViewId="0">
      <selection activeCell="A48" sqref="A48:XFD48"/>
    </sheetView>
  </sheetViews>
  <sheetFormatPr defaultColWidth="8.85546875" defaultRowHeight="15" x14ac:dyDescent="0.25"/>
  <cols>
    <col min="1" max="1" width="10.7109375" style="102" customWidth="1"/>
    <col min="2" max="2" width="25.7109375" style="3" customWidth="1"/>
    <col min="3" max="3" width="6" style="4" customWidth="1"/>
    <col min="4" max="4" width="6.5703125" style="4" customWidth="1"/>
    <col min="5" max="5" width="5.140625" style="82" customWidth="1"/>
    <col min="6" max="6" width="5.5703125" style="82" customWidth="1"/>
    <col min="7" max="8" width="5.140625" style="82" customWidth="1"/>
    <col min="9" max="9" width="51.28515625" style="7" customWidth="1"/>
    <col min="10" max="16384" width="8.85546875" style="82"/>
  </cols>
  <sheetData>
    <row r="1" spans="1:9" s="81" customFormat="1" ht="15.75" x14ac:dyDescent="0.25">
      <c r="A1" s="223" t="s">
        <v>67</v>
      </c>
      <c r="B1" s="224"/>
      <c r="C1" s="224"/>
      <c r="D1" s="225"/>
      <c r="E1" s="221">
        <f>'Cover Page'!B6</f>
        <v>0</v>
      </c>
      <c r="F1" s="221"/>
      <c r="G1" s="221"/>
      <c r="H1" s="221"/>
      <c r="I1" s="221"/>
    </row>
    <row r="2" spans="1:9" s="81" customFormat="1" ht="15.75" x14ac:dyDescent="0.25">
      <c r="A2" s="223" t="s">
        <v>69</v>
      </c>
      <c r="B2" s="224"/>
      <c r="C2" s="224"/>
      <c r="D2" s="225"/>
      <c r="E2" s="222">
        <f>'Cover Page'!D19</f>
        <v>0</v>
      </c>
      <c r="F2" s="222"/>
      <c r="G2" s="222"/>
      <c r="H2" s="222"/>
      <c r="I2" s="222"/>
    </row>
    <row r="3" spans="1:9" s="81" customFormat="1" ht="31.5" x14ac:dyDescent="0.25">
      <c r="A3" s="97" t="s">
        <v>551</v>
      </c>
      <c r="B3" s="98" t="s">
        <v>0</v>
      </c>
      <c r="C3" s="98" t="s">
        <v>105</v>
      </c>
      <c r="D3" s="98" t="s">
        <v>550</v>
      </c>
      <c r="E3" s="98" t="s">
        <v>1</v>
      </c>
      <c r="F3" s="98" t="s">
        <v>2</v>
      </c>
      <c r="G3" s="98" t="s">
        <v>3</v>
      </c>
      <c r="H3" s="98" t="s">
        <v>4</v>
      </c>
      <c r="I3" s="98" t="s">
        <v>5</v>
      </c>
    </row>
    <row r="4" spans="1:9" s="81" customFormat="1" ht="15.75" x14ac:dyDescent="0.25">
      <c r="A4" s="88"/>
      <c r="B4" s="211" t="s">
        <v>37</v>
      </c>
      <c r="C4" s="212"/>
      <c r="D4" s="212"/>
      <c r="E4" s="212"/>
      <c r="F4" s="212"/>
      <c r="G4" s="212"/>
      <c r="H4" s="212"/>
      <c r="I4" s="213"/>
    </row>
    <row r="5" spans="1:9" s="81" customFormat="1" ht="15.75" x14ac:dyDescent="0.25">
      <c r="A5" s="88" t="s">
        <v>184</v>
      </c>
      <c r="B5" s="211" t="s">
        <v>38</v>
      </c>
      <c r="C5" s="212"/>
      <c r="D5" s="212"/>
      <c r="E5" s="212"/>
      <c r="F5" s="212"/>
      <c r="G5" s="212"/>
      <c r="H5" s="212"/>
      <c r="I5" s="213"/>
    </row>
    <row r="6" spans="1:9" s="81" customFormat="1" ht="31.5" x14ac:dyDescent="0.25">
      <c r="A6" s="99" t="s">
        <v>188</v>
      </c>
      <c r="B6" s="118" t="s">
        <v>85</v>
      </c>
      <c r="C6" s="42" t="s">
        <v>107</v>
      </c>
      <c r="D6" s="42" t="s">
        <v>519</v>
      </c>
      <c r="E6" s="43"/>
      <c r="F6" s="43"/>
      <c r="G6" s="43"/>
      <c r="H6" s="43"/>
      <c r="I6" s="28" t="s">
        <v>842</v>
      </c>
    </row>
    <row r="7" spans="1:9" s="81" customFormat="1" ht="63" x14ac:dyDescent="0.25">
      <c r="A7" s="99" t="s">
        <v>187</v>
      </c>
      <c r="B7" s="118" t="s">
        <v>185</v>
      </c>
      <c r="C7" s="42" t="s">
        <v>107</v>
      </c>
      <c r="D7" s="42"/>
      <c r="E7" s="43"/>
      <c r="F7" s="43"/>
      <c r="G7" s="43"/>
      <c r="H7" s="43"/>
      <c r="I7" s="28" t="s">
        <v>842</v>
      </c>
    </row>
    <row r="8" spans="1:9" s="25" customFormat="1" ht="78.75" x14ac:dyDescent="0.25">
      <c r="A8" s="99" t="s">
        <v>190</v>
      </c>
      <c r="B8" s="118" t="s">
        <v>907</v>
      </c>
      <c r="C8" s="42" t="s">
        <v>107</v>
      </c>
      <c r="D8" s="42" t="s">
        <v>519</v>
      </c>
      <c r="E8" s="43"/>
      <c r="F8" s="43"/>
      <c r="G8" s="43"/>
      <c r="H8" s="43"/>
      <c r="I8" s="28" t="s">
        <v>842</v>
      </c>
    </row>
    <row r="9" spans="1:9" s="25" customFormat="1" ht="78.75" x14ac:dyDescent="0.25">
      <c r="A9" s="99" t="s">
        <v>186</v>
      </c>
      <c r="B9" s="118" t="s">
        <v>908</v>
      </c>
      <c r="C9" s="42" t="s">
        <v>107</v>
      </c>
      <c r="D9" s="42"/>
      <c r="E9" s="43"/>
      <c r="F9" s="43"/>
      <c r="G9" s="43"/>
      <c r="H9" s="43"/>
      <c r="I9" s="28" t="s">
        <v>842</v>
      </c>
    </row>
    <row r="10" spans="1:9" s="81" customFormat="1" ht="47.25" x14ac:dyDescent="0.25">
      <c r="A10" s="99" t="s">
        <v>189</v>
      </c>
      <c r="B10" s="118" t="s">
        <v>86</v>
      </c>
      <c r="C10" s="42"/>
      <c r="D10" s="42"/>
      <c r="E10" s="43"/>
      <c r="F10" s="43"/>
      <c r="G10" s="43"/>
      <c r="H10" s="43"/>
      <c r="I10" s="28" t="s">
        <v>842</v>
      </c>
    </row>
    <row r="11" spans="1:9" s="81" customFormat="1" ht="15.75" x14ac:dyDescent="0.25">
      <c r="A11" s="88" t="s">
        <v>191</v>
      </c>
      <c r="B11" s="211" t="s">
        <v>192</v>
      </c>
      <c r="C11" s="212"/>
      <c r="D11" s="212"/>
      <c r="E11" s="212"/>
      <c r="F11" s="212"/>
      <c r="G11" s="212"/>
      <c r="H11" s="212"/>
      <c r="I11" s="213"/>
    </row>
    <row r="12" spans="1:9" s="81" customFormat="1" ht="94.5" x14ac:dyDescent="0.25">
      <c r="A12" s="99" t="s">
        <v>193</v>
      </c>
      <c r="B12" s="118" t="s">
        <v>909</v>
      </c>
      <c r="C12" s="42" t="s">
        <v>107</v>
      </c>
      <c r="D12" s="42" t="s">
        <v>519</v>
      </c>
      <c r="E12" s="43"/>
      <c r="F12" s="43"/>
      <c r="G12" s="43"/>
      <c r="H12" s="43"/>
      <c r="I12" s="28" t="s">
        <v>842</v>
      </c>
    </row>
    <row r="13" spans="1:9" s="81" customFormat="1" ht="47.25" x14ac:dyDescent="0.25">
      <c r="A13" s="99" t="s">
        <v>195</v>
      </c>
      <c r="B13" s="118" t="s">
        <v>910</v>
      </c>
      <c r="C13" s="42" t="s">
        <v>108</v>
      </c>
      <c r="D13" s="42"/>
      <c r="E13" s="43"/>
      <c r="F13" s="43"/>
      <c r="G13" s="43"/>
      <c r="H13" s="43"/>
      <c r="I13" s="28" t="s">
        <v>842</v>
      </c>
    </row>
    <row r="14" spans="1:9" s="81" customFormat="1" ht="63" x14ac:dyDescent="0.25">
      <c r="A14" s="99" t="s">
        <v>194</v>
      </c>
      <c r="B14" s="118" t="s">
        <v>196</v>
      </c>
      <c r="C14" s="42" t="s">
        <v>108</v>
      </c>
      <c r="D14" s="42" t="s">
        <v>519</v>
      </c>
      <c r="E14" s="43"/>
      <c r="F14" s="43"/>
      <c r="G14" s="43"/>
      <c r="H14" s="43"/>
      <c r="I14" s="28" t="s">
        <v>842</v>
      </c>
    </row>
    <row r="15" spans="1:9" s="81" customFormat="1" ht="63" x14ac:dyDescent="0.25">
      <c r="A15" s="99" t="s">
        <v>197</v>
      </c>
      <c r="B15" s="118" t="s">
        <v>198</v>
      </c>
      <c r="C15" s="42" t="s">
        <v>108</v>
      </c>
      <c r="D15" s="42" t="s">
        <v>519</v>
      </c>
      <c r="E15" s="43"/>
      <c r="F15" s="43"/>
      <c r="G15" s="43"/>
      <c r="H15" s="43"/>
      <c r="I15" s="28" t="s">
        <v>842</v>
      </c>
    </row>
    <row r="16" spans="1:9" s="81" customFormat="1" ht="78.75" x14ac:dyDescent="0.25">
      <c r="A16" s="99" t="s">
        <v>199</v>
      </c>
      <c r="B16" s="118" t="s">
        <v>200</v>
      </c>
      <c r="C16" s="42" t="s">
        <v>107</v>
      </c>
      <c r="D16" s="42"/>
      <c r="E16" s="43"/>
      <c r="F16" s="43"/>
      <c r="G16" s="43"/>
      <c r="H16" s="43"/>
      <c r="I16" s="28" t="s">
        <v>842</v>
      </c>
    </row>
    <row r="17" spans="1:9" s="81" customFormat="1" ht="63" x14ac:dyDescent="0.25">
      <c r="A17" s="99" t="s">
        <v>201</v>
      </c>
      <c r="B17" s="118" t="s">
        <v>520</v>
      </c>
      <c r="C17" s="42" t="s">
        <v>108</v>
      </c>
      <c r="D17" s="42"/>
      <c r="E17" s="43"/>
      <c r="F17" s="43"/>
      <c r="G17" s="43"/>
      <c r="H17" s="43"/>
      <c r="I17" s="28" t="s">
        <v>842</v>
      </c>
    </row>
    <row r="18" spans="1:9" s="81" customFormat="1" ht="47.25" x14ac:dyDescent="0.25">
      <c r="A18" s="99" t="s">
        <v>202</v>
      </c>
      <c r="B18" s="118" t="s">
        <v>203</v>
      </c>
      <c r="C18" s="42" t="s">
        <v>108</v>
      </c>
      <c r="D18" s="42"/>
      <c r="E18" s="43"/>
      <c r="F18" s="43"/>
      <c r="G18" s="43"/>
      <c r="H18" s="43"/>
      <c r="I18" s="28" t="s">
        <v>842</v>
      </c>
    </row>
    <row r="19" spans="1:9" s="81" customFormat="1" ht="15.75" x14ac:dyDescent="0.25">
      <c r="A19" s="88" t="s">
        <v>204</v>
      </c>
      <c r="B19" s="211" t="s">
        <v>39</v>
      </c>
      <c r="C19" s="212"/>
      <c r="D19" s="212"/>
      <c r="E19" s="212"/>
      <c r="F19" s="212"/>
      <c r="G19" s="212"/>
      <c r="H19" s="212"/>
      <c r="I19" s="213"/>
    </row>
    <row r="20" spans="1:9" s="81" customFormat="1" ht="63" x14ac:dyDescent="0.25">
      <c r="A20" s="99" t="s">
        <v>205</v>
      </c>
      <c r="B20" s="118" t="s">
        <v>6</v>
      </c>
      <c r="C20" s="42" t="s">
        <v>108</v>
      </c>
      <c r="D20" s="42" t="s">
        <v>519</v>
      </c>
      <c r="E20" s="43"/>
      <c r="F20" s="43"/>
      <c r="G20" s="43"/>
      <c r="H20" s="43"/>
      <c r="I20" s="28" t="s">
        <v>842</v>
      </c>
    </row>
    <row r="21" spans="1:9" s="81" customFormat="1" ht="47.25" x14ac:dyDescent="0.25">
      <c r="A21" s="99" t="s">
        <v>206</v>
      </c>
      <c r="B21" s="118" t="s">
        <v>7</v>
      </c>
      <c r="C21" s="42"/>
      <c r="D21" s="42" t="s">
        <v>519</v>
      </c>
      <c r="E21" s="43"/>
      <c r="F21" s="43"/>
      <c r="G21" s="43"/>
      <c r="H21" s="43"/>
      <c r="I21" s="28" t="s">
        <v>842</v>
      </c>
    </row>
    <row r="22" spans="1:9" s="25" customFormat="1" ht="78.75" x14ac:dyDescent="0.25">
      <c r="A22" s="99" t="s">
        <v>207</v>
      </c>
      <c r="B22" s="118" t="s">
        <v>569</v>
      </c>
      <c r="C22" s="42" t="s">
        <v>108</v>
      </c>
      <c r="D22" s="42" t="s">
        <v>519</v>
      </c>
      <c r="E22" s="43"/>
      <c r="F22" s="43"/>
      <c r="G22" s="43"/>
      <c r="H22" s="43"/>
      <c r="I22" s="28" t="s">
        <v>842</v>
      </c>
    </row>
    <row r="23" spans="1:9" s="25" customFormat="1" ht="63" x14ac:dyDescent="0.25">
      <c r="A23" s="99" t="s">
        <v>208</v>
      </c>
      <c r="B23" s="118" t="s">
        <v>209</v>
      </c>
      <c r="C23" s="42"/>
      <c r="D23" s="42"/>
      <c r="E23" s="43"/>
      <c r="F23" s="43"/>
      <c r="G23" s="43"/>
      <c r="H23" s="43"/>
      <c r="I23" s="28" t="s">
        <v>842</v>
      </c>
    </row>
    <row r="24" spans="1:9" s="81" customFormat="1" ht="15.75" x14ac:dyDescent="0.25">
      <c r="A24" s="88" t="s">
        <v>210</v>
      </c>
      <c r="B24" s="211" t="s">
        <v>40</v>
      </c>
      <c r="C24" s="212"/>
      <c r="D24" s="212"/>
      <c r="E24" s="212"/>
      <c r="F24" s="212"/>
      <c r="G24" s="212"/>
      <c r="H24" s="212"/>
      <c r="I24" s="213"/>
    </row>
    <row r="25" spans="1:9" s="81" customFormat="1" ht="63" x14ac:dyDescent="0.25">
      <c r="A25" s="99" t="s">
        <v>211</v>
      </c>
      <c r="B25" s="118" t="s">
        <v>833</v>
      </c>
      <c r="C25" s="42" t="s">
        <v>108</v>
      </c>
      <c r="D25" s="42" t="s">
        <v>519</v>
      </c>
      <c r="E25" s="43"/>
      <c r="F25" s="43"/>
      <c r="G25" s="43"/>
      <c r="H25" s="43"/>
      <c r="I25" s="28"/>
    </row>
    <row r="26" spans="1:9" s="81" customFormat="1" ht="78.75" x14ac:dyDescent="0.25">
      <c r="A26" s="99" t="s">
        <v>212</v>
      </c>
      <c r="B26" s="118" t="s">
        <v>834</v>
      </c>
      <c r="C26" s="42" t="s">
        <v>842</v>
      </c>
      <c r="D26" s="42" t="s">
        <v>519</v>
      </c>
      <c r="E26" s="43"/>
      <c r="F26" s="43"/>
      <c r="G26" s="43"/>
      <c r="H26" s="43"/>
      <c r="I26" s="28"/>
    </row>
    <row r="27" spans="1:9" s="81" customFormat="1" ht="63" x14ac:dyDescent="0.25">
      <c r="A27" s="99" t="s">
        <v>213</v>
      </c>
      <c r="B27" s="118" t="s">
        <v>170</v>
      </c>
      <c r="C27" s="42" t="s">
        <v>108</v>
      </c>
      <c r="D27" s="42" t="s">
        <v>542</v>
      </c>
      <c r="E27" s="43"/>
      <c r="F27" s="43"/>
      <c r="G27" s="43"/>
      <c r="H27" s="43"/>
      <c r="I27" s="28"/>
    </row>
    <row r="28" spans="1:9" s="81" customFormat="1" ht="15.75" x14ac:dyDescent="0.25">
      <c r="A28" s="88" t="s">
        <v>214</v>
      </c>
      <c r="B28" s="211" t="s">
        <v>146</v>
      </c>
      <c r="C28" s="212"/>
      <c r="D28" s="212"/>
      <c r="E28" s="212"/>
      <c r="F28" s="212"/>
      <c r="G28" s="212"/>
      <c r="H28" s="212"/>
      <c r="I28" s="213"/>
    </row>
    <row r="29" spans="1:9" s="81" customFormat="1" ht="94.5" x14ac:dyDescent="0.25">
      <c r="A29" s="99" t="s">
        <v>215</v>
      </c>
      <c r="B29" s="118" t="s">
        <v>158</v>
      </c>
      <c r="C29" s="42" t="s">
        <v>108</v>
      </c>
      <c r="D29" s="42"/>
      <c r="E29" s="43"/>
      <c r="F29" s="43"/>
      <c r="G29" s="43"/>
      <c r="H29" s="43"/>
      <c r="I29" s="28"/>
    </row>
    <row r="30" spans="1:9" s="81" customFormat="1" ht="126" x14ac:dyDescent="0.25">
      <c r="A30" s="99" t="s">
        <v>216</v>
      </c>
      <c r="B30" s="118" t="s">
        <v>570</v>
      </c>
      <c r="C30" s="42" t="s">
        <v>107</v>
      </c>
      <c r="D30" s="42"/>
      <c r="E30" s="43"/>
      <c r="F30" s="43"/>
      <c r="G30" s="43"/>
      <c r="H30" s="43"/>
      <c r="I30" s="28"/>
    </row>
    <row r="31" spans="1:9" s="81" customFormat="1" ht="47.25" x14ac:dyDescent="0.25">
      <c r="A31" s="99" t="s">
        <v>217</v>
      </c>
      <c r="B31" s="118" t="s">
        <v>835</v>
      </c>
      <c r="C31" s="42" t="s">
        <v>108</v>
      </c>
      <c r="D31" s="42"/>
      <c r="E31" s="43"/>
      <c r="F31" s="43"/>
      <c r="G31" s="43"/>
      <c r="H31" s="43"/>
      <c r="I31" s="28"/>
    </row>
    <row r="32" spans="1:9" s="81" customFormat="1" ht="63" x14ac:dyDescent="0.25">
      <c r="A32" s="99" t="s">
        <v>218</v>
      </c>
      <c r="B32" s="118" t="s">
        <v>8</v>
      </c>
      <c r="C32" s="42" t="s">
        <v>107</v>
      </c>
      <c r="D32" s="42" t="s">
        <v>519</v>
      </c>
      <c r="E32" s="43"/>
      <c r="F32" s="43"/>
      <c r="G32" s="43"/>
      <c r="H32" s="43"/>
      <c r="I32" s="28"/>
    </row>
    <row r="33" spans="1:9" s="81" customFormat="1" ht="15.75" x14ac:dyDescent="0.25">
      <c r="A33" s="88" t="s">
        <v>219</v>
      </c>
      <c r="B33" s="211" t="s">
        <v>41</v>
      </c>
      <c r="C33" s="212"/>
      <c r="D33" s="212"/>
      <c r="E33" s="212"/>
      <c r="F33" s="212"/>
      <c r="G33" s="212"/>
      <c r="H33" s="212"/>
      <c r="I33" s="213"/>
    </row>
    <row r="34" spans="1:9" s="81" customFormat="1" ht="47.25" x14ac:dyDescent="0.25">
      <c r="A34" s="99" t="s">
        <v>225</v>
      </c>
      <c r="B34" s="118" t="s">
        <v>29</v>
      </c>
      <c r="C34" s="42" t="s">
        <v>110</v>
      </c>
      <c r="D34" s="42" t="s">
        <v>519</v>
      </c>
      <c r="E34" s="43"/>
      <c r="F34" s="43"/>
      <c r="G34" s="43"/>
      <c r="H34" s="43"/>
      <c r="I34" s="28"/>
    </row>
    <row r="35" spans="1:9" s="81" customFormat="1" ht="31.5" x14ac:dyDescent="0.25">
      <c r="A35" s="99" t="s">
        <v>220</v>
      </c>
      <c r="B35" s="118" t="s">
        <v>221</v>
      </c>
      <c r="C35" s="42"/>
      <c r="D35" s="42"/>
      <c r="E35" s="43"/>
      <c r="F35" s="43"/>
      <c r="G35" s="43"/>
      <c r="H35" s="43"/>
      <c r="I35" s="28"/>
    </row>
    <row r="36" spans="1:9" s="81" customFormat="1" ht="78.75" x14ac:dyDescent="0.25">
      <c r="A36" s="99" t="s">
        <v>222</v>
      </c>
      <c r="B36" s="118" t="s">
        <v>223</v>
      </c>
      <c r="C36" s="42"/>
      <c r="D36" s="42"/>
      <c r="E36" s="43"/>
      <c r="F36" s="43"/>
      <c r="G36" s="43"/>
      <c r="H36" s="43"/>
      <c r="I36" s="28"/>
    </row>
    <row r="37" spans="1:9" s="81" customFormat="1" ht="47.25" x14ac:dyDescent="0.25">
      <c r="A37" s="99" t="s">
        <v>224</v>
      </c>
      <c r="B37" s="118" t="s">
        <v>9</v>
      </c>
      <c r="C37" s="42" t="s">
        <v>108</v>
      </c>
      <c r="D37" s="42"/>
      <c r="E37" s="43"/>
      <c r="F37" s="43"/>
      <c r="G37" s="43"/>
      <c r="H37" s="43"/>
      <c r="I37" s="28"/>
    </row>
    <row r="38" spans="1:9" s="81" customFormat="1" ht="15.75" x14ac:dyDescent="0.25">
      <c r="A38" s="88" t="s">
        <v>226</v>
      </c>
      <c r="B38" s="211" t="s">
        <v>42</v>
      </c>
      <c r="C38" s="212"/>
      <c r="D38" s="212"/>
      <c r="E38" s="212"/>
      <c r="F38" s="212"/>
      <c r="G38" s="212"/>
      <c r="H38" s="212"/>
      <c r="I38" s="213"/>
    </row>
    <row r="39" spans="1:9" s="81" customFormat="1" ht="63" x14ac:dyDescent="0.25">
      <c r="A39" s="99" t="s">
        <v>227</v>
      </c>
      <c r="B39" s="118" t="s">
        <v>10</v>
      </c>
      <c r="C39" s="42" t="s">
        <v>110</v>
      </c>
      <c r="D39" s="42" t="s">
        <v>519</v>
      </c>
      <c r="E39" s="43"/>
      <c r="F39" s="43"/>
      <c r="G39" s="43"/>
      <c r="H39" s="43"/>
      <c r="I39" s="28"/>
    </row>
    <row r="40" spans="1:9" s="81" customFormat="1" ht="15.75" x14ac:dyDescent="0.25">
      <c r="A40" s="88" t="s">
        <v>228</v>
      </c>
      <c r="B40" s="211" t="s">
        <v>229</v>
      </c>
      <c r="C40" s="212"/>
      <c r="D40" s="212"/>
      <c r="E40" s="212"/>
      <c r="F40" s="212"/>
      <c r="G40" s="212"/>
      <c r="H40" s="212"/>
      <c r="I40" s="213"/>
    </row>
    <row r="41" spans="1:9" s="81" customFormat="1" ht="47.25" x14ac:dyDescent="0.25">
      <c r="A41" s="100" t="s">
        <v>230</v>
      </c>
      <c r="B41" s="120" t="s">
        <v>173</v>
      </c>
      <c r="C41" s="46" t="s">
        <v>110</v>
      </c>
      <c r="D41" s="46" t="s">
        <v>519</v>
      </c>
      <c r="E41" s="43"/>
      <c r="F41" s="44"/>
      <c r="G41" s="44"/>
      <c r="H41" s="44"/>
      <c r="I41" s="45"/>
    </row>
    <row r="42" spans="1:9" s="81" customFormat="1" ht="63" x14ac:dyDescent="0.25">
      <c r="A42" s="99" t="s">
        <v>232</v>
      </c>
      <c r="B42" s="118" t="s">
        <v>140</v>
      </c>
      <c r="C42" s="42" t="s">
        <v>107</v>
      </c>
      <c r="D42" s="42"/>
      <c r="E42" s="43"/>
      <c r="F42" s="43"/>
      <c r="G42" s="43"/>
      <c r="H42" s="43"/>
      <c r="I42" s="28"/>
    </row>
    <row r="43" spans="1:9" s="81" customFormat="1" ht="110.25" x14ac:dyDescent="0.25">
      <c r="A43" s="99" t="s">
        <v>231</v>
      </c>
      <c r="B43" s="118" t="s">
        <v>571</v>
      </c>
      <c r="C43" s="42" t="s">
        <v>108</v>
      </c>
      <c r="D43" s="42"/>
      <c r="E43" s="43"/>
      <c r="F43" s="43"/>
      <c r="G43" s="43"/>
      <c r="H43" s="43"/>
      <c r="I43" s="28"/>
    </row>
    <row r="44" spans="1:9" s="81" customFormat="1" ht="63" x14ac:dyDescent="0.25">
      <c r="A44" s="99" t="s">
        <v>233</v>
      </c>
      <c r="B44" s="118" t="s">
        <v>538</v>
      </c>
      <c r="C44" s="42" t="s">
        <v>110</v>
      </c>
      <c r="D44" s="42"/>
      <c r="E44" s="43"/>
      <c r="F44" s="43"/>
      <c r="G44" s="43"/>
      <c r="H44" s="43"/>
      <c r="I44" s="28"/>
    </row>
    <row r="45" spans="1:9" s="81" customFormat="1" ht="94.5" x14ac:dyDescent="0.25">
      <c r="A45" s="99" t="s">
        <v>836</v>
      </c>
      <c r="B45" s="118" t="s">
        <v>837</v>
      </c>
      <c r="C45" s="42" t="s">
        <v>838</v>
      </c>
      <c r="D45" s="42" t="s">
        <v>519</v>
      </c>
      <c r="E45" s="43"/>
      <c r="F45" s="43"/>
      <c r="G45" s="43"/>
      <c r="H45" s="43"/>
      <c r="I45" s="28"/>
    </row>
    <row r="46" spans="1:9" s="81" customFormat="1" ht="15.75" x14ac:dyDescent="0.25">
      <c r="A46" s="101" t="s">
        <v>234</v>
      </c>
      <c r="B46" s="208" t="s">
        <v>896</v>
      </c>
      <c r="C46" s="209"/>
      <c r="D46" s="209"/>
      <c r="E46" s="209"/>
      <c r="F46" s="209"/>
      <c r="G46" s="209"/>
      <c r="H46" s="209"/>
      <c r="I46" s="210"/>
    </row>
    <row r="47" spans="1:9" s="81" customFormat="1" ht="47.25" x14ac:dyDescent="0.25">
      <c r="A47" s="99" t="s">
        <v>235</v>
      </c>
      <c r="B47" s="118" t="s">
        <v>174</v>
      </c>
      <c r="C47" s="42" t="s">
        <v>108</v>
      </c>
      <c r="D47" s="42"/>
      <c r="E47" s="43"/>
      <c r="F47" s="43"/>
      <c r="G47" s="43"/>
      <c r="H47" s="43"/>
      <c r="I47" s="28"/>
    </row>
    <row r="48" spans="1:9" s="81" customFormat="1" ht="15.75" x14ac:dyDescent="0.25">
      <c r="A48" s="101" t="s">
        <v>236</v>
      </c>
      <c r="B48" s="208" t="s">
        <v>176</v>
      </c>
      <c r="C48" s="209"/>
      <c r="D48" s="209"/>
      <c r="E48" s="209"/>
      <c r="F48" s="209"/>
      <c r="G48" s="209"/>
      <c r="H48" s="209"/>
      <c r="I48" s="210"/>
    </row>
    <row r="49" spans="1:9" s="81" customFormat="1" ht="63" x14ac:dyDescent="0.25">
      <c r="A49" s="99" t="s">
        <v>237</v>
      </c>
      <c r="B49" s="118" t="s">
        <v>839</v>
      </c>
      <c r="C49" s="42" t="s">
        <v>107</v>
      </c>
      <c r="D49" s="42" t="s">
        <v>519</v>
      </c>
      <c r="E49" s="43"/>
      <c r="F49" s="43"/>
      <c r="G49" s="43"/>
      <c r="H49" s="43"/>
      <c r="I49" s="28" t="s">
        <v>842</v>
      </c>
    </row>
    <row r="50" spans="1:9" s="81" customFormat="1" ht="78.75" x14ac:dyDescent="0.25">
      <c r="A50" s="99" t="s">
        <v>238</v>
      </c>
      <c r="B50" s="118" t="s">
        <v>171</v>
      </c>
      <c r="C50" s="42"/>
      <c r="D50" s="42" t="s">
        <v>543</v>
      </c>
      <c r="E50" s="43"/>
      <c r="F50" s="43"/>
      <c r="G50" s="43"/>
      <c r="H50" s="43"/>
      <c r="I50" s="28" t="s">
        <v>842</v>
      </c>
    </row>
    <row r="51" spans="1:9" s="81" customFormat="1" ht="126" x14ac:dyDescent="0.25">
      <c r="A51" s="99" t="s">
        <v>239</v>
      </c>
      <c r="B51" s="118" t="s">
        <v>240</v>
      </c>
      <c r="C51" s="42"/>
      <c r="D51" s="42" t="s">
        <v>542</v>
      </c>
      <c r="E51" s="43"/>
      <c r="F51" s="43"/>
      <c r="G51" s="43"/>
      <c r="H51" s="43"/>
      <c r="I51" s="28" t="s">
        <v>842</v>
      </c>
    </row>
    <row r="52" spans="1:9" s="81" customFormat="1" ht="94.5" x14ac:dyDescent="0.25">
      <c r="A52" s="99" t="s">
        <v>241</v>
      </c>
      <c r="B52" s="118" t="s">
        <v>568</v>
      </c>
      <c r="C52" s="42"/>
      <c r="D52" s="42" t="s">
        <v>542</v>
      </c>
      <c r="E52" s="43"/>
      <c r="F52" s="43"/>
      <c r="G52" s="43"/>
      <c r="H52" s="43"/>
      <c r="I52" s="28" t="s">
        <v>842</v>
      </c>
    </row>
    <row r="53" spans="1:9" s="81" customFormat="1" ht="126" x14ac:dyDescent="0.25">
      <c r="A53" s="99" t="s">
        <v>242</v>
      </c>
      <c r="B53" s="118" t="s">
        <v>840</v>
      </c>
      <c r="C53" s="42"/>
      <c r="D53" s="42" t="s">
        <v>542</v>
      </c>
      <c r="E53" s="43"/>
      <c r="F53" s="43"/>
      <c r="G53" s="43"/>
      <c r="H53" s="43"/>
      <c r="I53" s="28" t="s">
        <v>842</v>
      </c>
    </row>
    <row r="54" spans="1:9" s="81" customFormat="1" ht="63" x14ac:dyDescent="0.25">
      <c r="A54" s="99" t="s">
        <v>243</v>
      </c>
      <c r="B54" s="118" t="s">
        <v>11</v>
      </c>
      <c r="C54" s="42" t="s">
        <v>108</v>
      </c>
      <c r="D54" s="42" t="s">
        <v>519</v>
      </c>
      <c r="E54" s="43"/>
      <c r="F54" s="43"/>
      <c r="G54" s="43"/>
      <c r="H54" s="43"/>
      <c r="I54" s="28" t="s">
        <v>842</v>
      </c>
    </row>
    <row r="55" spans="1:9" s="81" customFormat="1" ht="47.25" x14ac:dyDescent="0.25">
      <c r="A55" s="99" t="s">
        <v>244</v>
      </c>
      <c r="B55" s="118" t="s">
        <v>841</v>
      </c>
      <c r="C55" s="42" t="s">
        <v>107</v>
      </c>
      <c r="D55" s="42" t="s">
        <v>842</v>
      </c>
      <c r="E55" s="43"/>
      <c r="F55" s="43"/>
      <c r="G55" s="43"/>
      <c r="H55" s="43"/>
      <c r="I55" s="28" t="s">
        <v>842</v>
      </c>
    </row>
    <row r="56" spans="1:9" s="81" customFormat="1" ht="63" x14ac:dyDescent="0.25">
      <c r="A56" s="99" t="s">
        <v>246</v>
      </c>
      <c r="B56" s="118" t="s">
        <v>245</v>
      </c>
      <c r="C56" s="42"/>
      <c r="D56" s="42" t="s">
        <v>519</v>
      </c>
      <c r="E56" s="43"/>
      <c r="F56" s="43"/>
      <c r="G56" s="43"/>
      <c r="H56" s="43"/>
      <c r="I56" s="28" t="s">
        <v>842</v>
      </c>
    </row>
    <row r="57" spans="1:9" s="81" customFormat="1" ht="31.5" x14ac:dyDescent="0.25">
      <c r="A57" s="99" t="s">
        <v>247</v>
      </c>
      <c r="B57" s="118" t="s">
        <v>541</v>
      </c>
      <c r="C57" s="42"/>
      <c r="D57" s="42" t="s">
        <v>842</v>
      </c>
      <c r="E57" s="43"/>
      <c r="F57" s="43"/>
      <c r="G57" s="43"/>
      <c r="H57" s="43"/>
      <c r="I57" s="28" t="s">
        <v>842</v>
      </c>
    </row>
    <row r="58" spans="1:9" s="81" customFormat="1" ht="94.5" x14ac:dyDescent="0.25">
      <c r="A58" s="99" t="s">
        <v>249</v>
      </c>
      <c r="B58" s="118" t="s">
        <v>248</v>
      </c>
      <c r="C58" s="42"/>
      <c r="D58" s="42" t="s">
        <v>519</v>
      </c>
      <c r="E58" s="43"/>
      <c r="F58" s="43"/>
      <c r="G58" s="43"/>
      <c r="H58" s="43"/>
      <c r="I58" s="28" t="s">
        <v>842</v>
      </c>
    </row>
    <row r="59" spans="1:9" s="81" customFormat="1" ht="47.25" x14ac:dyDescent="0.25">
      <c r="A59" s="99" t="s">
        <v>250</v>
      </c>
      <c r="B59" s="118" t="s">
        <v>177</v>
      </c>
      <c r="C59" s="42"/>
      <c r="D59" s="42" t="s">
        <v>519</v>
      </c>
      <c r="E59" s="43"/>
      <c r="F59" s="43"/>
      <c r="G59" s="43"/>
      <c r="H59" s="43"/>
      <c r="I59" s="28"/>
    </row>
    <row r="60" spans="1:9" s="81" customFormat="1" ht="189" x14ac:dyDescent="0.25">
      <c r="A60" s="99" t="s">
        <v>251</v>
      </c>
      <c r="B60" s="118" t="s">
        <v>843</v>
      </c>
      <c r="C60" s="42"/>
      <c r="D60" s="42"/>
      <c r="E60" s="43"/>
      <c r="F60" s="43"/>
      <c r="G60" s="43"/>
      <c r="H60" s="43"/>
      <c r="I60" s="28"/>
    </row>
    <row r="61" spans="1:9" s="81" customFormat="1" ht="94.5" x14ac:dyDescent="0.25">
      <c r="A61" s="99" t="s">
        <v>252</v>
      </c>
      <c r="B61" s="118" t="s">
        <v>844</v>
      </c>
      <c r="C61" s="42"/>
      <c r="D61" s="42"/>
      <c r="E61" s="43"/>
      <c r="F61" s="43"/>
      <c r="G61" s="43"/>
      <c r="H61" s="43"/>
      <c r="I61" s="28"/>
    </row>
    <row r="62" spans="1:9" s="81" customFormat="1" ht="63" x14ac:dyDescent="0.25">
      <c r="A62" s="99" t="s">
        <v>254</v>
      </c>
      <c r="B62" s="118" t="s">
        <v>253</v>
      </c>
      <c r="C62" s="42"/>
      <c r="D62" s="42"/>
      <c r="E62" s="43"/>
      <c r="F62" s="43"/>
      <c r="G62" s="43"/>
      <c r="H62" s="43"/>
      <c r="I62" s="28"/>
    </row>
    <row r="63" spans="1:9" s="81" customFormat="1" ht="47.25" x14ac:dyDescent="0.25">
      <c r="A63" s="99" t="s">
        <v>255</v>
      </c>
      <c r="B63" s="118" t="s">
        <v>845</v>
      </c>
      <c r="C63" s="42"/>
      <c r="D63" s="42" t="s">
        <v>842</v>
      </c>
      <c r="E63" s="43"/>
      <c r="F63" s="43"/>
      <c r="G63" s="43"/>
      <c r="H63" s="43"/>
      <c r="I63" s="28"/>
    </row>
    <row r="64" spans="1:9" s="81" customFormat="1" ht="110.25" x14ac:dyDescent="0.25">
      <c r="A64" s="99" t="s">
        <v>256</v>
      </c>
      <c r="B64" s="118" t="s">
        <v>846</v>
      </c>
      <c r="C64" s="42" t="s">
        <v>842</v>
      </c>
      <c r="D64" s="42" t="s">
        <v>519</v>
      </c>
      <c r="E64" s="43"/>
      <c r="F64" s="43"/>
      <c r="G64" s="43"/>
      <c r="H64" s="43"/>
      <c r="I64" s="28"/>
    </row>
    <row r="65" spans="1:9" s="81" customFormat="1" ht="78.75" x14ac:dyDescent="0.25">
      <c r="A65" s="99" t="s">
        <v>257</v>
      </c>
      <c r="B65" s="118" t="s">
        <v>178</v>
      </c>
      <c r="C65" s="42" t="s">
        <v>107</v>
      </c>
      <c r="D65" s="42"/>
      <c r="E65" s="43"/>
      <c r="F65" s="43"/>
      <c r="G65" s="43"/>
      <c r="H65" s="43"/>
      <c r="I65" s="28"/>
    </row>
    <row r="66" spans="1:9" s="81" customFormat="1" ht="31.5" x14ac:dyDescent="0.25">
      <c r="A66" s="99" t="s">
        <v>258</v>
      </c>
      <c r="B66" s="118" t="s">
        <v>847</v>
      </c>
      <c r="C66" s="42" t="s">
        <v>108</v>
      </c>
      <c r="D66" s="42" t="s">
        <v>842</v>
      </c>
      <c r="E66" s="43"/>
      <c r="F66" s="43"/>
      <c r="G66" s="43"/>
      <c r="H66" s="43"/>
      <c r="I66" s="28"/>
    </row>
    <row r="67" spans="1:9" s="81" customFormat="1" ht="78.75" x14ac:dyDescent="0.25">
      <c r="A67" s="99" t="s">
        <v>259</v>
      </c>
      <c r="B67" s="118" t="s">
        <v>848</v>
      </c>
      <c r="C67" s="42" t="s">
        <v>107</v>
      </c>
      <c r="D67" s="42" t="s">
        <v>542</v>
      </c>
      <c r="E67" s="43"/>
      <c r="F67" s="43"/>
      <c r="G67" s="43"/>
      <c r="H67" s="43"/>
      <c r="I67" s="28"/>
    </row>
    <row r="68" spans="1:9" s="81" customFormat="1" ht="63" x14ac:dyDescent="0.25">
      <c r="A68" s="99" t="s">
        <v>260</v>
      </c>
      <c r="B68" s="118" t="s">
        <v>849</v>
      </c>
      <c r="C68" s="42" t="s">
        <v>842</v>
      </c>
      <c r="D68" s="42" t="s">
        <v>542</v>
      </c>
      <c r="E68" s="43"/>
      <c r="F68" s="43"/>
      <c r="G68" s="43"/>
      <c r="H68" s="43"/>
      <c r="I68" s="28"/>
    </row>
    <row r="69" spans="1:9" s="81" customFormat="1" ht="47.25" x14ac:dyDescent="0.25">
      <c r="A69" s="99" t="s">
        <v>261</v>
      </c>
      <c r="B69" s="118" t="s">
        <v>106</v>
      </c>
      <c r="C69" s="42" t="s">
        <v>850</v>
      </c>
      <c r="D69" s="42" t="s">
        <v>542</v>
      </c>
      <c r="E69" s="43"/>
      <c r="F69" s="43"/>
      <c r="G69" s="43"/>
      <c r="H69" s="43"/>
      <c r="I69" s="28"/>
    </row>
    <row r="70" spans="1:9" s="81" customFormat="1" ht="31.5" x14ac:dyDescent="0.25">
      <c r="A70" s="99" t="s">
        <v>851</v>
      </c>
      <c r="B70" s="118" t="s">
        <v>262</v>
      </c>
      <c r="C70" s="42"/>
      <c r="D70" s="42"/>
      <c r="E70" s="43"/>
      <c r="F70" s="43"/>
      <c r="G70" s="43"/>
      <c r="H70" s="43"/>
      <c r="I70" s="28"/>
    </row>
    <row r="71" spans="1:9" s="81" customFormat="1" ht="15.75" x14ac:dyDescent="0.25">
      <c r="A71" s="88" t="s">
        <v>263</v>
      </c>
      <c r="B71" s="211" t="s">
        <v>117</v>
      </c>
      <c r="C71" s="212"/>
      <c r="D71" s="212"/>
      <c r="E71" s="212"/>
      <c r="F71" s="212"/>
      <c r="G71" s="212"/>
      <c r="H71" s="212"/>
      <c r="I71" s="213"/>
    </row>
    <row r="72" spans="1:9" s="81" customFormat="1" ht="31.5" x14ac:dyDescent="0.25">
      <c r="A72" s="99" t="s">
        <v>264</v>
      </c>
      <c r="B72" s="118" t="s">
        <v>139</v>
      </c>
      <c r="C72" s="42"/>
      <c r="D72" s="42" t="s">
        <v>842</v>
      </c>
      <c r="E72" s="43"/>
      <c r="F72" s="43"/>
      <c r="G72" s="43"/>
      <c r="H72" s="43"/>
      <c r="I72" s="28"/>
    </row>
    <row r="73" spans="1:9" s="81" customFormat="1" ht="31.5" x14ac:dyDescent="0.25">
      <c r="A73" s="99" t="s">
        <v>265</v>
      </c>
      <c r="B73" s="118" t="s">
        <v>28</v>
      </c>
      <c r="C73" s="42"/>
      <c r="D73" s="42" t="s">
        <v>542</v>
      </c>
      <c r="E73" s="43"/>
      <c r="F73" s="43"/>
      <c r="G73" s="43"/>
      <c r="H73" s="43"/>
      <c r="I73" s="28"/>
    </row>
    <row r="74" spans="1:9" s="81" customFormat="1" ht="15.75" x14ac:dyDescent="0.25">
      <c r="A74" s="88" t="s">
        <v>266</v>
      </c>
      <c r="B74" s="211" t="s">
        <v>114</v>
      </c>
      <c r="C74" s="212"/>
      <c r="D74" s="212"/>
      <c r="E74" s="212"/>
      <c r="F74" s="212"/>
      <c r="G74" s="212"/>
      <c r="H74" s="212"/>
      <c r="I74" s="213"/>
    </row>
    <row r="75" spans="1:9" s="81" customFormat="1" ht="78.75" x14ac:dyDescent="0.25">
      <c r="A75" s="99" t="s">
        <v>852</v>
      </c>
      <c r="B75" s="118" t="s">
        <v>853</v>
      </c>
      <c r="C75" s="42" t="s">
        <v>546</v>
      </c>
      <c r="D75" s="42" t="s">
        <v>542</v>
      </c>
      <c r="E75" s="43"/>
      <c r="F75" s="43"/>
      <c r="G75" s="43"/>
      <c r="H75" s="43"/>
      <c r="I75" s="28"/>
    </row>
    <row r="76" spans="1:9" s="81" customFormat="1" ht="31.5" x14ac:dyDescent="0.25">
      <c r="A76" s="99" t="s">
        <v>854</v>
      </c>
      <c r="B76" s="118" t="s">
        <v>855</v>
      </c>
      <c r="C76" s="42" t="s">
        <v>838</v>
      </c>
      <c r="D76" s="42"/>
      <c r="E76" s="43"/>
      <c r="F76" s="43"/>
      <c r="G76" s="43"/>
      <c r="H76" s="43"/>
      <c r="I76" s="28"/>
    </row>
    <row r="77" spans="1:9" s="81" customFormat="1" ht="110.25" x14ac:dyDescent="0.25">
      <c r="A77" s="99" t="s">
        <v>856</v>
      </c>
      <c r="B77" s="118" t="s">
        <v>857</v>
      </c>
      <c r="C77" s="42" t="s">
        <v>546</v>
      </c>
      <c r="D77" s="42" t="s">
        <v>542</v>
      </c>
      <c r="E77" s="43"/>
      <c r="F77" s="43"/>
      <c r="G77" s="43"/>
      <c r="H77" s="43"/>
      <c r="I77" s="28"/>
    </row>
    <row r="78" spans="1:9" s="81" customFormat="1" ht="78.75" x14ac:dyDescent="0.25">
      <c r="A78" s="99" t="s">
        <v>858</v>
      </c>
      <c r="B78" s="118" t="s">
        <v>859</v>
      </c>
      <c r="C78" s="42" t="s">
        <v>110</v>
      </c>
      <c r="D78" s="42"/>
      <c r="E78" s="43"/>
      <c r="F78" s="43"/>
      <c r="G78" s="43"/>
      <c r="H78" s="43"/>
      <c r="I78" s="28"/>
    </row>
    <row r="79" spans="1:9" s="81" customFormat="1" ht="15.75" x14ac:dyDescent="0.25">
      <c r="A79" s="88" t="s">
        <v>267</v>
      </c>
      <c r="B79" s="211" t="s">
        <v>268</v>
      </c>
      <c r="C79" s="212"/>
      <c r="D79" s="212"/>
      <c r="E79" s="212"/>
      <c r="F79" s="212"/>
      <c r="G79" s="212"/>
      <c r="H79" s="212"/>
      <c r="I79" s="213"/>
    </row>
    <row r="80" spans="1:9" s="81" customFormat="1" ht="78.75" x14ac:dyDescent="0.25">
      <c r="A80" s="99" t="s">
        <v>269</v>
      </c>
      <c r="B80" s="118" t="s">
        <v>565</v>
      </c>
      <c r="C80" s="42" t="s">
        <v>546</v>
      </c>
      <c r="D80" s="42" t="s">
        <v>542</v>
      </c>
      <c r="E80" s="43"/>
      <c r="F80" s="43"/>
      <c r="G80" s="43"/>
      <c r="H80" s="43"/>
      <c r="I80" s="28"/>
    </row>
    <row r="81" spans="1:9" s="81" customFormat="1" ht="63" x14ac:dyDescent="0.25">
      <c r="A81" s="99" t="s">
        <v>270</v>
      </c>
      <c r="B81" s="118" t="s">
        <v>271</v>
      </c>
      <c r="C81" s="42" t="s">
        <v>110</v>
      </c>
      <c r="D81" s="42"/>
      <c r="E81" s="43"/>
      <c r="F81" s="43"/>
      <c r="G81" s="43"/>
      <c r="H81" s="43"/>
      <c r="I81" s="28"/>
    </row>
    <row r="82" spans="1:9" s="81" customFormat="1" ht="15.75" x14ac:dyDescent="0.25">
      <c r="A82" s="214" t="s">
        <v>552</v>
      </c>
      <c r="B82" s="214"/>
      <c r="C82" s="214"/>
      <c r="D82" s="214"/>
      <c r="E82" s="214"/>
      <c r="F82" s="214"/>
      <c r="G82" s="214"/>
      <c r="H82" s="214"/>
      <c r="I82" s="214"/>
    </row>
    <row r="83" spans="1:9" s="81" customFormat="1" ht="15.75" x14ac:dyDescent="0.25">
      <c r="A83" s="215" t="s">
        <v>124</v>
      </c>
      <c r="B83" s="216"/>
      <c r="C83" s="216"/>
      <c r="D83" s="216"/>
      <c r="E83" s="216"/>
      <c r="F83" s="216"/>
      <c r="G83" s="216"/>
      <c r="H83" s="216"/>
      <c r="I83" s="217"/>
    </row>
    <row r="84" spans="1:9" s="81" customFormat="1" ht="90" customHeight="1" x14ac:dyDescent="0.25">
      <c r="A84" s="218"/>
      <c r="B84" s="219"/>
      <c r="C84" s="219"/>
      <c r="D84" s="219"/>
      <c r="E84" s="219"/>
      <c r="F84" s="219"/>
      <c r="G84" s="219"/>
      <c r="H84" s="219"/>
      <c r="I84" s="220"/>
    </row>
  </sheetData>
  <sheetProtection algorithmName="SHA-512" hashValue="gZg7ZkLhQMIyUhlJnhJrx/0fNvBdD7ldJ3uB0Z8tcBUsFhgAYEqqEZiafwL7FUTknEHkQAIHiCUQwp+1mJ9vOg==" saltValue="m51QiymKklY0671u0CWXOg==" spinCount="100000" sheet="1" formatCells="0" formatColumns="0" formatRows="0"/>
  <mergeCells count="21">
    <mergeCell ref="A82:I82"/>
    <mergeCell ref="A83:I83"/>
    <mergeCell ref="A84:I84"/>
    <mergeCell ref="B38:I38"/>
    <mergeCell ref="E1:I1"/>
    <mergeCell ref="E2:I2"/>
    <mergeCell ref="B4:I4"/>
    <mergeCell ref="B5:I5"/>
    <mergeCell ref="B11:I11"/>
    <mergeCell ref="B19:I19"/>
    <mergeCell ref="B24:I24"/>
    <mergeCell ref="B28:I28"/>
    <mergeCell ref="B33:I33"/>
    <mergeCell ref="A1:D1"/>
    <mergeCell ref="A2:D2"/>
    <mergeCell ref="B40:I40"/>
    <mergeCell ref="B46:I46"/>
    <mergeCell ref="B48:I48"/>
    <mergeCell ref="B71:I71"/>
    <mergeCell ref="B74:I74"/>
    <mergeCell ref="B79:I79"/>
  </mergeCells>
  <dataValidations disablePrompts="1" count="1">
    <dataValidation type="list" allowBlank="1" showInputMessage="1" showErrorMessage="1" sqref="E20:H23 E25:H27 E41:H45 E47:H47 E6:H10 E29:H32 E80:H81 E12:H18 E39:H39 E72:H73 E75:H78 E34:H37 E49:H70" xr:uid="{D0F666DC-DB73-4D57-956A-C8E398B21388}">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Based on the USDA Harmonized GAP Plus+ Standard Version 3.0&amp;R&amp;"Times New Roman,Regular"&amp;12February 8, 2021
USDA Checklist 
Version 3.0</oddFooter>
  </headerFooter>
  <rowBreaks count="2" manualBreakCount="2">
    <brk id="10" max="16383" man="1"/>
    <brk id="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91"/>
  <sheetViews>
    <sheetView view="pageLayout" topLeftCell="A82" zoomScaleNormal="100" zoomScaleSheetLayoutView="100" workbookViewId="0">
      <selection activeCell="A85" sqref="A85"/>
    </sheetView>
  </sheetViews>
  <sheetFormatPr defaultColWidth="8.85546875" defaultRowHeight="15" x14ac:dyDescent="0.25"/>
  <cols>
    <col min="1" max="1" width="10.7109375" style="102" customWidth="1"/>
    <col min="2" max="2" width="25.7109375" style="3" customWidth="1"/>
    <col min="3" max="3" width="6" style="4" customWidth="1"/>
    <col min="4" max="4" width="6.5703125" style="4" customWidth="1"/>
    <col min="5" max="5" width="5.140625" style="82" customWidth="1"/>
    <col min="6" max="6" width="5.7109375" style="82" customWidth="1"/>
    <col min="7" max="8" width="5.140625" style="82" customWidth="1"/>
    <col min="9" max="9" width="51.28515625" style="7" customWidth="1"/>
    <col min="10" max="16384" width="8.85546875" style="82"/>
  </cols>
  <sheetData>
    <row r="1" spans="1:9" s="81" customFormat="1" ht="15.75" x14ac:dyDescent="0.25">
      <c r="A1" s="223" t="s">
        <v>67</v>
      </c>
      <c r="B1" s="224"/>
      <c r="C1" s="224"/>
      <c r="D1" s="225"/>
      <c r="E1" s="221">
        <f>'Cover Page'!B6</f>
        <v>0</v>
      </c>
      <c r="F1" s="221"/>
      <c r="G1" s="221"/>
      <c r="H1" s="221"/>
      <c r="I1" s="221"/>
    </row>
    <row r="2" spans="1:9" s="81" customFormat="1" ht="15.75" x14ac:dyDescent="0.25">
      <c r="A2" s="223" t="s">
        <v>69</v>
      </c>
      <c r="B2" s="224"/>
      <c r="C2" s="224"/>
      <c r="D2" s="225"/>
      <c r="E2" s="222">
        <f>'Cover Page'!D19</f>
        <v>0</v>
      </c>
      <c r="F2" s="222"/>
      <c r="G2" s="222"/>
      <c r="H2" s="222"/>
      <c r="I2" s="222"/>
    </row>
    <row r="3" spans="1:9" s="81" customFormat="1" ht="31.5" x14ac:dyDescent="0.25">
      <c r="A3" s="97" t="s">
        <v>551</v>
      </c>
      <c r="B3" s="98" t="s">
        <v>0</v>
      </c>
      <c r="C3" s="98" t="s">
        <v>105</v>
      </c>
      <c r="D3" s="98" t="s">
        <v>550</v>
      </c>
      <c r="E3" s="98" t="s">
        <v>1</v>
      </c>
      <c r="F3" s="98" t="s">
        <v>2</v>
      </c>
      <c r="G3" s="98" t="s">
        <v>3</v>
      </c>
      <c r="H3" s="98" t="s">
        <v>4</v>
      </c>
      <c r="I3" s="98" t="s">
        <v>5</v>
      </c>
    </row>
    <row r="4" spans="1:9" s="81" customFormat="1" ht="15.75" x14ac:dyDescent="0.25">
      <c r="A4" s="88"/>
      <c r="B4" s="211" t="s">
        <v>272</v>
      </c>
      <c r="C4" s="212"/>
      <c r="D4" s="212"/>
      <c r="E4" s="212"/>
      <c r="F4" s="212"/>
      <c r="G4" s="212"/>
      <c r="H4" s="212"/>
      <c r="I4" s="213"/>
    </row>
    <row r="5" spans="1:9" s="81" customFormat="1" ht="15.75" x14ac:dyDescent="0.25">
      <c r="A5" s="88" t="s">
        <v>273</v>
      </c>
      <c r="B5" s="211" t="s">
        <v>43</v>
      </c>
      <c r="C5" s="212"/>
      <c r="D5" s="212"/>
      <c r="E5" s="212"/>
      <c r="F5" s="212"/>
      <c r="G5" s="212"/>
      <c r="H5" s="212"/>
      <c r="I5" s="213"/>
    </row>
    <row r="6" spans="1:9" s="81" customFormat="1" ht="126" x14ac:dyDescent="0.25">
      <c r="A6" s="99" t="s">
        <v>274</v>
      </c>
      <c r="B6" s="118" t="s">
        <v>860</v>
      </c>
      <c r="C6" s="42" t="s">
        <v>546</v>
      </c>
      <c r="D6" s="42" t="s">
        <v>519</v>
      </c>
      <c r="E6" s="43"/>
      <c r="F6" s="43"/>
      <c r="G6" s="43"/>
      <c r="H6" s="43"/>
      <c r="I6" s="28"/>
    </row>
    <row r="7" spans="1:9" s="81" customFormat="1" ht="78.75" x14ac:dyDescent="0.25">
      <c r="A7" s="99" t="s">
        <v>275</v>
      </c>
      <c r="B7" s="118" t="s">
        <v>521</v>
      </c>
      <c r="C7" s="42" t="s">
        <v>546</v>
      </c>
      <c r="D7" s="42" t="s">
        <v>519</v>
      </c>
      <c r="E7" s="43"/>
      <c r="F7" s="43"/>
      <c r="G7" s="43"/>
      <c r="H7" s="43"/>
      <c r="I7" s="28"/>
    </row>
    <row r="8" spans="1:9" s="81" customFormat="1" ht="63" x14ac:dyDescent="0.25">
      <c r="A8" s="99" t="s">
        <v>276</v>
      </c>
      <c r="B8" s="118" t="s">
        <v>277</v>
      </c>
      <c r="C8" s="42" t="s">
        <v>107</v>
      </c>
      <c r="D8" s="42" t="s">
        <v>519</v>
      </c>
      <c r="E8" s="43"/>
      <c r="F8" s="43"/>
      <c r="G8" s="43"/>
      <c r="H8" s="43"/>
      <c r="I8" s="28"/>
    </row>
    <row r="9" spans="1:9" s="81" customFormat="1" ht="94.5" x14ac:dyDescent="0.25">
      <c r="A9" s="99" t="s">
        <v>278</v>
      </c>
      <c r="B9" s="118" t="s">
        <v>175</v>
      </c>
      <c r="C9" s="42"/>
      <c r="D9" s="42" t="s">
        <v>519</v>
      </c>
      <c r="E9" s="43"/>
      <c r="F9" s="43"/>
      <c r="G9" s="43"/>
      <c r="H9" s="43"/>
      <c r="I9" s="28"/>
    </row>
    <row r="10" spans="1:9" s="81" customFormat="1" ht="63" x14ac:dyDescent="0.25">
      <c r="A10" s="99" t="s">
        <v>503</v>
      </c>
      <c r="B10" s="121" t="s">
        <v>165</v>
      </c>
      <c r="C10" s="42"/>
      <c r="D10" s="42" t="s">
        <v>519</v>
      </c>
      <c r="E10" s="43"/>
      <c r="F10" s="43"/>
      <c r="G10" s="43"/>
      <c r="H10" s="43"/>
      <c r="I10" s="47"/>
    </row>
    <row r="11" spans="1:9" s="81" customFormat="1" ht="15.75" x14ac:dyDescent="0.25">
      <c r="A11" s="88" t="s">
        <v>279</v>
      </c>
      <c r="B11" s="211" t="s">
        <v>44</v>
      </c>
      <c r="C11" s="212"/>
      <c r="D11" s="212"/>
      <c r="E11" s="212"/>
      <c r="F11" s="212"/>
      <c r="G11" s="212"/>
      <c r="H11" s="212"/>
      <c r="I11" s="213"/>
    </row>
    <row r="12" spans="1:9" s="81" customFormat="1" ht="63" x14ac:dyDescent="0.25">
      <c r="A12" s="99" t="s">
        <v>522</v>
      </c>
      <c r="B12" s="118" t="s">
        <v>566</v>
      </c>
      <c r="C12" s="42" t="s">
        <v>108</v>
      </c>
      <c r="D12" s="42"/>
      <c r="E12" s="43"/>
      <c r="F12" s="43"/>
      <c r="G12" s="43"/>
      <c r="H12" s="43"/>
      <c r="I12" s="28"/>
    </row>
    <row r="13" spans="1:9" s="81" customFormat="1" ht="63" x14ac:dyDescent="0.25">
      <c r="A13" s="99" t="s">
        <v>280</v>
      </c>
      <c r="B13" s="118" t="s">
        <v>103</v>
      </c>
      <c r="C13" s="42" t="s">
        <v>108</v>
      </c>
      <c r="D13" s="42" t="s">
        <v>519</v>
      </c>
      <c r="E13" s="43"/>
      <c r="F13" s="43"/>
      <c r="G13" s="43"/>
      <c r="H13" s="43"/>
      <c r="I13" s="28"/>
    </row>
    <row r="14" spans="1:9" s="81" customFormat="1" ht="63" x14ac:dyDescent="0.25">
      <c r="A14" s="99" t="s">
        <v>282</v>
      </c>
      <c r="B14" s="118" t="s">
        <v>116</v>
      </c>
      <c r="C14" s="42" t="s">
        <v>108</v>
      </c>
      <c r="D14" s="42"/>
      <c r="E14" s="43"/>
      <c r="F14" s="43"/>
      <c r="G14" s="43"/>
      <c r="H14" s="43"/>
      <c r="I14" s="28"/>
    </row>
    <row r="15" spans="1:9" s="81" customFormat="1" ht="110.25" x14ac:dyDescent="0.25">
      <c r="A15" s="99" t="s">
        <v>283</v>
      </c>
      <c r="B15" s="118" t="s">
        <v>572</v>
      </c>
      <c r="C15" s="42" t="s">
        <v>108</v>
      </c>
      <c r="D15" s="42"/>
      <c r="E15" s="43"/>
      <c r="F15" s="43"/>
      <c r="G15" s="43"/>
      <c r="H15" s="43"/>
      <c r="I15" s="28"/>
    </row>
    <row r="16" spans="1:9" s="81" customFormat="1" ht="63" x14ac:dyDescent="0.25">
      <c r="A16" s="99" t="s">
        <v>284</v>
      </c>
      <c r="B16" s="118" t="s">
        <v>286</v>
      </c>
      <c r="C16" s="42" t="s">
        <v>108</v>
      </c>
      <c r="D16" s="42"/>
      <c r="E16" s="43"/>
      <c r="F16" s="43"/>
      <c r="G16" s="43"/>
      <c r="H16" s="43"/>
      <c r="I16" s="28"/>
    </row>
    <row r="17" spans="1:9" s="81" customFormat="1" ht="94.5" x14ac:dyDescent="0.25">
      <c r="A17" s="99" t="s">
        <v>285</v>
      </c>
      <c r="B17" s="118" t="s">
        <v>113</v>
      </c>
      <c r="C17" s="42" t="s">
        <v>108</v>
      </c>
      <c r="D17" s="42"/>
      <c r="E17" s="43"/>
      <c r="F17" s="43"/>
      <c r="G17" s="43"/>
      <c r="H17" s="43"/>
      <c r="I17" s="28"/>
    </row>
    <row r="18" spans="1:9" s="81" customFormat="1" ht="94.5" x14ac:dyDescent="0.25">
      <c r="A18" s="99" t="s">
        <v>281</v>
      </c>
      <c r="B18" s="118" t="s">
        <v>149</v>
      </c>
      <c r="C18" s="42"/>
      <c r="D18" s="42"/>
      <c r="E18" s="43"/>
      <c r="F18" s="43"/>
      <c r="G18" s="43"/>
      <c r="H18" s="43"/>
      <c r="I18" s="28"/>
    </row>
    <row r="19" spans="1:9" s="81" customFormat="1" ht="94.5" x14ac:dyDescent="0.25">
      <c r="A19" s="99" t="s">
        <v>287</v>
      </c>
      <c r="B19" s="118" t="s">
        <v>179</v>
      </c>
      <c r="C19" s="42" t="s">
        <v>108</v>
      </c>
      <c r="D19" s="42"/>
      <c r="E19" s="43"/>
      <c r="F19" s="43"/>
      <c r="G19" s="43"/>
      <c r="H19" s="43"/>
      <c r="I19" s="28"/>
    </row>
    <row r="20" spans="1:9" s="81" customFormat="1" ht="63" x14ac:dyDescent="0.25">
      <c r="A20" s="99" t="s">
        <v>288</v>
      </c>
      <c r="B20" s="118" t="s">
        <v>289</v>
      </c>
      <c r="C20" s="42"/>
      <c r="D20" s="42"/>
      <c r="E20" s="43"/>
      <c r="F20" s="43"/>
      <c r="G20" s="43"/>
      <c r="H20" s="43"/>
      <c r="I20" s="28"/>
    </row>
    <row r="21" spans="1:9" s="81" customFormat="1" ht="63" x14ac:dyDescent="0.25">
      <c r="A21" s="99" t="s">
        <v>290</v>
      </c>
      <c r="B21" s="118" t="s">
        <v>861</v>
      </c>
      <c r="C21" s="42" t="s">
        <v>108</v>
      </c>
      <c r="D21" s="42"/>
      <c r="E21" s="43"/>
      <c r="F21" s="43"/>
      <c r="G21" s="43"/>
      <c r="H21" s="43"/>
      <c r="I21" s="28"/>
    </row>
    <row r="22" spans="1:9" s="81" customFormat="1" ht="78.75" x14ac:dyDescent="0.25">
      <c r="A22" s="99" t="s">
        <v>291</v>
      </c>
      <c r="B22" s="118" t="s">
        <v>292</v>
      </c>
      <c r="C22" s="42" t="s">
        <v>108</v>
      </c>
      <c r="D22" s="42"/>
      <c r="E22" s="43"/>
      <c r="F22" s="43"/>
      <c r="G22" s="43"/>
      <c r="H22" s="43"/>
      <c r="I22" s="28"/>
    </row>
    <row r="23" spans="1:9" s="81" customFormat="1" ht="63" x14ac:dyDescent="0.25">
      <c r="A23" s="99" t="s">
        <v>293</v>
      </c>
      <c r="B23" s="118" t="s">
        <v>104</v>
      </c>
      <c r="C23" s="42" t="s">
        <v>108</v>
      </c>
      <c r="D23" s="42"/>
      <c r="E23" s="43"/>
      <c r="F23" s="43"/>
      <c r="G23" s="43"/>
      <c r="H23" s="43"/>
      <c r="I23" s="28"/>
    </row>
    <row r="24" spans="1:9" s="81" customFormat="1" ht="94.5" x14ac:dyDescent="0.25">
      <c r="A24" s="99" t="s">
        <v>294</v>
      </c>
      <c r="B24" s="118" t="s">
        <v>295</v>
      </c>
      <c r="C24" s="42" t="s">
        <v>108</v>
      </c>
      <c r="D24" s="42"/>
      <c r="E24" s="43"/>
      <c r="F24" s="43"/>
      <c r="G24" s="43"/>
      <c r="H24" s="43"/>
      <c r="I24" s="28"/>
    </row>
    <row r="25" spans="1:9" s="81" customFormat="1" ht="15.75" x14ac:dyDescent="0.25">
      <c r="A25" s="88" t="s">
        <v>296</v>
      </c>
      <c r="B25" s="211" t="s">
        <v>45</v>
      </c>
      <c r="C25" s="212"/>
      <c r="D25" s="212"/>
      <c r="E25" s="212"/>
      <c r="F25" s="212"/>
      <c r="G25" s="212"/>
      <c r="H25" s="212"/>
      <c r="I25" s="213"/>
    </row>
    <row r="26" spans="1:9" s="81" customFormat="1" ht="47.25" x14ac:dyDescent="0.25">
      <c r="A26" s="99" t="s">
        <v>297</v>
      </c>
      <c r="B26" s="118" t="s">
        <v>109</v>
      </c>
      <c r="C26" s="42" t="s">
        <v>107</v>
      </c>
      <c r="D26" s="42" t="s">
        <v>519</v>
      </c>
      <c r="E26" s="43"/>
      <c r="F26" s="43"/>
      <c r="G26" s="43"/>
      <c r="H26" s="43"/>
      <c r="I26" s="28"/>
    </row>
    <row r="27" spans="1:9" s="81" customFormat="1" ht="47.25" x14ac:dyDescent="0.25">
      <c r="A27" s="99" t="s">
        <v>298</v>
      </c>
      <c r="B27" s="118" t="s">
        <v>12</v>
      </c>
      <c r="C27" s="42"/>
      <c r="D27" s="42"/>
      <c r="E27" s="43"/>
      <c r="F27" s="43"/>
      <c r="G27" s="43"/>
      <c r="H27" s="43"/>
      <c r="I27" s="28"/>
    </row>
    <row r="28" spans="1:9" s="81" customFormat="1" ht="63" x14ac:dyDescent="0.25">
      <c r="A28" s="99" t="s">
        <v>299</v>
      </c>
      <c r="B28" s="118" t="s">
        <v>166</v>
      </c>
      <c r="C28" s="42"/>
      <c r="D28" s="42" t="s">
        <v>519</v>
      </c>
      <c r="E28" s="43"/>
      <c r="F28" s="43"/>
      <c r="G28" s="43"/>
      <c r="H28" s="43"/>
      <c r="I28" s="28"/>
    </row>
    <row r="29" spans="1:9" s="81" customFormat="1" ht="15.75" x14ac:dyDescent="0.25">
      <c r="A29" s="88" t="s">
        <v>300</v>
      </c>
      <c r="B29" s="211" t="s">
        <v>46</v>
      </c>
      <c r="C29" s="212"/>
      <c r="D29" s="212"/>
      <c r="E29" s="212"/>
      <c r="F29" s="212"/>
      <c r="G29" s="212"/>
      <c r="H29" s="212"/>
      <c r="I29" s="213"/>
    </row>
    <row r="30" spans="1:9" s="81" customFormat="1" ht="141.75" x14ac:dyDescent="0.25">
      <c r="A30" s="99" t="s">
        <v>301</v>
      </c>
      <c r="B30" s="118" t="s">
        <v>30</v>
      </c>
      <c r="C30" s="42" t="s">
        <v>546</v>
      </c>
      <c r="D30" s="42" t="s">
        <v>519</v>
      </c>
      <c r="E30" s="43"/>
      <c r="F30" s="43"/>
      <c r="G30" s="43"/>
      <c r="H30" s="43"/>
      <c r="I30" s="28"/>
    </row>
    <row r="31" spans="1:9" s="81" customFormat="1" ht="15.75" x14ac:dyDescent="0.25">
      <c r="A31" s="88" t="s">
        <v>302</v>
      </c>
      <c r="B31" s="211" t="s">
        <v>47</v>
      </c>
      <c r="C31" s="212"/>
      <c r="D31" s="212"/>
      <c r="E31" s="212"/>
      <c r="F31" s="212"/>
      <c r="G31" s="212"/>
      <c r="H31" s="212"/>
      <c r="I31" s="213"/>
    </row>
    <row r="32" spans="1:9" s="81" customFormat="1" ht="78.75" x14ac:dyDescent="0.25">
      <c r="A32" s="99" t="s">
        <v>303</v>
      </c>
      <c r="B32" s="118" t="s">
        <v>31</v>
      </c>
      <c r="C32" s="42" t="s">
        <v>107</v>
      </c>
      <c r="D32" s="42" t="s">
        <v>542</v>
      </c>
      <c r="E32" s="43"/>
      <c r="F32" s="43"/>
      <c r="G32" s="43"/>
      <c r="H32" s="43"/>
      <c r="I32" s="28"/>
    </row>
    <row r="33" spans="1:9" s="81" customFormat="1" ht="126" x14ac:dyDescent="0.25">
      <c r="A33" s="99" t="s">
        <v>304</v>
      </c>
      <c r="B33" s="118" t="s">
        <v>32</v>
      </c>
      <c r="C33" s="42" t="s">
        <v>107</v>
      </c>
      <c r="D33" s="42" t="s">
        <v>542</v>
      </c>
      <c r="E33" s="43"/>
      <c r="F33" s="43"/>
      <c r="G33" s="43"/>
      <c r="H33" s="43"/>
      <c r="I33" s="28"/>
    </row>
    <row r="34" spans="1:9" s="81" customFormat="1" ht="47.25" x14ac:dyDescent="0.25">
      <c r="A34" s="99" t="s">
        <v>305</v>
      </c>
      <c r="B34" s="118" t="s">
        <v>13</v>
      </c>
      <c r="C34" s="42" t="s">
        <v>108</v>
      </c>
      <c r="D34" s="42" t="s">
        <v>542</v>
      </c>
      <c r="E34" s="43"/>
      <c r="F34" s="43"/>
      <c r="G34" s="43"/>
      <c r="H34" s="43"/>
      <c r="I34" s="28"/>
    </row>
    <row r="35" spans="1:9" s="81" customFormat="1" ht="94.5" x14ac:dyDescent="0.25">
      <c r="A35" s="99" t="s">
        <v>306</v>
      </c>
      <c r="B35" s="118" t="s">
        <v>862</v>
      </c>
      <c r="C35" s="42" t="s">
        <v>108</v>
      </c>
      <c r="D35" s="42" t="s">
        <v>542</v>
      </c>
      <c r="E35" s="43"/>
      <c r="F35" s="43"/>
      <c r="G35" s="43"/>
      <c r="H35" s="43"/>
      <c r="I35" s="28"/>
    </row>
    <row r="36" spans="1:9" s="81" customFormat="1" ht="78.75" x14ac:dyDescent="0.25">
      <c r="A36" s="99" t="s">
        <v>307</v>
      </c>
      <c r="B36" s="118" t="s">
        <v>180</v>
      </c>
      <c r="C36" s="42" t="s">
        <v>544</v>
      </c>
      <c r="D36" s="42" t="s">
        <v>542</v>
      </c>
      <c r="E36" s="43"/>
      <c r="F36" s="43"/>
      <c r="G36" s="43"/>
      <c r="H36" s="43"/>
      <c r="I36" s="28"/>
    </row>
    <row r="37" spans="1:9" s="81" customFormat="1" ht="94.5" x14ac:dyDescent="0.25">
      <c r="A37" s="99" t="s">
        <v>308</v>
      </c>
      <c r="B37" s="118" t="s">
        <v>167</v>
      </c>
      <c r="C37" s="42" t="s">
        <v>108</v>
      </c>
      <c r="D37" s="42" t="s">
        <v>542</v>
      </c>
      <c r="E37" s="43"/>
      <c r="F37" s="43"/>
      <c r="G37" s="43"/>
      <c r="H37" s="43"/>
      <c r="I37" s="28"/>
    </row>
    <row r="38" spans="1:9" s="81" customFormat="1" ht="15.75" x14ac:dyDescent="0.25">
      <c r="A38" s="88" t="s">
        <v>309</v>
      </c>
      <c r="B38" s="211" t="s">
        <v>48</v>
      </c>
      <c r="C38" s="212"/>
      <c r="D38" s="212"/>
      <c r="E38" s="212"/>
      <c r="F38" s="212"/>
      <c r="G38" s="212"/>
      <c r="H38" s="212"/>
      <c r="I38" s="213"/>
    </row>
    <row r="39" spans="1:9" s="81" customFormat="1" ht="63" x14ac:dyDescent="0.25">
      <c r="A39" s="99" t="s">
        <v>310</v>
      </c>
      <c r="B39" s="118" t="s">
        <v>181</v>
      </c>
      <c r="C39" s="42" t="s">
        <v>546</v>
      </c>
      <c r="D39" s="42" t="s">
        <v>542</v>
      </c>
      <c r="E39" s="43"/>
      <c r="F39" s="43"/>
      <c r="G39" s="43"/>
      <c r="H39" s="43"/>
      <c r="I39" s="28"/>
    </row>
    <row r="40" spans="1:9" s="81" customFormat="1" ht="78.75" x14ac:dyDescent="0.25">
      <c r="A40" s="99" t="s">
        <v>311</v>
      </c>
      <c r="B40" s="118" t="s">
        <v>182</v>
      </c>
      <c r="C40" s="42" t="s">
        <v>108</v>
      </c>
      <c r="D40" s="42" t="s">
        <v>842</v>
      </c>
      <c r="E40" s="43"/>
      <c r="F40" s="43"/>
      <c r="G40" s="43"/>
      <c r="H40" s="43"/>
      <c r="I40" s="28"/>
    </row>
    <row r="41" spans="1:9" s="81" customFormat="1" ht="126" x14ac:dyDescent="0.25">
      <c r="A41" s="99" t="s">
        <v>312</v>
      </c>
      <c r="B41" s="118" t="s">
        <v>168</v>
      </c>
      <c r="C41" s="42" t="s">
        <v>110</v>
      </c>
      <c r="D41" s="42" t="s">
        <v>519</v>
      </c>
      <c r="E41" s="43"/>
      <c r="F41" s="43"/>
      <c r="G41" s="43"/>
      <c r="H41" s="43"/>
      <c r="I41" s="28"/>
    </row>
    <row r="42" spans="1:9" s="81" customFormat="1" ht="15.75" x14ac:dyDescent="0.25">
      <c r="A42" s="88" t="s">
        <v>313</v>
      </c>
      <c r="B42" s="211" t="s">
        <v>49</v>
      </c>
      <c r="C42" s="212"/>
      <c r="D42" s="212"/>
      <c r="E42" s="212"/>
      <c r="F42" s="212"/>
      <c r="G42" s="212"/>
      <c r="H42" s="212"/>
      <c r="I42" s="213"/>
    </row>
    <row r="43" spans="1:9" s="81" customFormat="1" ht="63" x14ac:dyDescent="0.25">
      <c r="A43" s="99" t="s">
        <v>314</v>
      </c>
      <c r="B43" s="118" t="s">
        <v>863</v>
      </c>
      <c r="C43" s="42" t="s">
        <v>547</v>
      </c>
      <c r="D43" s="42" t="s">
        <v>519</v>
      </c>
      <c r="E43" s="43"/>
      <c r="F43" s="43"/>
      <c r="G43" s="43"/>
      <c r="H43" s="43"/>
      <c r="I43" s="28"/>
    </row>
    <row r="44" spans="1:9" s="81" customFormat="1" ht="110.25" x14ac:dyDescent="0.25">
      <c r="A44" s="99" t="s">
        <v>315</v>
      </c>
      <c r="B44" s="118" t="s">
        <v>33</v>
      </c>
      <c r="C44" s="42" t="s">
        <v>108</v>
      </c>
      <c r="D44" s="42" t="s">
        <v>519</v>
      </c>
      <c r="E44" s="43"/>
      <c r="F44" s="43"/>
      <c r="G44" s="43"/>
      <c r="H44" s="43"/>
      <c r="I44" s="28"/>
    </row>
    <row r="45" spans="1:9" s="81" customFormat="1" ht="15.75" x14ac:dyDescent="0.25">
      <c r="A45" s="88" t="s">
        <v>316</v>
      </c>
      <c r="B45" s="211" t="s">
        <v>50</v>
      </c>
      <c r="C45" s="212"/>
      <c r="D45" s="212"/>
      <c r="E45" s="212"/>
      <c r="F45" s="212"/>
      <c r="G45" s="212"/>
      <c r="H45" s="212"/>
      <c r="I45" s="213"/>
    </row>
    <row r="46" spans="1:9" s="81" customFormat="1" ht="78.75" x14ac:dyDescent="0.25">
      <c r="A46" s="99" t="s">
        <v>317</v>
      </c>
      <c r="B46" s="118" t="s">
        <v>14</v>
      </c>
      <c r="C46" s="42" t="s">
        <v>108</v>
      </c>
      <c r="D46" s="42"/>
      <c r="E46" s="43"/>
      <c r="F46" s="43"/>
      <c r="G46" s="43"/>
      <c r="H46" s="43"/>
      <c r="I46" s="28"/>
    </row>
    <row r="47" spans="1:9" s="81" customFormat="1" ht="110.25" x14ac:dyDescent="0.25">
      <c r="A47" s="99" t="s">
        <v>318</v>
      </c>
      <c r="B47" s="118" t="s">
        <v>864</v>
      </c>
      <c r="C47" s="42" t="s">
        <v>545</v>
      </c>
      <c r="D47" s="42" t="s">
        <v>842</v>
      </c>
      <c r="E47" s="43"/>
      <c r="F47" s="43"/>
      <c r="G47" s="43"/>
      <c r="H47" s="43"/>
      <c r="I47" s="28"/>
    </row>
    <row r="48" spans="1:9" s="81" customFormat="1" ht="110.25" x14ac:dyDescent="0.25">
      <c r="A48" s="99" t="s">
        <v>320</v>
      </c>
      <c r="B48" s="118" t="s">
        <v>321</v>
      </c>
      <c r="C48" s="42" t="s">
        <v>108</v>
      </c>
      <c r="D48" s="42" t="s">
        <v>519</v>
      </c>
      <c r="E48" s="43"/>
      <c r="F48" s="43"/>
      <c r="G48" s="43"/>
      <c r="H48" s="43"/>
      <c r="I48" s="28"/>
    </row>
    <row r="49" spans="1:9" s="81" customFormat="1" ht="47.25" x14ac:dyDescent="0.25">
      <c r="A49" s="99" t="s">
        <v>573</v>
      </c>
      <c r="B49" s="118" t="s">
        <v>574</v>
      </c>
      <c r="C49" s="42" t="s">
        <v>107</v>
      </c>
      <c r="D49" s="42"/>
      <c r="E49" s="43"/>
      <c r="F49" s="43"/>
      <c r="G49" s="43"/>
      <c r="H49" s="43"/>
      <c r="I49" s="28"/>
    </row>
    <row r="50" spans="1:9" s="81" customFormat="1" ht="126" x14ac:dyDescent="0.25">
      <c r="A50" s="99" t="s">
        <v>865</v>
      </c>
      <c r="B50" s="118" t="s">
        <v>866</v>
      </c>
      <c r="C50" s="42" t="s">
        <v>867</v>
      </c>
      <c r="D50" s="42"/>
      <c r="E50" s="43"/>
      <c r="F50" s="43"/>
      <c r="G50" s="43"/>
      <c r="H50" s="43"/>
      <c r="I50" s="28"/>
    </row>
    <row r="51" spans="1:9" s="81" customFormat="1" ht="63" x14ac:dyDescent="0.25">
      <c r="A51" s="99" t="s">
        <v>319</v>
      </c>
      <c r="B51" s="118" t="s">
        <v>111</v>
      </c>
      <c r="C51" s="42" t="s">
        <v>107</v>
      </c>
      <c r="D51" s="42"/>
      <c r="E51" s="43"/>
      <c r="F51" s="43"/>
      <c r="G51" s="43"/>
      <c r="H51" s="43"/>
      <c r="I51" s="28"/>
    </row>
    <row r="52" spans="1:9" s="81" customFormat="1" ht="63" x14ac:dyDescent="0.25">
      <c r="A52" s="99" t="s">
        <v>322</v>
      </c>
      <c r="B52" s="118" t="s">
        <v>112</v>
      </c>
      <c r="C52" s="42"/>
      <c r="D52" s="42"/>
      <c r="E52" s="43"/>
      <c r="F52" s="43"/>
      <c r="G52" s="43"/>
      <c r="H52" s="43"/>
      <c r="I52" s="28"/>
    </row>
    <row r="53" spans="1:9" s="81" customFormat="1" ht="63" x14ac:dyDescent="0.25">
      <c r="A53" s="99" t="s">
        <v>323</v>
      </c>
      <c r="B53" s="118" t="s">
        <v>15</v>
      </c>
      <c r="C53" s="42"/>
      <c r="D53" s="42"/>
      <c r="E53" s="43"/>
      <c r="F53" s="43"/>
      <c r="G53" s="43"/>
      <c r="H53" s="43"/>
      <c r="I53" s="28" t="s">
        <v>842</v>
      </c>
    </row>
    <row r="54" spans="1:9" s="81" customFormat="1" ht="63" x14ac:dyDescent="0.25">
      <c r="A54" s="99" t="s">
        <v>324</v>
      </c>
      <c r="B54" s="118" t="s">
        <v>16</v>
      </c>
      <c r="C54" s="42" t="s">
        <v>107</v>
      </c>
      <c r="D54" s="42" t="s">
        <v>542</v>
      </c>
      <c r="E54" s="43"/>
      <c r="F54" s="43"/>
      <c r="G54" s="43"/>
      <c r="H54" s="43"/>
      <c r="I54" s="28"/>
    </row>
    <row r="55" spans="1:9" s="81" customFormat="1" ht="63" x14ac:dyDescent="0.25">
      <c r="A55" s="99" t="s">
        <v>920</v>
      </c>
      <c r="B55" s="118" t="s">
        <v>408</v>
      </c>
      <c r="C55" s="42" t="s">
        <v>842</v>
      </c>
      <c r="D55" s="42" t="s">
        <v>842</v>
      </c>
      <c r="E55" s="43"/>
      <c r="F55" s="43"/>
      <c r="G55" s="43"/>
      <c r="H55" s="43"/>
      <c r="I55" s="28"/>
    </row>
    <row r="56" spans="1:9" s="81" customFormat="1" ht="15.75" x14ac:dyDescent="0.25">
      <c r="A56" s="88"/>
      <c r="B56" s="211" t="s">
        <v>51</v>
      </c>
      <c r="C56" s="212"/>
      <c r="D56" s="212"/>
      <c r="E56" s="212"/>
      <c r="F56" s="212"/>
      <c r="G56" s="212"/>
      <c r="H56" s="212"/>
      <c r="I56" s="213"/>
    </row>
    <row r="57" spans="1:9" s="81" customFormat="1" ht="15.75" x14ac:dyDescent="0.25">
      <c r="A57" s="88" t="s">
        <v>325</v>
      </c>
      <c r="B57" s="211" t="s">
        <v>52</v>
      </c>
      <c r="C57" s="212"/>
      <c r="D57" s="212"/>
      <c r="E57" s="212"/>
      <c r="F57" s="212"/>
      <c r="G57" s="212"/>
      <c r="H57" s="212"/>
      <c r="I57" s="213"/>
    </row>
    <row r="58" spans="1:9" s="81" customFormat="1" ht="47.25" x14ac:dyDescent="0.25">
      <c r="A58" s="99" t="s">
        <v>328</v>
      </c>
      <c r="B58" s="118" t="s">
        <v>17</v>
      </c>
      <c r="C58" s="42" t="s">
        <v>546</v>
      </c>
      <c r="D58" s="42" t="s">
        <v>542</v>
      </c>
      <c r="E58" s="43"/>
      <c r="F58" s="43"/>
      <c r="G58" s="43"/>
      <c r="H58" s="43"/>
      <c r="I58" s="28"/>
    </row>
    <row r="59" spans="1:9" s="81" customFormat="1" ht="15.75" x14ac:dyDescent="0.25">
      <c r="A59" s="88" t="s">
        <v>326</v>
      </c>
      <c r="B59" s="211" t="s">
        <v>172</v>
      </c>
      <c r="C59" s="212"/>
      <c r="D59" s="212"/>
      <c r="E59" s="212"/>
      <c r="F59" s="212"/>
      <c r="G59" s="212"/>
      <c r="H59" s="212"/>
      <c r="I59" s="213"/>
    </row>
    <row r="60" spans="1:9" s="81" customFormat="1" ht="63" x14ac:dyDescent="0.25">
      <c r="A60" s="99" t="s">
        <v>327</v>
      </c>
      <c r="B60" s="118" t="s">
        <v>18</v>
      </c>
      <c r="C60" s="42" t="s">
        <v>110</v>
      </c>
      <c r="D60" s="42" t="s">
        <v>542</v>
      </c>
      <c r="E60" s="43"/>
      <c r="F60" s="43"/>
      <c r="G60" s="43"/>
      <c r="H60" s="43"/>
      <c r="I60" s="28"/>
    </row>
    <row r="61" spans="1:9" s="81" customFormat="1" ht="94.5" x14ac:dyDescent="0.25">
      <c r="A61" s="99" t="s">
        <v>329</v>
      </c>
      <c r="B61" s="118" t="s">
        <v>575</v>
      </c>
      <c r="C61" s="42" t="s">
        <v>544</v>
      </c>
      <c r="D61" s="42" t="s">
        <v>542</v>
      </c>
      <c r="E61" s="43"/>
      <c r="F61" s="43"/>
      <c r="G61" s="43"/>
      <c r="H61" s="43"/>
      <c r="I61" s="28"/>
    </row>
    <row r="62" spans="1:9" s="81" customFormat="1" ht="47.25" x14ac:dyDescent="0.25">
      <c r="A62" s="99" t="s">
        <v>330</v>
      </c>
      <c r="B62" s="118" t="s">
        <v>911</v>
      </c>
      <c r="C62" s="42" t="s">
        <v>108</v>
      </c>
      <c r="D62" s="42" t="s">
        <v>542</v>
      </c>
      <c r="E62" s="43"/>
      <c r="F62" s="43"/>
      <c r="G62" s="43"/>
      <c r="H62" s="43"/>
      <c r="I62" s="28"/>
    </row>
    <row r="63" spans="1:9" s="81" customFormat="1" ht="47.25" x14ac:dyDescent="0.25">
      <c r="A63" s="99" t="s">
        <v>335</v>
      </c>
      <c r="B63" s="118" t="s">
        <v>19</v>
      </c>
      <c r="C63" s="42" t="s">
        <v>108</v>
      </c>
      <c r="D63" s="42" t="s">
        <v>542</v>
      </c>
      <c r="E63" s="43"/>
      <c r="F63" s="43"/>
      <c r="G63" s="43"/>
      <c r="H63" s="43"/>
      <c r="I63" s="28"/>
    </row>
    <row r="64" spans="1:9" s="81" customFormat="1" ht="63" x14ac:dyDescent="0.25">
      <c r="A64" s="99" t="s">
        <v>334</v>
      </c>
      <c r="B64" s="118" t="s">
        <v>20</v>
      </c>
      <c r="C64" s="42" t="s">
        <v>108</v>
      </c>
      <c r="D64" s="42"/>
      <c r="E64" s="43"/>
      <c r="F64" s="43"/>
      <c r="G64" s="43"/>
      <c r="H64" s="43"/>
      <c r="I64" s="28"/>
    </row>
    <row r="65" spans="1:9" s="81" customFormat="1" ht="15.75" x14ac:dyDescent="0.25">
      <c r="A65" s="88" t="s">
        <v>331</v>
      </c>
      <c r="B65" s="211" t="s">
        <v>53</v>
      </c>
      <c r="C65" s="212"/>
      <c r="D65" s="212"/>
      <c r="E65" s="212"/>
      <c r="F65" s="212"/>
      <c r="G65" s="212"/>
      <c r="H65" s="212"/>
      <c r="I65" s="213"/>
    </row>
    <row r="66" spans="1:9" s="81" customFormat="1" ht="47.25" x14ac:dyDescent="0.25">
      <c r="A66" s="99" t="s">
        <v>333</v>
      </c>
      <c r="B66" s="118" t="s">
        <v>21</v>
      </c>
      <c r="C66" s="42" t="s">
        <v>107</v>
      </c>
      <c r="D66" s="42"/>
      <c r="E66" s="43"/>
      <c r="F66" s="43"/>
      <c r="G66" s="43"/>
      <c r="H66" s="43"/>
      <c r="I66" s="28"/>
    </row>
    <row r="67" spans="1:9" s="81" customFormat="1" ht="63" x14ac:dyDescent="0.25">
      <c r="A67" s="99" t="s">
        <v>332</v>
      </c>
      <c r="B67" s="118" t="s">
        <v>22</v>
      </c>
      <c r="C67" s="42" t="s">
        <v>107</v>
      </c>
      <c r="D67" s="42"/>
      <c r="E67" s="43"/>
      <c r="F67" s="43"/>
      <c r="G67" s="43"/>
      <c r="H67" s="43"/>
      <c r="I67" s="28"/>
    </row>
    <row r="68" spans="1:9" s="81" customFormat="1" ht="47.25" x14ac:dyDescent="0.25">
      <c r="A68" s="99" t="s">
        <v>336</v>
      </c>
      <c r="B68" s="118" t="s">
        <v>23</v>
      </c>
      <c r="C68" s="42" t="s">
        <v>107</v>
      </c>
      <c r="D68" s="42" t="s">
        <v>842</v>
      </c>
      <c r="E68" s="43"/>
      <c r="F68" s="43"/>
      <c r="G68" s="43"/>
      <c r="H68" s="43"/>
      <c r="I68" s="28"/>
    </row>
    <row r="69" spans="1:9" s="81" customFormat="1" ht="63" x14ac:dyDescent="0.25">
      <c r="A69" s="99" t="s">
        <v>337</v>
      </c>
      <c r="B69" s="118" t="s">
        <v>24</v>
      </c>
      <c r="C69" s="42" t="s">
        <v>107</v>
      </c>
      <c r="D69" s="42" t="s">
        <v>519</v>
      </c>
      <c r="E69" s="43"/>
      <c r="F69" s="43"/>
      <c r="G69" s="43"/>
      <c r="H69" s="43"/>
      <c r="I69" s="28"/>
    </row>
    <row r="70" spans="1:9" s="81" customFormat="1" ht="15.75" x14ac:dyDescent="0.25">
      <c r="A70" s="88" t="s">
        <v>338</v>
      </c>
      <c r="B70" s="211" t="s">
        <v>54</v>
      </c>
      <c r="C70" s="212"/>
      <c r="D70" s="212"/>
      <c r="E70" s="212"/>
      <c r="F70" s="212"/>
      <c r="G70" s="212"/>
      <c r="H70" s="212"/>
      <c r="I70" s="213"/>
    </row>
    <row r="71" spans="1:9" s="81" customFormat="1" ht="78.75" x14ac:dyDescent="0.25">
      <c r="A71" s="99" t="s">
        <v>340</v>
      </c>
      <c r="B71" s="118" t="s">
        <v>169</v>
      </c>
      <c r="C71" s="42" t="s">
        <v>107</v>
      </c>
      <c r="D71" s="42" t="s">
        <v>519</v>
      </c>
      <c r="E71" s="43"/>
      <c r="F71" s="43"/>
      <c r="G71" s="43"/>
      <c r="H71" s="43"/>
      <c r="I71" s="28"/>
    </row>
    <row r="72" spans="1:9" s="81" customFormat="1" ht="78.75" x14ac:dyDescent="0.25">
      <c r="A72" s="99" t="s">
        <v>339</v>
      </c>
      <c r="B72" s="118" t="s">
        <v>144</v>
      </c>
      <c r="C72" s="42" t="s">
        <v>107</v>
      </c>
      <c r="D72" s="42" t="s">
        <v>519</v>
      </c>
      <c r="E72" s="43"/>
      <c r="F72" s="43"/>
      <c r="G72" s="43"/>
      <c r="H72" s="43"/>
      <c r="I72" s="28"/>
    </row>
    <row r="73" spans="1:9" s="81" customFormat="1" ht="63" x14ac:dyDescent="0.25">
      <c r="A73" s="99" t="s">
        <v>341</v>
      </c>
      <c r="B73" s="118" t="s">
        <v>34</v>
      </c>
      <c r="C73" s="42"/>
      <c r="D73" s="42"/>
      <c r="E73" s="43"/>
      <c r="F73" s="43"/>
      <c r="G73" s="43"/>
      <c r="H73" s="43"/>
      <c r="I73" s="28"/>
    </row>
    <row r="74" spans="1:9" s="81" customFormat="1" ht="110.25" x14ac:dyDescent="0.25">
      <c r="A74" s="99" t="s">
        <v>342</v>
      </c>
      <c r="B74" s="118" t="s">
        <v>868</v>
      </c>
      <c r="C74" s="42"/>
      <c r="D74" s="42"/>
      <c r="E74" s="43"/>
      <c r="F74" s="43"/>
      <c r="G74" s="43"/>
      <c r="H74" s="43"/>
      <c r="I74" s="28"/>
    </row>
    <row r="75" spans="1:9" s="81" customFormat="1" ht="47.25" x14ac:dyDescent="0.25">
      <c r="A75" s="99" t="s">
        <v>343</v>
      </c>
      <c r="B75" s="118" t="s">
        <v>36</v>
      </c>
      <c r="C75" s="42"/>
      <c r="D75" s="42" t="s">
        <v>519</v>
      </c>
      <c r="E75" s="43"/>
      <c r="F75" s="43"/>
      <c r="G75" s="43"/>
      <c r="H75" s="43"/>
      <c r="I75" s="28"/>
    </row>
    <row r="76" spans="1:9" s="81" customFormat="1" ht="47.25" x14ac:dyDescent="0.25">
      <c r="A76" s="99" t="s">
        <v>344</v>
      </c>
      <c r="B76" s="118" t="s">
        <v>25</v>
      </c>
      <c r="C76" s="42"/>
      <c r="D76" s="42"/>
      <c r="E76" s="43"/>
      <c r="F76" s="43"/>
      <c r="G76" s="43"/>
      <c r="H76" s="43"/>
      <c r="I76" s="28"/>
    </row>
    <row r="77" spans="1:9" s="81" customFormat="1" ht="78.75" x14ac:dyDescent="0.25">
      <c r="A77" s="99" t="s">
        <v>345</v>
      </c>
      <c r="B77" s="118" t="s">
        <v>869</v>
      </c>
      <c r="C77" s="42" t="s">
        <v>107</v>
      </c>
      <c r="D77" s="42"/>
      <c r="E77" s="43"/>
      <c r="F77" s="43"/>
      <c r="G77" s="43"/>
      <c r="H77" s="43"/>
      <c r="I77" s="28"/>
    </row>
    <row r="78" spans="1:9" s="81" customFormat="1" ht="47.25" x14ac:dyDescent="0.25">
      <c r="A78" s="99" t="s">
        <v>346</v>
      </c>
      <c r="B78" s="118" t="s">
        <v>347</v>
      </c>
      <c r="C78" s="42" t="s">
        <v>107</v>
      </c>
      <c r="D78" s="42"/>
      <c r="E78" s="43"/>
      <c r="F78" s="43"/>
      <c r="G78" s="43"/>
      <c r="H78" s="43"/>
      <c r="I78" s="28"/>
    </row>
    <row r="79" spans="1:9" s="81" customFormat="1" ht="15.75" x14ac:dyDescent="0.25">
      <c r="A79" s="88" t="s">
        <v>348</v>
      </c>
      <c r="B79" s="211" t="s">
        <v>349</v>
      </c>
      <c r="C79" s="212"/>
      <c r="D79" s="212"/>
      <c r="E79" s="212"/>
      <c r="F79" s="212"/>
      <c r="G79" s="212"/>
      <c r="H79" s="212"/>
      <c r="I79" s="213"/>
    </row>
    <row r="80" spans="1:9" s="81" customFormat="1" ht="63" x14ac:dyDescent="0.25">
      <c r="A80" s="99" t="s">
        <v>350</v>
      </c>
      <c r="B80" s="118" t="s">
        <v>26</v>
      </c>
      <c r="C80" s="42"/>
      <c r="D80" s="42" t="s">
        <v>519</v>
      </c>
      <c r="E80" s="43"/>
      <c r="F80" s="43"/>
      <c r="G80" s="43"/>
      <c r="H80" s="43"/>
      <c r="I80" s="28"/>
    </row>
    <row r="81" spans="1:9" s="81" customFormat="1" ht="78.75" x14ac:dyDescent="0.25">
      <c r="A81" s="99" t="s">
        <v>351</v>
      </c>
      <c r="B81" s="118" t="s">
        <v>352</v>
      </c>
      <c r="C81" s="42"/>
      <c r="D81" s="42"/>
      <c r="E81" s="43"/>
      <c r="F81" s="43"/>
      <c r="G81" s="43"/>
      <c r="H81" s="43"/>
      <c r="I81" s="28"/>
    </row>
    <row r="82" spans="1:9" s="81" customFormat="1" ht="63" x14ac:dyDescent="0.25">
      <c r="A82" s="99" t="s">
        <v>353</v>
      </c>
      <c r="B82" s="118" t="s">
        <v>35</v>
      </c>
      <c r="C82" s="42"/>
      <c r="D82" s="42" t="s">
        <v>519</v>
      </c>
      <c r="E82" s="43"/>
      <c r="F82" s="43"/>
      <c r="G82" s="43"/>
      <c r="H82" s="43"/>
      <c r="I82" s="28"/>
    </row>
    <row r="83" spans="1:9" s="81" customFormat="1" ht="15.75" x14ac:dyDescent="0.25">
      <c r="A83" s="88"/>
      <c r="B83" s="211" t="s">
        <v>145</v>
      </c>
      <c r="C83" s="212"/>
      <c r="D83" s="212"/>
      <c r="E83" s="212"/>
      <c r="F83" s="212"/>
      <c r="G83" s="212"/>
      <c r="H83" s="212"/>
      <c r="I83" s="213"/>
    </row>
    <row r="84" spans="1:9" s="81" customFormat="1" ht="15.75" x14ac:dyDescent="0.25">
      <c r="A84" s="88" t="s">
        <v>354</v>
      </c>
      <c r="B84" s="211" t="s">
        <v>84</v>
      </c>
      <c r="C84" s="212"/>
      <c r="D84" s="212"/>
      <c r="E84" s="212"/>
      <c r="F84" s="212"/>
      <c r="G84" s="212"/>
      <c r="H84" s="212"/>
      <c r="I84" s="213"/>
    </row>
    <row r="85" spans="1:9" s="81" customFormat="1" ht="94.5" x14ac:dyDescent="0.25">
      <c r="A85" s="99" t="s">
        <v>355</v>
      </c>
      <c r="B85" s="118" t="s">
        <v>183</v>
      </c>
      <c r="C85" s="42" t="s">
        <v>110</v>
      </c>
      <c r="D85" s="42" t="s">
        <v>519</v>
      </c>
      <c r="E85" s="43"/>
      <c r="F85" s="43"/>
      <c r="G85" s="43"/>
      <c r="H85" s="43"/>
      <c r="I85" s="28"/>
    </row>
    <row r="86" spans="1:9" s="81" customFormat="1" ht="78.75" x14ac:dyDescent="0.25">
      <c r="A86" s="99" t="s">
        <v>356</v>
      </c>
      <c r="B86" s="118" t="s">
        <v>27</v>
      </c>
      <c r="C86" s="42"/>
      <c r="D86" s="42"/>
      <c r="E86" s="43"/>
      <c r="F86" s="43"/>
      <c r="G86" s="43"/>
      <c r="H86" s="43"/>
      <c r="I86" s="48"/>
    </row>
    <row r="87" spans="1:9" s="81" customFormat="1" ht="15.75" x14ac:dyDescent="0.25">
      <c r="A87" s="214" t="s">
        <v>552</v>
      </c>
      <c r="B87" s="214"/>
      <c r="C87" s="214"/>
      <c r="D87" s="214"/>
      <c r="E87" s="214"/>
      <c r="F87" s="214"/>
      <c r="G87" s="214"/>
      <c r="H87" s="214"/>
      <c r="I87" s="214"/>
    </row>
    <row r="88" spans="1:9" s="81" customFormat="1" ht="15" customHeight="1" x14ac:dyDescent="0.25">
      <c r="A88" s="215" t="s">
        <v>124</v>
      </c>
      <c r="B88" s="216"/>
      <c r="C88" s="216"/>
      <c r="D88" s="216"/>
      <c r="E88" s="216"/>
      <c r="F88" s="216"/>
      <c r="G88" s="216"/>
      <c r="H88" s="216"/>
      <c r="I88" s="217"/>
    </row>
    <row r="89" spans="1:9" s="81" customFormat="1" ht="90" customHeight="1" x14ac:dyDescent="0.25">
      <c r="A89" s="218"/>
      <c r="B89" s="219"/>
      <c r="C89" s="219"/>
      <c r="D89" s="219"/>
      <c r="E89" s="219"/>
      <c r="F89" s="219"/>
      <c r="G89" s="219"/>
      <c r="H89" s="219"/>
      <c r="I89" s="220"/>
    </row>
    <row r="90" spans="1:9" s="81" customFormat="1" ht="15.75" x14ac:dyDescent="0.25">
      <c r="A90" s="103"/>
      <c r="B90" s="104"/>
      <c r="C90" s="105"/>
      <c r="D90" s="105"/>
      <c r="I90" s="80"/>
    </row>
    <row r="91" spans="1:9" ht="15.75" x14ac:dyDescent="0.25">
      <c r="A91" s="103"/>
      <c r="B91" s="104"/>
      <c r="C91" s="105"/>
      <c r="D91" s="105"/>
      <c r="E91" s="81"/>
      <c r="F91" s="81"/>
      <c r="G91" s="81"/>
      <c r="H91" s="81"/>
      <c r="I91" s="80"/>
    </row>
  </sheetData>
  <sheetProtection algorithmName="SHA-512" hashValue="74Hm00CwtiGu4rOyKVWh2gluEVc+FlyJTfEabUgzIwMYz/EhkJ+NTnCPpWFxR9sIwQ3f/e4KMfHaYBhwmERDnw==" saltValue="dlVrXoYhIKsI+txyhJtsvw==" spinCount="100000" sheet="1" formatCells="0" formatColumns="0" formatRows="0"/>
  <mergeCells count="24">
    <mergeCell ref="A88:I88"/>
    <mergeCell ref="A89:I89"/>
    <mergeCell ref="B56:I56"/>
    <mergeCell ref="B59:I59"/>
    <mergeCell ref="B65:I65"/>
    <mergeCell ref="B70:I70"/>
    <mergeCell ref="B79:I79"/>
    <mergeCell ref="A87:I87"/>
    <mergeCell ref="B57:I57"/>
    <mergeCell ref="B83:I83"/>
    <mergeCell ref="B84:I84"/>
    <mergeCell ref="A2:D2"/>
    <mergeCell ref="E1:I1"/>
    <mergeCell ref="E2:I2"/>
    <mergeCell ref="B29:I29"/>
    <mergeCell ref="B31:I31"/>
    <mergeCell ref="A1:D1"/>
    <mergeCell ref="B38:I38"/>
    <mergeCell ref="B42:I42"/>
    <mergeCell ref="B45:I45"/>
    <mergeCell ref="B4:I4"/>
    <mergeCell ref="B5:I5"/>
    <mergeCell ref="B25:I25"/>
    <mergeCell ref="B11:I11"/>
  </mergeCells>
  <dataValidations count="1">
    <dataValidation type="list" allowBlank="1" showInputMessage="1" showErrorMessage="1" sqref="E6:H10 E12:H24 E80:H82 E26:H28 E30:H30 E43:H44 E71:H78 E66:H69 E60:H64 E58:H58 E39:H41 E32:H37 E85:H86 E46:H55" xr:uid="{FD889858-F33B-432E-94E3-D8C6301126DD}">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Based on the USDA Harmonized GAP Plus+ Standard Version 3.0&amp;R&amp;"Times New Roman,Regular"&amp;12February 8, 2021
USDA Checklist 
Version 3.0</oddFooter>
  </headerFooter>
  <rowBreaks count="2" manualBreakCount="2">
    <brk id="41" max="16383" man="1"/>
    <brk id="8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86"/>
  <sheetViews>
    <sheetView view="pageLayout" topLeftCell="A53" zoomScale="120" zoomScaleNormal="100" zoomScaleSheetLayoutView="100" zoomScalePageLayoutView="120" workbookViewId="0">
      <selection activeCell="I53" sqref="I53"/>
    </sheetView>
  </sheetViews>
  <sheetFormatPr defaultColWidth="8.85546875" defaultRowHeight="15" x14ac:dyDescent="0.25"/>
  <cols>
    <col min="1" max="1" width="10.7109375" style="102" customWidth="1"/>
    <col min="2" max="2" width="25.7109375" style="3" customWidth="1"/>
    <col min="3" max="3" width="6" style="4" customWidth="1"/>
    <col min="4" max="4" width="6.5703125" style="4" customWidth="1"/>
    <col min="5" max="5" width="5.140625" style="82" customWidth="1"/>
    <col min="6" max="6" width="5.85546875" style="82" customWidth="1"/>
    <col min="7" max="8" width="5.140625" style="82" customWidth="1"/>
    <col min="9" max="9" width="51.28515625" style="7" customWidth="1"/>
    <col min="10" max="16384" width="8.85546875" style="82"/>
  </cols>
  <sheetData>
    <row r="1" spans="1:9" s="81" customFormat="1" ht="15.75" x14ac:dyDescent="0.25">
      <c r="A1" s="223" t="s">
        <v>67</v>
      </c>
      <c r="B1" s="224"/>
      <c r="C1" s="224"/>
      <c r="D1" s="225"/>
      <c r="E1" s="221">
        <f>'Cover Page'!B6</f>
        <v>0</v>
      </c>
      <c r="F1" s="221"/>
      <c r="G1" s="221"/>
      <c r="H1" s="221"/>
      <c r="I1" s="221"/>
    </row>
    <row r="2" spans="1:9" s="81" customFormat="1" ht="15.75" x14ac:dyDescent="0.25">
      <c r="A2" s="223" t="s">
        <v>69</v>
      </c>
      <c r="B2" s="224"/>
      <c r="C2" s="224"/>
      <c r="D2" s="225"/>
      <c r="E2" s="222">
        <f>'Cover Page'!D19</f>
        <v>0</v>
      </c>
      <c r="F2" s="222"/>
      <c r="G2" s="222"/>
      <c r="H2" s="222"/>
      <c r="I2" s="222"/>
    </row>
    <row r="3" spans="1:9" s="81" customFormat="1" ht="15.75" x14ac:dyDescent="0.25">
      <c r="A3" s="97" t="s">
        <v>551</v>
      </c>
      <c r="B3" s="98" t="s">
        <v>0</v>
      </c>
      <c r="C3" s="98" t="s">
        <v>105</v>
      </c>
      <c r="D3" s="98" t="s">
        <v>550</v>
      </c>
      <c r="E3" s="98" t="s">
        <v>1</v>
      </c>
      <c r="F3" s="98" t="s">
        <v>2</v>
      </c>
      <c r="G3" s="98" t="s">
        <v>3</v>
      </c>
      <c r="H3" s="98" t="s">
        <v>4</v>
      </c>
      <c r="I3" s="98" t="s">
        <v>5</v>
      </c>
    </row>
    <row r="4" spans="1:9" s="81" customFormat="1" ht="15.75" x14ac:dyDescent="0.25">
      <c r="A4" s="88"/>
      <c r="B4" s="211" t="s">
        <v>357</v>
      </c>
      <c r="C4" s="212"/>
      <c r="D4" s="212"/>
      <c r="E4" s="212"/>
      <c r="F4" s="212"/>
      <c r="G4" s="212"/>
      <c r="H4" s="212"/>
      <c r="I4" s="213"/>
    </row>
    <row r="5" spans="1:9" s="81" customFormat="1" ht="15.75" x14ac:dyDescent="0.25">
      <c r="A5" s="88" t="s">
        <v>358</v>
      </c>
      <c r="B5" s="211" t="s">
        <v>359</v>
      </c>
      <c r="C5" s="212"/>
      <c r="D5" s="212"/>
      <c r="E5" s="212"/>
      <c r="F5" s="212"/>
      <c r="G5" s="212"/>
      <c r="H5" s="212"/>
      <c r="I5" s="213"/>
    </row>
    <row r="6" spans="1:9" s="81" customFormat="1" ht="157.5" x14ac:dyDescent="0.25">
      <c r="A6" s="99" t="s">
        <v>360</v>
      </c>
      <c r="B6" s="118" t="s">
        <v>558</v>
      </c>
      <c r="C6" s="42" t="s">
        <v>108</v>
      </c>
      <c r="D6" s="42"/>
      <c r="E6" s="43"/>
      <c r="F6" s="43"/>
      <c r="G6" s="43"/>
      <c r="H6" s="43"/>
      <c r="I6" s="28"/>
    </row>
    <row r="7" spans="1:9" s="81" customFormat="1" ht="15.75" x14ac:dyDescent="0.25">
      <c r="A7" s="88" t="s">
        <v>361</v>
      </c>
      <c r="B7" s="211" t="s">
        <v>115</v>
      </c>
      <c r="C7" s="212"/>
      <c r="D7" s="212"/>
      <c r="E7" s="212"/>
      <c r="F7" s="212"/>
      <c r="G7" s="212"/>
      <c r="H7" s="212"/>
      <c r="I7" s="213"/>
    </row>
    <row r="8" spans="1:9" s="81" customFormat="1" ht="63" x14ac:dyDescent="0.25">
      <c r="A8" s="99" t="s">
        <v>362</v>
      </c>
      <c r="B8" s="118" t="s">
        <v>103</v>
      </c>
      <c r="C8" s="42" t="s">
        <v>108</v>
      </c>
      <c r="D8" s="42" t="s">
        <v>519</v>
      </c>
      <c r="E8" s="43"/>
      <c r="F8" s="43"/>
      <c r="G8" s="43"/>
      <c r="H8" s="43"/>
      <c r="I8" s="28"/>
    </row>
    <row r="9" spans="1:9" s="81" customFormat="1" ht="94.5" x14ac:dyDescent="0.25">
      <c r="A9" s="99" t="s">
        <v>363</v>
      </c>
      <c r="B9" s="118" t="s">
        <v>372</v>
      </c>
      <c r="C9" s="42"/>
      <c r="D9" s="42"/>
      <c r="E9" s="43"/>
      <c r="F9" s="43"/>
      <c r="G9" s="43"/>
      <c r="H9" s="43"/>
      <c r="I9" s="28"/>
    </row>
    <row r="10" spans="1:9" s="81" customFormat="1" ht="94.5" x14ac:dyDescent="0.25">
      <c r="A10" s="99" t="s">
        <v>364</v>
      </c>
      <c r="B10" s="118" t="s">
        <v>179</v>
      </c>
      <c r="C10" s="42" t="s">
        <v>108</v>
      </c>
      <c r="D10" s="42"/>
      <c r="E10" s="43"/>
      <c r="F10" s="43"/>
      <c r="G10" s="43"/>
      <c r="H10" s="43"/>
      <c r="I10" s="28"/>
    </row>
    <row r="11" spans="1:9" s="81" customFormat="1" ht="15.75" x14ac:dyDescent="0.25">
      <c r="A11" s="88" t="s">
        <v>373</v>
      </c>
      <c r="B11" s="211" t="s">
        <v>374</v>
      </c>
      <c r="C11" s="212"/>
      <c r="D11" s="212"/>
      <c r="E11" s="212"/>
      <c r="F11" s="212"/>
      <c r="G11" s="212"/>
      <c r="H11" s="212"/>
      <c r="I11" s="213"/>
    </row>
    <row r="12" spans="1:9" s="81" customFormat="1" ht="110.25" x14ac:dyDescent="0.25">
      <c r="A12" s="99" t="s">
        <v>375</v>
      </c>
      <c r="B12" s="118" t="s">
        <v>870</v>
      </c>
      <c r="C12" s="42" t="s">
        <v>546</v>
      </c>
      <c r="D12" s="42" t="s">
        <v>519</v>
      </c>
      <c r="E12" s="43"/>
      <c r="F12" s="43"/>
      <c r="G12" s="43"/>
      <c r="H12" s="43"/>
      <c r="I12" s="28"/>
    </row>
    <row r="13" spans="1:9" s="81" customFormat="1" ht="126" x14ac:dyDescent="0.25">
      <c r="A13" s="99" t="s">
        <v>871</v>
      </c>
      <c r="B13" s="118" t="s">
        <v>898</v>
      </c>
      <c r="C13" s="42" t="s">
        <v>110</v>
      </c>
      <c r="D13" s="42" t="s">
        <v>842</v>
      </c>
      <c r="E13" s="43"/>
      <c r="F13" s="43"/>
      <c r="G13" s="43"/>
      <c r="H13" s="43"/>
      <c r="I13" s="28"/>
    </row>
    <row r="14" spans="1:9" s="81" customFormat="1" ht="94.5" x14ac:dyDescent="0.25">
      <c r="A14" s="99" t="s">
        <v>376</v>
      </c>
      <c r="B14" s="118" t="s">
        <v>872</v>
      </c>
      <c r="C14" s="42"/>
      <c r="D14" s="42" t="s">
        <v>842</v>
      </c>
      <c r="E14" s="43"/>
      <c r="F14" s="43"/>
      <c r="G14" s="43"/>
      <c r="H14" s="43"/>
      <c r="I14" s="28"/>
    </row>
    <row r="15" spans="1:9" s="81" customFormat="1" ht="31.5" x14ac:dyDescent="0.25">
      <c r="A15" s="99" t="s">
        <v>379</v>
      </c>
      <c r="B15" s="118" t="s">
        <v>377</v>
      </c>
      <c r="C15" s="42"/>
      <c r="D15" s="42"/>
      <c r="E15" s="43"/>
      <c r="F15" s="43"/>
      <c r="G15" s="43"/>
      <c r="H15" s="43"/>
      <c r="I15" s="28"/>
    </row>
    <row r="16" spans="1:9" s="81" customFormat="1" ht="47.25" x14ac:dyDescent="0.25">
      <c r="A16" s="99" t="s">
        <v>380</v>
      </c>
      <c r="B16" s="118" t="s">
        <v>378</v>
      </c>
      <c r="C16" s="42" t="s">
        <v>108</v>
      </c>
      <c r="D16" s="42"/>
      <c r="E16" s="43"/>
      <c r="F16" s="43"/>
      <c r="G16" s="43"/>
      <c r="H16" s="43"/>
      <c r="I16" s="28"/>
    </row>
    <row r="17" spans="1:9" s="81" customFormat="1" ht="63" x14ac:dyDescent="0.25">
      <c r="A17" s="99" t="s">
        <v>382</v>
      </c>
      <c r="B17" s="118" t="s">
        <v>381</v>
      </c>
      <c r="C17" s="42"/>
      <c r="D17" s="42"/>
      <c r="E17" s="43"/>
      <c r="F17" s="43"/>
      <c r="G17" s="43"/>
      <c r="H17" s="43"/>
      <c r="I17" s="28"/>
    </row>
    <row r="18" spans="1:9" s="81" customFormat="1" ht="47.25" x14ac:dyDescent="0.25">
      <c r="A18" s="99" t="s">
        <v>383</v>
      </c>
      <c r="B18" s="118" t="s">
        <v>384</v>
      </c>
      <c r="C18" s="42" t="s">
        <v>873</v>
      </c>
      <c r="D18" s="42" t="s">
        <v>519</v>
      </c>
      <c r="E18" s="43"/>
      <c r="F18" s="43"/>
      <c r="G18" s="43"/>
      <c r="H18" s="43"/>
      <c r="I18" s="28"/>
    </row>
    <row r="19" spans="1:9" s="81" customFormat="1" ht="15.75" x14ac:dyDescent="0.25">
      <c r="A19" s="88" t="s">
        <v>365</v>
      </c>
      <c r="B19" s="211" t="s">
        <v>385</v>
      </c>
      <c r="C19" s="212"/>
      <c r="D19" s="212"/>
      <c r="E19" s="212"/>
      <c r="F19" s="212"/>
      <c r="G19" s="212"/>
      <c r="H19" s="212"/>
      <c r="I19" s="213"/>
    </row>
    <row r="20" spans="1:9" s="81" customFormat="1" ht="63" x14ac:dyDescent="0.25">
      <c r="A20" s="99" t="s">
        <v>386</v>
      </c>
      <c r="B20" s="118" t="s">
        <v>387</v>
      </c>
      <c r="C20" s="42" t="s">
        <v>107</v>
      </c>
      <c r="D20" s="42" t="s">
        <v>519</v>
      </c>
      <c r="E20" s="43"/>
      <c r="F20" s="43"/>
      <c r="G20" s="43"/>
      <c r="H20" s="43"/>
      <c r="I20" s="28"/>
    </row>
    <row r="21" spans="1:9" s="81" customFormat="1" ht="31.5" x14ac:dyDescent="0.25">
      <c r="A21" s="99" t="s">
        <v>388</v>
      </c>
      <c r="B21" s="118" t="s">
        <v>389</v>
      </c>
      <c r="C21" s="42"/>
      <c r="D21" s="42" t="s">
        <v>519</v>
      </c>
      <c r="E21" s="43"/>
      <c r="F21" s="43"/>
      <c r="G21" s="43"/>
      <c r="H21" s="43"/>
      <c r="I21" s="28"/>
    </row>
    <row r="22" spans="1:9" s="81" customFormat="1" ht="110.25" x14ac:dyDescent="0.25">
      <c r="A22" s="99" t="s">
        <v>390</v>
      </c>
      <c r="B22" s="118" t="s">
        <v>912</v>
      </c>
      <c r="C22" s="42"/>
      <c r="D22" s="42"/>
      <c r="E22" s="43"/>
      <c r="F22" s="43"/>
      <c r="G22" s="43"/>
      <c r="H22" s="43"/>
      <c r="I22" s="28"/>
    </row>
    <row r="23" spans="1:9" s="81" customFormat="1" ht="15.75" x14ac:dyDescent="0.25">
      <c r="A23" s="88" t="s">
        <v>366</v>
      </c>
      <c r="B23" s="211" t="s">
        <v>391</v>
      </c>
      <c r="C23" s="212"/>
      <c r="D23" s="212"/>
      <c r="E23" s="212"/>
      <c r="F23" s="212"/>
      <c r="G23" s="212"/>
      <c r="H23" s="212"/>
      <c r="I23" s="213"/>
    </row>
    <row r="24" spans="1:9" s="81" customFormat="1" ht="78.75" x14ac:dyDescent="0.25">
      <c r="A24" s="99" t="s">
        <v>392</v>
      </c>
      <c r="B24" s="118" t="s">
        <v>393</v>
      </c>
      <c r="C24" s="42" t="s">
        <v>107</v>
      </c>
      <c r="D24" s="42" t="s">
        <v>519</v>
      </c>
      <c r="E24" s="43"/>
      <c r="F24" s="43"/>
      <c r="G24" s="43"/>
      <c r="H24" s="43"/>
      <c r="I24" s="28"/>
    </row>
    <row r="25" spans="1:9" s="81" customFormat="1" ht="47.25" x14ac:dyDescent="0.25">
      <c r="A25" s="99" t="s">
        <v>394</v>
      </c>
      <c r="B25" s="118" t="s">
        <v>395</v>
      </c>
      <c r="C25" s="42"/>
      <c r="D25" s="42"/>
      <c r="E25" s="43"/>
      <c r="F25" s="43"/>
      <c r="G25" s="43"/>
      <c r="H25" s="43"/>
      <c r="I25" s="28"/>
    </row>
    <row r="26" spans="1:9" s="81" customFormat="1" ht="47.25" x14ac:dyDescent="0.25">
      <c r="A26" s="99" t="s">
        <v>396</v>
      </c>
      <c r="B26" s="118" t="s">
        <v>397</v>
      </c>
      <c r="C26" s="42"/>
      <c r="D26" s="42"/>
      <c r="E26" s="43"/>
      <c r="F26" s="43"/>
      <c r="G26" s="43"/>
      <c r="H26" s="43"/>
      <c r="I26" s="28"/>
    </row>
    <row r="27" spans="1:9" s="81" customFormat="1" ht="157.5" x14ac:dyDescent="0.25">
      <c r="A27" s="99" t="s">
        <v>398</v>
      </c>
      <c r="B27" s="118" t="s">
        <v>913</v>
      </c>
      <c r="C27" s="42" t="s">
        <v>108</v>
      </c>
      <c r="D27" s="42" t="s">
        <v>542</v>
      </c>
      <c r="E27" s="43"/>
      <c r="F27" s="43"/>
      <c r="G27" s="43"/>
      <c r="H27" s="43"/>
      <c r="I27" s="28"/>
    </row>
    <row r="28" spans="1:9" s="81" customFormat="1" ht="47.25" x14ac:dyDescent="0.25">
      <c r="A28" s="99" t="s">
        <v>576</v>
      </c>
      <c r="B28" s="118" t="s">
        <v>577</v>
      </c>
      <c r="C28" s="42" t="s">
        <v>107</v>
      </c>
      <c r="D28" s="42"/>
      <c r="E28" s="43"/>
      <c r="F28" s="43"/>
      <c r="G28" s="43"/>
      <c r="H28" s="43"/>
      <c r="I28" s="28"/>
    </row>
    <row r="29" spans="1:9" s="81" customFormat="1" ht="47.25" x14ac:dyDescent="0.25">
      <c r="A29" s="99" t="s">
        <v>399</v>
      </c>
      <c r="B29" s="118" t="s">
        <v>400</v>
      </c>
      <c r="C29" s="42" t="s">
        <v>108</v>
      </c>
      <c r="D29" s="42"/>
      <c r="E29" s="43"/>
      <c r="F29" s="43"/>
      <c r="G29" s="43"/>
      <c r="H29" s="43"/>
      <c r="I29" s="28"/>
    </row>
    <row r="30" spans="1:9" s="81" customFormat="1" ht="126" x14ac:dyDescent="0.25">
      <c r="A30" s="99" t="s">
        <v>401</v>
      </c>
      <c r="B30" s="118" t="s">
        <v>914</v>
      </c>
      <c r="C30" s="42" t="s">
        <v>108</v>
      </c>
      <c r="D30" s="42"/>
      <c r="E30" s="43"/>
      <c r="F30" s="43"/>
      <c r="G30" s="43"/>
      <c r="H30" s="43"/>
      <c r="I30" s="28"/>
    </row>
    <row r="31" spans="1:9" s="81" customFormat="1" ht="15.75" x14ac:dyDescent="0.25">
      <c r="A31" s="88" t="s">
        <v>367</v>
      </c>
      <c r="B31" s="211" t="s">
        <v>402</v>
      </c>
      <c r="C31" s="212"/>
      <c r="D31" s="212"/>
      <c r="E31" s="212"/>
      <c r="F31" s="212"/>
      <c r="G31" s="212"/>
      <c r="H31" s="212"/>
      <c r="I31" s="213"/>
    </row>
    <row r="32" spans="1:9" s="81" customFormat="1" ht="63" x14ac:dyDescent="0.25">
      <c r="A32" s="99" t="s">
        <v>403</v>
      </c>
      <c r="B32" s="118" t="s">
        <v>404</v>
      </c>
      <c r="C32" s="42" t="s">
        <v>545</v>
      </c>
      <c r="D32" s="42" t="s">
        <v>519</v>
      </c>
      <c r="E32" s="43"/>
      <c r="F32" s="43"/>
      <c r="G32" s="43"/>
      <c r="H32" s="43"/>
      <c r="I32" s="28"/>
    </row>
    <row r="33" spans="1:9" s="81" customFormat="1" ht="126" x14ac:dyDescent="0.25">
      <c r="A33" s="99" t="s">
        <v>405</v>
      </c>
      <c r="B33" s="118" t="s">
        <v>406</v>
      </c>
      <c r="C33" s="42"/>
      <c r="D33" s="42"/>
      <c r="E33" s="43"/>
      <c r="F33" s="43"/>
      <c r="G33" s="43"/>
      <c r="H33" s="43"/>
      <c r="I33" s="28"/>
    </row>
    <row r="34" spans="1:9" s="81" customFormat="1" ht="63" x14ac:dyDescent="0.25">
      <c r="A34" s="99" t="s">
        <v>407</v>
      </c>
      <c r="B34" s="118" t="s">
        <v>408</v>
      </c>
      <c r="C34" s="42"/>
      <c r="D34" s="42"/>
      <c r="E34" s="43"/>
      <c r="F34" s="43"/>
      <c r="G34" s="43"/>
      <c r="H34" s="43"/>
      <c r="I34" s="28"/>
    </row>
    <row r="35" spans="1:9" s="81" customFormat="1" ht="78.75" x14ac:dyDescent="0.25">
      <c r="A35" s="99" t="s">
        <v>409</v>
      </c>
      <c r="B35" s="118" t="s">
        <v>410</v>
      </c>
      <c r="C35" s="42"/>
      <c r="D35" s="42"/>
      <c r="E35" s="43"/>
      <c r="F35" s="43"/>
      <c r="G35" s="43"/>
      <c r="H35" s="43"/>
      <c r="I35" s="28"/>
    </row>
    <row r="36" spans="1:9" s="81" customFormat="1" ht="63" x14ac:dyDescent="0.25">
      <c r="A36" s="99" t="s">
        <v>411</v>
      </c>
      <c r="B36" s="118" t="s">
        <v>413</v>
      </c>
      <c r="C36" s="42" t="s">
        <v>108</v>
      </c>
      <c r="D36" s="42" t="s">
        <v>519</v>
      </c>
      <c r="E36" s="43"/>
      <c r="F36" s="43"/>
      <c r="G36" s="43"/>
      <c r="H36" s="43"/>
      <c r="I36" s="28"/>
    </row>
    <row r="37" spans="1:9" s="81" customFormat="1" ht="126" x14ac:dyDescent="0.25">
      <c r="A37" s="99" t="s">
        <v>904</v>
      </c>
      <c r="B37" s="118" t="s">
        <v>866</v>
      </c>
      <c r="C37" s="42" t="s">
        <v>867</v>
      </c>
      <c r="D37" s="42"/>
      <c r="E37" s="43"/>
      <c r="F37" s="43"/>
      <c r="G37" s="43"/>
      <c r="H37" s="43"/>
      <c r="I37" s="28"/>
    </row>
    <row r="38" spans="1:9" s="81" customFormat="1" ht="63" x14ac:dyDescent="0.25">
      <c r="A38" s="99" t="s">
        <v>414</v>
      </c>
      <c r="B38" s="118" t="s">
        <v>412</v>
      </c>
      <c r="C38" s="42" t="s">
        <v>108</v>
      </c>
      <c r="D38" s="42" t="s">
        <v>842</v>
      </c>
      <c r="E38" s="43"/>
      <c r="F38" s="43"/>
      <c r="G38" s="43"/>
      <c r="H38" s="43"/>
      <c r="I38" s="28"/>
    </row>
    <row r="39" spans="1:9" s="81" customFormat="1" ht="47.25" x14ac:dyDescent="0.25">
      <c r="A39" s="99" t="s">
        <v>415</v>
      </c>
      <c r="B39" s="118" t="s">
        <v>416</v>
      </c>
      <c r="C39" s="42"/>
      <c r="D39" s="42" t="s">
        <v>519</v>
      </c>
      <c r="E39" s="43"/>
      <c r="F39" s="43"/>
      <c r="G39" s="43"/>
      <c r="H39" s="43"/>
      <c r="I39" s="28"/>
    </row>
    <row r="40" spans="1:9" s="81" customFormat="1" ht="94.5" x14ac:dyDescent="0.25">
      <c r="A40" s="99" t="s">
        <v>417</v>
      </c>
      <c r="B40" s="118" t="s">
        <v>418</v>
      </c>
      <c r="C40" s="42"/>
      <c r="D40" s="42"/>
      <c r="E40" s="43"/>
      <c r="F40" s="43"/>
      <c r="G40" s="43"/>
      <c r="H40" s="43"/>
      <c r="I40" s="28"/>
    </row>
    <row r="41" spans="1:9" s="81" customFormat="1" ht="63" x14ac:dyDescent="0.25">
      <c r="A41" s="99" t="s">
        <v>419</v>
      </c>
      <c r="B41" s="118" t="s">
        <v>420</v>
      </c>
      <c r="C41" s="42"/>
      <c r="D41" s="42"/>
      <c r="E41" s="43"/>
      <c r="F41" s="43"/>
      <c r="G41" s="43"/>
      <c r="H41" s="43"/>
      <c r="I41" s="28"/>
    </row>
    <row r="42" spans="1:9" s="81" customFormat="1" ht="63" x14ac:dyDescent="0.25">
      <c r="A42" s="99" t="s">
        <v>421</v>
      </c>
      <c r="B42" s="118" t="s">
        <v>165</v>
      </c>
      <c r="C42" s="42"/>
      <c r="D42" s="42" t="s">
        <v>519</v>
      </c>
      <c r="E42" s="43"/>
      <c r="F42" s="43"/>
      <c r="G42" s="43"/>
      <c r="H42" s="43"/>
      <c r="I42" s="28"/>
    </row>
    <row r="43" spans="1:9" s="81" customFormat="1" ht="78.75" x14ac:dyDescent="0.25">
      <c r="A43" s="99" t="s">
        <v>422</v>
      </c>
      <c r="B43" s="118" t="s">
        <v>423</v>
      </c>
      <c r="C43" s="42"/>
      <c r="D43" s="42" t="s">
        <v>519</v>
      </c>
      <c r="E43" s="43"/>
      <c r="F43" s="43"/>
      <c r="G43" s="43"/>
      <c r="H43" s="43"/>
      <c r="I43" s="28"/>
    </row>
    <row r="44" spans="1:9" s="81" customFormat="1" ht="15.75" x14ac:dyDescent="0.25">
      <c r="A44" s="88" t="s">
        <v>368</v>
      </c>
      <c r="B44" s="211" t="s">
        <v>424</v>
      </c>
      <c r="C44" s="212"/>
      <c r="D44" s="212"/>
      <c r="E44" s="212"/>
      <c r="F44" s="212"/>
      <c r="G44" s="212"/>
      <c r="H44" s="212"/>
      <c r="I44" s="213"/>
    </row>
    <row r="45" spans="1:9" s="81" customFormat="1" ht="31.5" x14ac:dyDescent="0.25">
      <c r="A45" s="99" t="s">
        <v>425</v>
      </c>
      <c r="B45" s="118" t="s">
        <v>426</v>
      </c>
      <c r="C45" s="42" t="s">
        <v>108</v>
      </c>
      <c r="D45" s="42" t="s">
        <v>519</v>
      </c>
      <c r="E45" s="43"/>
      <c r="F45" s="43"/>
      <c r="G45" s="43"/>
      <c r="H45" s="43"/>
      <c r="I45" s="28"/>
    </row>
    <row r="46" spans="1:9" s="81" customFormat="1" ht="63" x14ac:dyDescent="0.25">
      <c r="A46" s="99" t="s">
        <v>427</v>
      </c>
      <c r="B46" s="118" t="s">
        <v>428</v>
      </c>
      <c r="C46" s="42" t="s">
        <v>108</v>
      </c>
      <c r="D46" s="42" t="s">
        <v>519</v>
      </c>
      <c r="E46" s="43"/>
      <c r="F46" s="43"/>
      <c r="G46" s="43"/>
      <c r="H46" s="43"/>
      <c r="I46" s="28"/>
    </row>
    <row r="47" spans="1:9" s="81" customFormat="1" ht="94.5" x14ac:dyDescent="0.25">
      <c r="A47" s="99" t="s">
        <v>429</v>
      </c>
      <c r="B47" s="118" t="s">
        <v>430</v>
      </c>
      <c r="C47" s="42" t="s">
        <v>108</v>
      </c>
      <c r="D47" s="42" t="s">
        <v>519</v>
      </c>
      <c r="E47" s="43"/>
      <c r="F47" s="43"/>
      <c r="G47" s="43"/>
      <c r="H47" s="43"/>
      <c r="I47" s="28"/>
    </row>
    <row r="48" spans="1:9" s="81" customFormat="1" ht="47.25" x14ac:dyDescent="0.25">
      <c r="A48" s="99" t="s">
        <v>431</v>
      </c>
      <c r="B48" s="118" t="s">
        <v>563</v>
      </c>
      <c r="C48" s="42" t="s">
        <v>548</v>
      </c>
      <c r="D48" s="42" t="s">
        <v>519</v>
      </c>
      <c r="E48" s="43"/>
      <c r="F48" s="43"/>
      <c r="G48" s="43"/>
      <c r="H48" s="43"/>
      <c r="I48" s="28"/>
    </row>
    <row r="49" spans="1:9" s="81" customFormat="1" ht="63" x14ac:dyDescent="0.25">
      <c r="A49" s="99" t="s">
        <v>432</v>
      </c>
      <c r="B49" s="118" t="s">
        <v>433</v>
      </c>
      <c r="C49" s="42" t="s">
        <v>544</v>
      </c>
      <c r="D49" s="42" t="s">
        <v>519</v>
      </c>
      <c r="E49" s="43"/>
      <c r="F49" s="43"/>
      <c r="G49" s="43"/>
      <c r="H49" s="43"/>
      <c r="I49" s="28"/>
    </row>
    <row r="50" spans="1:9" s="81" customFormat="1" ht="94.5" x14ac:dyDescent="0.25">
      <c r="A50" s="99" t="s">
        <v>434</v>
      </c>
      <c r="B50" s="118" t="s">
        <v>874</v>
      </c>
      <c r="C50" s="42"/>
      <c r="D50" s="42" t="s">
        <v>519</v>
      </c>
      <c r="E50" s="43"/>
      <c r="F50" s="43"/>
      <c r="G50" s="43"/>
      <c r="H50" s="43"/>
      <c r="I50" s="28"/>
    </row>
    <row r="51" spans="1:9" s="81" customFormat="1" ht="78.75" x14ac:dyDescent="0.25">
      <c r="A51" s="99" t="s">
        <v>435</v>
      </c>
      <c r="B51" s="118" t="s">
        <v>436</v>
      </c>
      <c r="C51" s="42" t="s">
        <v>108</v>
      </c>
      <c r="D51" s="42"/>
      <c r="E51" s="43"/>
      <c r="F51" s="43"/>
      <c r="G51" s="43"/>
      <c r="H51" s="43"/>
      <c r="I51" s="28"/>
    </row>
    <row r="52" spans="1:9" s="81" customFormat="1" ht="78.75" x14ac:dyDescent="0.25">
      <c r="A52" s="99" t="s">
        <v>437</v>
      </c>
      <c r="B52" s="118" t="s">
        <v>438</v>
      </c>
      <c r="C52" s="42" t="s">
        <v>108</v>
      </c>
      <c r="D52" s="42"/>
      <c r="E52" s="43"/>
      <c r="F52" s="43"/>
      <c r="G52" s="43"/>
      <c r="H52" s="43"/>
      <c r="I52" s="28"/>
    </row>
    <row r="53" spans="1:9" s="81" customFormat="1" ht="78.75" x14ac:dyDescent="0.25">
      <c r="A53" s="99" t="s">
        <v>439</v>
      </c>
      <c r="B53" s="118" t="s">
        <v>440</v>
      </c>
      <c r="C53" s="42" t="s">
        <v>108</v>
      </c>
      <c r="D53" s="42"/>
      <c r="E53" s="43"/>
      <c r="F53" s="43"/>
      <c r="G53" s="43"/>
      <c r="H53" s="43"/>
      <c r="I53" s="28"/>
    </row>
    <row r="54" spans="1:9" s="81" customFormat="1" ht="63" x14ac:dyDescent="0.25">
      <c r="A54" s="99" t="s">
        <v>441</v>
      </c>
      <c r="B54" s="118" t="s">
        <v>921</v>
      </c>
      <c r="C54" s="42"/>
      <c r="D54" s="42"/>
      <c r="E54" s="43"/>
      <c r="F54" s="43"/>
      <c r="G54" s="43"/>
      <c r="H54" s="43"/>
      <c r="I54" s="28"/>
    </row>
    <row r="55" spans="1:9" s="81" customFormat="1" ht="78.75" x14ac:dyDescent="0.25">
      <c r="A55" s="99" t="s">
        <v>442</v>
      </c>
      <c r="B55" s="118" t="s">
        <v>443</v>
      </c>
      <c r="C55" s="42"/>
      <c r="D55" s="42"/>
      <c r="E55" s="43"/>
      <c r="F55" s="43"/>
      <c r="G55" s="43"/>
      <c r="H55" s="43"/>
      <c r="I55" s="28"/>
    </row>
    <row r="56" spans="1:9" s="81" customFormat="1" ht="15.75" x14ac:dyDescent="0.25">
      <c r="A56" s="88" t="s">
        <v>369</v>
      </c>
      <c r="B56" s="211" t="s">
        <v>444</v>
      </c>
      <c r="C56" s="212"/>
      <c r="D56" s="212"/>
      <c r="E56" s="212"/>
      <c r="F56" s="212"/>
      <c r="G56" s="212"/>
      <c r="H56" s="212"/>
      <c r="I56" s="213"/>
    </row>
    <row r="57" spans="1:9" s="81" customFormat="1" ht="94.5" x14ac:dyDescent="0.25">
      <c r="A57" s="99" t="s">
        <v>445</v>
      </c>
      <c r="B57" s="118" t="s">
        <v>446</v>
      </c>
      <c r="C57" s="42" t="s">
        <v>108</v>
      </c>
      <c r="D57" s="42"/>
      <c r="E57" s="43"/>
      <c r="F57" s="43"/>
      <c r="G57" s="43"/>
      <c r="H57" s="43"/>
      <c r="I57" s="28"/>
    </row>
    <row r="58" spans="1:9" s="81" customFormat="1" ht="63" x14ac:dyDescent="0.25">
      <c r="A58" s="99" t="s">
        <v>447</v>
      </c>
      <c r="B58" s="118" t="s">
        <v>875</v>
      </c>
      <c r="C58" s="42" t="s">
        <v>867</v>
      </c>
      <c r="D58" s="42"/>
      <c r="E58" s="43"/>
      <c r="F58" s="43"/>
      <c r="G58" s="43"/>
      <c r="H58" s="43"/>
      <c r="I58" s="28"/>
    </row>
    <row r="59" spans="1:9" s="81" customFormat="1" ht="78.75" x14ac:dyDescent="0.25">
      <c r="A59" s="99" t="s">
        <v>448</v>
      </c>
      <c r="B59" s="118" t="s">
        <v>897</v>
      </c>
      <c r="C59" s="42" t="s">
        <v>107</v>
      </c>
      <c r="D59" s="42"/>
      <c r="E59" s="43"/>
      <c r="F59" s="43"/>
      <c r="G59" s="43"/>
      <c r="H59" s="43"/>
      <c r="I59" s="28"/>
    </row>
    <row r="60" spans="1:9" s="81" customFormat="1" ht="63" x14ac:dyDescent="0.25">
      <c r="A60" s="99" t="s">
        <v>449</v>
      </c>
      <c r="B60" s="118" t="s">
        <v>35</v>
      </c>
      <c r="C60" s="42" t="s">
        <v>867</v>
      </c>
      <c r="D60" s="42"/>
      <c r="E60" s="43"/>
      <c r="F60" s="43"/>
      <c r="G60" s="43"/>
      <c r="H60" s="43"/>
      <c r="I60" s="28"/>
    </row>
    <row r="61" spans="1:9" s="81" customFormat="1" ht="94.5" x14ac:dyDescent="0.25">
      <c r="A61" s="99" t="s">
        <v>451</v>
      </c>
      <c r="B61" s="118" t="s">
        <v>876</v>
      </c>
      <c r="C61" s="42" t="s">
        <v>107</v>
      </c>
      <c r="D61" s="42" t="s">
        <v>842</v>
      </c>
      <c r="E61" s="43"/>
      <c r="F61" s="43"/>
      <c r="G61" s="43"/>
      <c r="H61" s="43"/>
      <c r="I61" s="28"/>
    </row>
    <row r="62" spans="1:9" s="81" customFormat="1" ht="63" x14ac:dyDescent="0.25">
      <c r="A62" s="99" t="s">
        <v>452</v>
      </c>
      <c r="B62" s="118" t="s">
        <v>450</v>
      </c>
      <c r="C62" s="42" t="s">
        <v>107</v>
      </c>
      <c r="D62" s="42"/>
      <c r="E62" s="43"/>
      <c r="F62" s="43"/>
      <c r="G62" s="43"/>
      <c r="H62" s="43"/>
      <c r="I62" s="28"/>
    </row>
    <row r="63" spans="1:9" s="96" customFormat="1" ht="47.25" x14ac:dyDescent="0.25">
      <c r="A63" s="99" t="s">
        <v>453</v>
      </c>
      <c r="B63" s="118" t="s">
        <v>884</v>
      </c>
      <c r="C63" s="42" t="s">
        <v>107</v>
      </c>
      <c r="D63" s="42" t="s">
        <v>519</v>
      </c>
      <c r="E63" s="43"/>
      <c r="F63" s="43"/>
      <c r="G63" s="43"/>
      <c r="H63" s="43"/>
      <c r="I63" s="28"/>
    </row>
    <row r="64" spans="1:9" s="96" customFormat="1" ht="94.5" x14ac:dyDescent="0.25">
      <c r="A64" s="99" t="s">
        <v>881</v>
      </c>
      <c r="B64" s="118" t="s">
        <v>882</v>
      </c>
      <c r="C64" s="42" t="s">
        <v>107</v>
      </c>
      <c r="D64" s="42"/>
      <c r="E64" s="43"/>
      <c r="F64" s="43"/>
      <c r="G64" s="43"/>
      <c r="H64" s="43"/>
      <c r="I64" s="28"/>
    </row>
    <row r="65" spans="1:9" s="81" customFormat="1" ht="63" x14ac:dyDescent="0.25">
      <c r="A65" s="99" t="s">
        <v>883</v>
      </c>
      <c r="B65" s="118" t="s">
        <v>454</v>
      </c>
      <c r="C65" s="42"/>
      <c r="D65" s="42"/>
      <c r="E65" s="43"/>
      <c r="F65" s="43"/>
      <c r="G65" s="43"/>
      <c r="H65" s="43"/>
      <c r="I65" s="28"/>
    </row>
    <row r="66" spans="1:9" s="81" customFormat="1" ht="15.75" x14ac:dyDescent="0.25">
      <c r="A66" s="88" t="s">
        <v>370</v>
      </c>
      <c r="B66" s="211" t="s">
        <v>455</v>
      </c>
      <c r="C66" s="212"/>
      <c r="D66" s="212"/>
      <c r="E66" s="212"/>
      <c r="F66" s="212"/>
      <c r="G66" s="212"/>
      <c r="H66" s="212"/>
      <c r="I66" s="213"/>
    </row>
    <row r="67" spans="1:9" s="81" customFormat="1" ht="63" x14ac:dyDescent="0.25">
      <c r="A67" s="99" t="s">
        <v>456</v>
      </c>
      <c r="B67" s="118" t="s">
        <v>457</v>
      </c>
      <c r="C67" s="42"/>
      <c r="D67" s="42"/>
      <c r="E67" s="43"/>
      <c r="F67" s="43"/>
      <c r="G67" s="43"/>
      <c r="H67" s="43"/>
      <c r="I67" s="28"/>
    </row>
    <row r="68" spans="1:9" s="81" customFormat="1" ht="47.25" x14ac:dyDescent="0.25">
      <c r="A68" s="99" t="s">
        <v>458</v>
      </c>
      <c r="B68" s="118" t="s">
        <v>459</v>
      </c>
      <c r="C68" s="42"/>
      <c r="D68" s="42"/>
      <c r="E68" s="43"/>
      <c r="F68" s="43"/>
      <c r="G68" s="43"/>
      <c r="H68" s="43"/>
      <c r="I68" s="28"/>
    </row>
    <row r="69" spans="1:9" s="81" customFormat="1" ht="78.75" x14ac:dyDescent="0.25">
      <c r="A69" s="99" t="s">
        <v>460</v>
      </c>
      <c r="B69" s="118" t="s">
        <v>461</v>
      </c>
      <c r="C69" s="42"/>
      <c r="D69" s="42"/>
      <c r="E69" s="43"/>
      <c r="F69" s="43"/>
      <c r="G69" s="43"/>
      <c r="H69" s="43"/>
      <c r="I69" s="28"/>
    </row>
    <row r="70" spans="1:9" s="81" customFormat="1" ht="47.25" x14ac:dyDescent="0.25">
      <c r="A70" s="99" t="s">
        <v>462</v>
      </c>
      <c r="B70" s="118" t="s">
        <v>463</v>
      </c>
      <c r="C70" s="42"/>
      <c r="D70" s="42"/>
      <c r="E70" s="43"/>
      <c r="F70" s="43"/>
      <c r="G70" s="43"/>
      <c r="H70" s="43"/>
      <c r="I70" s="28"/>
    </row>
    <row r="71" spans="1:9" s="81" customFormat="1" ht="126" x14ac:dyDescent="0.25">
      <c r="A71" s="99" t="s">
        <v>877</v>
      </c>
      <c r="B71" s="118" t="s">
        <v>878</v>
      </c>
      <c r="C71" s="42" t="s">
        <v>107</v>
      </c>
      <c r="D71" s="42"/>
      <c r="E71" s="43"/>
      <c r="F71" s="43"/>
      <c r="G71" s="43"/>
      <c r="H71" s="43"/>
      <c r="I71" s="28"/>
    </row>
    <row r="72" spans="1:9" s="81" customFormat="1" ht="63" x14ac:dyDescent="0.25">
      <c r="A72" s="99" t="s">
        <v>464</v>
      </c>
      <c r="B72" s="118" t="s">
        <v>465</v>
      </c>
      <c r="C72" s="42" t="s">
        <v>107</v>
      </c>
      <c r="D72" s="42"/>
      <c r="E72" s="43"/>
      <c r="F72" s="43"/>
      <c r="G72" s="43"/>
      <c r="H72" s="43"/>
      <c r="I72" s="28"/>
    </row>
    <row r="73" spans="1:9" s="81" customFormat="1" ht="63" x14ac:dyDescent="0.25">
      <c r="A73" s="99" t="s">
        <v>466</v>
      </c>
      <c r="B73" s="118" t="s">
        <v>467</v>
      </c>
      <c r="C73" s="42"/>
      <c r="D73" s="42"/>
      <c r="E73" s="43"/>
      <c r="F73" s="43"/>
      <c r="G73" s="43"/>
      <c r="H73" s="43"/>
      <c r="I73" s="28"/>
    </row>
    <row r="74" spans="1:9" s="81" customFormat="1" ht="110.25" x14ac:dyDescent="0.25">
      <c r="A74" s="99" t="s">
        <v>468</v>
      </c>
      <c r="B74" s="118" t="s">
        <v>469</v>
      </c>
      <c r="C74" s="42" t="s">
        <v>108</v>
      </c>
      <c r="D74" s="42"/>
      <c r="E74" s="43"/>
      <c r="F74" s="43"/>
      <c r="G74" s="43"/>
      <c r="H74" s="43"/>
      <c r="I74" s="28"/>
    </row>
    <row r="75" spans="1:9" s="81" customFormat="1" ht="110.25" x14ac:dyDescent="0.25">
      <c r="A75" s="99" t="s">
        <v>470</v>
      </c>
      <c r="B75" s="118" t="s">
        <v>471</v>
      </c>
      <c r="C75" s="42" t="s">
        <v>108</v>
      </c>
      <c r="D75" s="42"/>
      <c r="E75" s="43"/>
      <c r="F75" s="43"/>
      <c r="G75" s="43"/>
      <c r="H75" s="43"/>
      <c r="I75" s="28"/>
    </row>
    <row r="76" spans="1:9" s="81" customFormat="1" ht="63" x14ac:dyDescent="0.25">
      <c r="A76" s="99" t="s">
        <v>472</v>
      </c>
      <c r="B76" s="118" t="s">
        <v>473</v>
      </c>
      <c r="C76" s="42" t="s">
        <v>867</v>
      </c>
      <c r="D76" s="42" t="s">
        <v>519</v>
      </c>
      <c r="E76" s="43"/>
      <c r="F76" s="43"/>
      <c r="G76" s="43"/>
      <c r="H76" s="43"/>
      <c r="I76" s="28"/>
    </row>
    <row r="77" spans="1:9" s="81" customFormat="1" ht="15.75" x14ac:dyDescent="0.25">
      <c r="A77" s="88" t="s">
        <v>371</v>
      </c>
      <c r="B77" s="211" t="s">
        <v>474</v>
      </c>
      <c r="C77" s="212"/>
      <c r="D77" s="212"/>
      <c r="E77" s="212"/>
      <c r="F77" s="212"/>
      <c r="G77" s="212"/>
      <c r="H77" s="212"/>
      <c r="I77" s="213"/>
    </row>
    <row r="78" spans="1:9" s="81" customFormat="1" ht="78.75" x14ac:dyDescent="0.25">
      <c r="A78" s="99" t="s">
        <v>475</v>
      </c>
      <c r="B78" s="118" t="s">
        <v>476</v>
      </c>
      <c r="C78" s="42" t="s">
        <v>107</v>
      </c>
      <c r="D78" s="42"/>
      <c r="E78" s="43"/>
      <c r="F78" s="43"/>
      <c r="G78" s="43"/>
      <c r="H78" s="43"/>
      <c r="I78" s="28"/>
    </row>
    <row r="79" spans="1:9" s="81" customFormat="1" ht="31.5" x14ac:dyDescent="0.25">
      <c r="A79" s="99" t="s">
        <v>477</v>
      </c>
      <c r="B79" s="118" t="s">
        <v>478</v>
      </c>
      <c r="C79" s="42" t="s">
        <v>110</v>
      </c>
      <c r="D79" s="42"/>
      <c r="E79" s="43"/>
      <c r="F79" s="43"/>
      <c r="G79" s="43"/>
      <c r="H79" s="43"/>
      <c r="I79" s="28"/>
    </row>
    <row r="80" spans="1:9" s="81" customFormat="1" ht="78.75" x14ac:dyDescent="0.25">
      <c r="A80" s="99" t="s">
        <v>479</v>
      </c>
      <c r="B80" s="118" t="s">
        <v>480</v>
      </c>
      <c r="C80" s="42" t="s">
        <v>107</v>
      </c>
      <c r="D80" s="42"/>
      <c r="E80" s="43"/>
      <c r="F80" s="43"/>
      <c r="G80" s="43"/>
      <c r="H80" s="43"/>
      <c r="I80" s="28"/>
    </row>
    <row r="81" spans="1:9" s="81" customFormat="1" ht="63" x14ac:dyDescent="0.25">
      <c r="A81" s="99" t="s">
        <v>481</v>
      </c>
      <c r="B81" s="118" t="s">
        <v>482</v>
      </c>
      <c r="C81" s="42" t="s">
        <v>867</v>
      </c>
      <c r="D81" s="42"/>
      <c r="E81" s="43"/>
      <c r="F81" s="43"/>
      <c r="G81" s="43"/>
      <c r="H81" s="43"/>
      <c r="I81" s="28"/>
    </row>
    <row r="82" spans="1:9" s="81" customFormat="1" ht="94.5" x14ac:dyDescent="0.25">
      <c r="A82" s="99" t="s">
        <v>483</v>
      </c>
      <c r="B82" s="118" t="s">
        <v>183</v>
      </c>
      <c r="C82" s="42" t="s">
        <v>110</v>
      </c>
      <c r="D82" s="42" t="s">
        <v>519</v>
      </c>
      <c r="E82" s="43"/>
      <c r="F82" s="43"/>
      <c r="G82" s="43"/>
      <c r="H82" s="43"/>
      <c r="I82" s="28"/>
    </row>
    <row r="83" spans="1:9" s="81" customFormat="1" ht="78.75" x14ac:dyDescent="0.25">
      <c r="A83" s="99" t="s">
        <v>484</v>
      </c>
      <c r="B83" s="118" t="s">
        <v>27</v>
      </c>
      <c r="C83" s="42"/>
      <c r="D83" s="42"/>
      <c r="E83" s="43"/>
      <c r="F83" s="43"/>
      <c r="G83" s="43"/>
      <c r="H83" s="43"/>
      <c r="I83" s="28"/>
    </row>
    <row r="84" spans="1:9" s="81" customFormat="1" ht="15.75" x14ac:dyDescent="0.25">
      <c r="A84" s="214" t="s">
        <v>552</v>
      </c>
      <c r="B84" s="214"/>
      <c r="C84" s="214"/>
      <c r="D84" s="214"/>
      <c r="E84" s="214"/>
      <c r="F84" s="214"/>
      <c r="G84" s="214"/>
      <c r="H84" s="214"/>
      <c r="I84" s="214"/>
    </row>
    <row r="85" spans="1:9" s="81" customFormat="1" ht="15.75" x14ac:dyDescent="0.25">
      <c r="A85" s="215" t="s">
        <v>124</v>
      </c>
      <c r="B85" s="216"/>
      <c r="C85" s="216"/>
      <c r="D85" s="216"/>
      <c r="E85" s="216"/>
      <c r="F85" s="216"/>
      <c r="G85" s="216"/>
      <c r="H85" s="216"/>
      <c r="I85" s="217"/>
    </row>
    <row r="86" spans="1:9" s="81" customFormat="1" ht="90" customHeight="1" x14ac:dyDescent="0.25">
      <c r="A86" s="218"/>
      <c r="B86" s="219"/>
      <c r="C86" s="219"/>
      <c r="D86" s="219"/>
      <c r="E86" s="219"/>
      <c r="F86" s="219"/>
      <c r="G86" s="219"/>
      <c r="H86" s="219"/>
      <c r="I86" s="220"/>
    </row>
  </sheetData>
  <sheetProtection algorithmName="SHA-512" hashValue="u30ymBJ7gAqR7Pa2fdcDwYPcYHCTY7yoemzoFoAQMif9WakJe30V/oETWAV4D4ieYpSZTbLEYoFg6OALpe78iw==" saltValue="XhyqYGXInO5+5YItbr3g6w==" spinCount="100000" sheet="1" formatCells="0" formatColumns="0" formatRows="0"/>
  <mergeCells count="18">
    <mergeCell ref="B77:I77"/>
    <mergeCell ref="A86:I86"/>
    <mergeCell ref="B31:I31"/>
    <mergeCell ref="A85:I85"/>
    <mergeCell ref="B44:I44"/>
    <mergeCell ref="B56:I56"/>
    <mergeCell ref="B66:I66"/>
    <mergeCell ref="A84:I84"/>
    <mergeCell ref="B11:I11"/>
    <mergeCell ref="A1:D1"/>
    <mergeCell ref="A2:D2"/>
    <mergeCell ref="B19:I19"/>
    <mergeCell ref="B23:I23"/>
    <mergeCell ref="B4:I4"/>
    <mergeCell ref="E1:I1"/>
    <mergeCell ref="E2:I2"/>
    <mergeCell ref="B5:I5"/>
    <mergeCell ref="B7:I7"/>
  </mergeCells>
  <dataValidations count="1">
    <dataValidation type="list" allowBlank="1" showInputMessage="1" showErrorMessage="1" sqref="E6:H6 E8:H10 E12:H18 E20:H22 E24:H30 E32:H43 E45:H55 E78:H83 E67:H76 E57:H65" xr:uid="{63F21CF0-97A4-4442-B398-BA1B823D9916}">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Based on the USDA Harmonized GAP Plus+ Standard Version 3.0&amp;R&amp;"Times New Roman,Regular"&amp;12February 8, 2021
USDA Checklist 
Version 3.0</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1"/>
  <sheetViews>
    <sheetView view="pageLayout" zoomScale="90" zoomScaleNormal="100" zoomScalePageLayoutView="90" workbookViewId="0">
      <selection activeCell="A29" sqref="A29:I29"/>
    </sheetView>
  </sheetViews>
  <sheetFormatPr defaultColWidth="8.85546875" defaultRowHeight="15" x14ac:dyDescent="0.25"/>
  <cols>
    <col min="1" max="1" width="8.85546875" style="8" customWidth="1"/>
    <col min="2" max="2" width="26" style="8" customWidth="1"/>
    <col min="3" max="3" width="6.7109375" style="8" customWidth="1"/>
    <col min="4" max="4" width="6.7109375" style="68" customWidth="1"/>
    <col min="5" max="8" width="5.140625" style="8" customWidth="1"/>
    <col min="9" max="9" width="51.28515625" style="8" customWidth="1"/>
    <col min="10" max="16384" width="8.85546875" style="8"/>
  </cols>
  <sheetData>
    <row r="1" spans="1:9" ht="15.75" x14ac:dyDescent="0.25">
      <c r="A1" s="232" t="s">
        <v>67</v>
      </c>
      <c r="B1" s="233"/>
      <c r="C1" s="233"/>
      <c r="D1" s="234"/>
      <c r="E1" s="230">
        <f>'Cover Page'!B6</f>
        <v>0</v>
      </c>
      <c r="F1" s="230"/>
      <c r="G1" s="230"/>
      <c r="H1" s="230"/>
      <c r="I1" s="230"/>
    </row>
    <row r="2" spans="1:9" ht="15.75" x14ac:dyDescent="0.25">
      <c r="A2" s="232" t="s">
        <v>69</v>
      </c>
      <c r="B2" s="233"/>
      <c r="C2" s="233"/>
      <c r="D2" s="234"/>
      <c r="E2" s="231">
        <f>'Cover Page'!D19</f>
        <v>0</v>
      </c>
      <c r="F2" s="231"/>
      <c r="G2" s="231"/>
      <c r="H2" s="231"/>
      <c r="I2" s="231"/>
    </row>
    <row r="3" spans="1:9" x14ac:dyDescent="0.25">
      <c r="A3" s="189" t="s">
        <v>530</v>
      </c>
      <c r="B3" s="189"/>
      <c r="C3" s="189"/>
      <c r="D3" s="189"/>
      <c r="E3" s="189"/>
      <c r="F3" s="189"/>
      <c r="G3" s="189"/>
      <c r="H3" s="189"/>
      <c r="I3" s="189"/>
    </row>
    <row r="4" spans="1:9" x14ac:dyDescent="0.25">
      <c r="A4" s="189"/>
      <c r="B4" s="189"/>
      <c r="C4" s="189"/>
      <c r="D4" s="189"/>
      <c r="E4" s="189"/>
      <c r="F4" s="189"/>
      <c r="G4" s="189"/>
      <c r="H4" s="189"/>
      <c r="I4" s="189"/>
    </row>
    <row r="5" spans="1:9" ht="37.5" customHeight="1" x14ac:dyDescent="0.25">
      <c r="A5" s="189"/>
      <c r="B5" s="189"/>
      <c r="C5" s="189"/>
      <c r="D5" s="189"/>
      <c r="E5" s="189"/>
      <c r="F5" s="189"/>
      <c r="G5" s="189"/>
      <c r="H5" s="189"/>
      <c r="I5" s="189"/>
    </row>
    <row r="6" spans="1:9" s="7" customFormat="1" ht="15.75" x14ac:dyDescent="0.25">
      <c r="A6" s="189" t="s">
        <v>485</v>
      </c>
      <c r="B6" s="189"/>
      <c r="C6" s="189"/>
      <c r="D6" s="189"/>
      <c r="E6" s="189"/>
      <c r="F6" s="189"/>
      <c r="G6" s="189"/>
      <c r="H6" s="189"/>
      <c r="I6" s="189"/>
    </row>
    <row r="7" spans="1:9" s="7" customFormat="1" ht="15.75" x14ac:dyDescent="0.25">
      <c r="A7" s="38">
        <v>1</v>
      </c>
      <c r="B7" s="235" t="s">
        <v>486</v>
      </c>
      <c r="C7" s="235"/>
      <c r="D7" s="235"/>
      <c r="E7" s="235"/>
      <c r="F7" s="235"/>
      <c r="G7" s="235"/>
      <c r="H7" s="235"/>
      <c r="I7" s="235"/>
    </row>
    <row r="8" spans="1:9" s="7" customFormat="1" ht="15.75" x14ac:dyDescent="0.25">
      <c r="A8" s="38">
        <v>2</v>
      </c>
      <c r="B8" s="235" t="s">
        <v>487</v>
      </c>
      <c r="C8" s="235"/>
      <c r="D8" s="235"/>
      <c r="E8" s="235"/>
      <c r="F8" s="235"/>
      <c r="G8" s="235"/>
      <c r="H8" s="235"/>
      <c r="I8" s="235"/>
    </row>
    <row r="9" spans="1:9" s="7" customFormat="1" ht="15.75" x14ac:dyDescent="0.25">
      <c r="A9" s="38">
        <v>3</v>
      </c>
      <c r="B9" s="235" t="s">
        <v>488</v>
      </c>
      <c r="C9" s="235"/>
      <c r="D9" s="235"/>
      <c r="E9" s="235"/>
      <c r="F9" s="235"/>
      <c r="G9" s="235"/>
      <c r="H9" s="235"/>
      <c r="I9" s="235"/>
    </row>
    <row r="10" spans="1:9" s="7" customFormat="1" ht="15.75" x14ac:dyDescent="0.25">
      <c r="A10" s="189"/>
      <c r="B10" s="189"/>
      <c r="C10" s="189"/>
      <c r="D10" s="189"/>
      <c r="E10" s="189"/>
      <c r="F10" s="189"/>
      <c r="G10" s="189"/>
      <c r="H10" s="189"/>
      <c r="I10" s="189"/>
    </row>
    <row r="11" spans="1:9" ht="15.75" x14ac:dyDescent="0.25">
      <c r="A11" s="108" t="s">
        <v>551</v>
      </c>
      <c r="B11" s="106" t="s">
        <v>0</v>
      </c>
      <c r="C11" s="106" t="s">
        <v>105</v>
      </c>
      <c r="D11" s="106" t="s">
        <v>550</v>
      </c>
      <c r="E11" s="107" t="s">
        <v>1</v>
      </c>
      <c r="F11" s="107" t="s">
        <v>2</v>
      </c>
      <c r="G11" s="107" t="s">
        <v>3</v>
      </c>
      <c r="H11" s="107" t="s">
        <v>4</v>
      </c>
      <c r="I11" s="106" t="s">
        <v>5</v>
      </c>
    </row>
    <row r="12" spans="1:9" ht="15.75" x14ac:dyDescent="0.25">
      <c r="A12" s="49"/>
      <c r="B12" s="211" t="s">
        <v>529</v>
      </c>
      <c r="C12" s="212"/>
      <c r="D12" s="212"/>
      <c r="E12" s="212"/>
      <c r="F12" s="212"/>
      <c r="G12" s="212"/>
      <c r="H12" s="212"/>
      <c r="I12" s="213"/>
    </row>
    <row r="13" spans="1:9" ht="15.75" x14ac:dyDescent="0.25">
      <c r="A13" s="40" t="s">
        <v>498</v>
      </c>
      <c r="B13" s="211" t="s">
        <v>491</v>
      </c>
      <c r="C13" s="212"/>
      <c r="D13" s="212"/>
      <c r="E13" s="212"/>
      <c r="F13" s="212"/>
      <c r="G13" s="212"/>
      <c r="H13" s="212"/>
      <c r="I13" s="213"/>
    </row>
    <row r="14" spans="1:9" ht="78.75" x14ac:dyDescent="0.25">
      <c r="A14" s="50" t="s">
        <v>504</v>
      </c>
      <c r="B14" s="122" t="s">
        <v>528</v>
      </c>
      <c r="C14" s="42" t="s">
        <v>107</v>
      </c>
      <c r="D14" s="42" t="s">
        <v>519</v>
      </c>
      <c r="E14" s="43"/>
      <c r="F14" s="43"/>
      <c r="G14" s="43"/>
      <c r="H14" s="43"/>
      <c r="I14" s="28"/>
    </row>
    <row r="15" spans="1:9" s="9" customFormat="1" ht="63" x14ac:dyDescent="0.25">
      <c r="A15" s="50" t="s">
        <v>505</v>
      </c>
      <c r="B15" s="122" t="s">
        <v>523</v>
      </c>
      <c r="C15" s="42" t="s">
        <v>107</v>
      </c>
      <c r="D15" s="42" t="s">
        <v>519</v>
      </c>
      <c r="E15" s="43"/>
      <c r="F15" s="43"/>
      <c r="G15" s="43"/>
      <c r="H15" s="43"/>
      <c r="I15" s="28"/>
    </row>
    <row r="16" spans="1:9" ht="15.75" x14ac:dyDescent="0.25">
      <c r="A16" s="40" t="s">
        <v>499</v>
      </c>
      <c r="B16" s="211" t="s">
        <v>539</v>
      </c>
      <c r="C16" s="212"/>
      <c r="D16" s="212"/>
      <c r="E16" s="212"/>
      <c r="F16" s="212"/>
      <c r="G16" s="212"/>
      <c r="H16" s="212"/>
      <c r="I16" s="213"/>
    </row>
    <row r="17" spans="1:9" s="2" customFormat="1" ht="78.75" x14ac:dyDescent="0.25">
      <c r="A17" s="41" t="s">
        <v>506</v>
      </c>
      <c r="B17" s="122" t="s">
        <v>527</v>
      </c>
      <c r="C17" s="42" t="s">
        <v>107</v>
      </c>
      <c r="D17" s="42" t="s">
        <v>519</v>
      </c>
      <c r="E17" s="43"/>
      <c r="F17" s="43"/>
      <c r="G17" s="43"/>
      <c r="H17" s="43"/>
      <c r="I17" s="28"/>
    </row>
    <row r="18" spans="1:9" ht="15.75" x14ac:dyDescent="0.25">
      <c r="A18" s="40" t="s">
        <v>500</v>
      </c>
      <c r="B18" s="211" t="s">
        <v>489</v>
      </c>
      <c r="C18" s="212"/>
      <c r="D18" s="212"/>
      <c r="E18" s="212"/>
      <c r="F18" s="212"/>
      <c r="G18" s="212"/>
      <c r="H18" s="212"/>
      <c r="I18" s="213"/>
    </row>
    <row r="19" spans="1:9" s="2" customFormat="1" ht="63" x14ac:dyDescent="0.25">
      <c r="A19" s="41" t="s">
        <v>509</v>
      </c>
      <c r="B19" s="122" t="s">
        <v>507</v>
      </c>
      <c r="C19" s="42" t="s">
        <v>108</v>
      </c>
      <c r="D19" s="42" t="s">
        <v>519</v>
      </c>
      <c r="E19" s="43"/>
      <c r="F19" s="43"/>
      <c r="G19" s="43"/>
      <c r="H19" s="43"/>
      <c r="I19" s="28"/>
    </row>
    <row r="20" spans="1:9" ht="63" x14ac:dyDescent="0.25">
      <c r="A20" s="50" t="s">
        <v>524</v>
      </c>
      <c r="B20" s="122" t="s">
        <v>490</v>
      </c>
      <c r="C20" s="42" t="s">
        <v>110</v>
      </c>
      <c r="D20" s="42" t="s">
        <v>519</v>
      </c>
      <c r="E20" s="43"/>
      <c r="F20" s="43"/>
      <c r="G20" s="43"/>
      <c r="H20" s="43"/>
      <c r="I20" s="28"/>
    </row>
    <row r="21" spans="1:9" ht="157.5" x14ac:dyDescent="0.25">
      <c r="A21" s="50" t="s">
        <v>525</v>
      </c>
      <c r="B21" s="122" t="s">
        <v>508</v>
      </c>
      <c r="C21" s="42" t="s">
        <v>108</v>
      </c>
      <c r="D21" s="42" t="s">
        <v>519</v>
      </c>
      <c r="E21" s="43"/>
      <c r="F21" s="43"/>
      <c r="G21" s="43"/>
      <c r="H21" s="43"/>
      <c r="I21" s="28"/>
    </row>
    <row r="22" spans="1:9" ht="15.75" x14ac:dyDescent="0.25">
      <c r="A22" s="40" t="s">
        <v>501</v>
      </c>
      <c r="B22" s="211" t="s">
        <v>526</v>
      </c>
      <c r="C22" s="212"/>
      <c r="D22" s="212"/>
      <c r="E22" s="212"/>
      <c r="F22" s="212"/>
      <c r="G22" s="212"/>
      <c r="H22" s="212"/>
      <c r="I22" s="213"/>
    </row>
    <row r="23" spans="1:9" s="9" customFormat="1" ht="63" x14ac:dyDescent="0.25">
      <c r="A23" s="50" t="s">
        <v>510</v>
      </c>
      <c r="B23" s="122" t="s">
        <v>531</v>
      </c>
      <c r="C23" s="42" t="s">
        <v>108</v>
      </c>
      <c r="D23" s="42" t="s">
        <v>519</v>
      </c>
      <c r="E23" s="43"/>
      <c r="F23" s="43"/>
      <c r="G23" s="43"/>
      <c r="H23" s="43"/>
      <c r="I23" s="28"/>
    </row>
    <row r="24" spans="1:9" ht="63" x14ac:dyDescent="0.25">
      <c r="A24" s="50" t="s">
        <v>511</v>
      </c>
      <c r="B24" s="122" t="s">
        <v>532</v>
      </c>
      <c r="C24" s="42" t="s">
        <v>110</v>
      </c>
      <c r="D24" s="42" t="s">
        <v>519</v>
      </c>
      <c r="E24" s="43"/>
      <c r="F24" s="43"/>
      <c r="G24" s="43"/>
      <c r="H24" s="43"/>
      <c r="I24" s="28"/>
    </row>
    <row r="25" spans="1:9" ht="63" x14ac:dyDescent="0.25">
      <c r="A25" s="50" t="s">
        <v>533</v>
      </c>
      <c r="B25" s="122" t="s">
        <v>534</v>
      </c>
      <c r="C25" s="42" t="s">
        <v>108</v>
      </c>
      <c r="D25" s="42" t="s">
        <v>519</v>
      </c>
      <c r="E25" s="43"/>
      <c r="F25" s="43"/>
      <c r="G25" s="43"/>
      <c r="H25" s="43"/>
      <c r="I25" s="28"/>
    </row>
    <row r="26" spans="1:9" s="9" customFormat="1" ht="94.5" x14ac:dyDescent="0.25">
      <c r="A26" s="50" t="s">
        <v>535</v>
      </c>
      <c r="B26" s="122" t="s">
        <v>536</v>
      </c>
      <c r="C26" s="42" t="s">
        <v>108</v>
      </c>
      <c r="D26" s="42" t="s">
        <v>519</v>
      </c>
      <c r="E26" s="43"/>
      <c r="F26" s="43"/>
      <c r="G26" s="43"/>
      <c r="H26" s="43"/>
      <c r="I26" s="28"/>
    </row>
    <row r="27" spans="1:9" ht="15.75" x14ac:dyDescent="0.25">
      <c r="A27" s="226" t="s">
        <v>138</v>
      </c>
      <c r="B27" s="226"/>
      <c r="C27" s="226"/>
      <c r="D27" s="226"/>
      <c r="E27" s="226"/>
      <c r="F27" s="226"/>
      <c r="G27" s="226"/>
      <c r="H27" s="226"/>
      <c r="I27" s="226"/>
    </row>
    <row r="28" spans="1:9" s="1" customFormat="1" ht="15.75" x14ac:dyDescent="0.25">
      <c r="A28" s="227" t="s">
        <v>124</v>
      </c>
      <c r="B28" s="228"/>
      <c r="C28" s="228"/>
      <c r="D28" s="228"/>
      <c r="E28" s="228"/>
      <c r="F28" s="228"/>
      <c r="G28" s="228"/>
      <c r="H28" s="228"/>
      <c r="I28" s="229"/>
    </row>
    <row r="29" spans="1:9" ht="90" customHeight="1" x14ac:dyDescent="0.25">
      <c r="A29" s="218"/>
      <c r="B29" s="219"/>
      <c r="C29" s="219"/>
      <c r="D29" s="219"/>
      <c r="E29" s="219"/>
      <c r="F29" s="219"/>
      <c r="G29" s="219"/>
      <c r="H29" s="219"/>
      <c r="I29" s="220"/>
    </row>
    <row r="30" spans="1:9" ht="15.75" x14ac:dyDescent="0.25">
      <c r="A30" s="16"/>
      <c r="B30" s="16"/>
      <c r="C30" s="16"/>
      <c r="D30" s="67"/>
      <c r="E30" s="16"/>
      <c r="F30" s="16"/>
      <c r="G30" s="16"/>
      <c r="H30" s="16"/>
      <c r="I30" s="16"/>
    </row>
    <row r="31" spans="1:9" ht="15.75" x14ac:dyDescent="0.25">
      <c r="A31" s="16"/>
      <c r="B31" s="16"/>
      <c r="C31" s="16"/>
      <c r="D31" s="67"/>
      <c r="E31" s="16"/>
      <c r="F31" s="16"/>
      <c r="G31" s="16"/>
      <c r="H31" s="16"/>
      <c r="I31" s="16"/>
    </row>
  </sheetData>
  <sheetProtection algorithmName="SHA-512" hashValue="EtYrF229oSBzbIGvNfR9TcgpHX0AOGdVqxz29ap1udxhPE1Uq3rWhQmeo6b7tj4bc1zJqhU1p3GdvsB3pBimhw==" saltValue="pAZi6oCF/hT3Jr1+OgcPYA==" spinCount="100000" sheet="1" objects="1" scenarios="1" formatCells="0" formatColumns="0" formatRows="0"/>
  <mergeCells count="18">
    <mergeCell ref="A6:I6"/>
    <mergeCell ref="B7:I7"/>
    <mergeCell ref="B8:I8"/>
    <mergeCell ref="B9:I9"/>
    <mergeCell ref="A10:I10"/>
    <mergeCell ref="E1:I1"/>
    <mergeCell ref="E2:I2"/>
    <mergeCell ref="A3:I5"/>
    <mergeCell ref="A1:D1"/>
    <mergeCell ref="A2:D2"/>
    <mergeCell ref="A29:I29"/>
    <mergeCell ref="B18:I18"/>
    <mergeCell ref="A27:I27"/>
    <mergeCell ref="A28:I28"/>
    <mergeCell ref="B12:I12"/>
    <mergeCell ref="B22:I22"/>
    <mergeCell ref="B16:I16"/>
    <mergeCell ref="B13:I13"/>
  </mergeCells>
  <dataValidations disablePrompts="1" count="1">
    <dataValidation type="list" allowBlank="1" showInputMessage="1" showErrorMessage="1" sqref="E19:H21 E14:H15 E23:H26 E17:H17" xr:uid="{00000000-0002-0000-0600-000000000000}">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Based on the USDA Harmonized GAP Plus+ Standard Version 3.0&amp;R&amp;"Times New Roman,Regular"&amp;12February 8, 2021
USDA Checklist 
Version 3.0</oddFooter>
  </headerFooter>
  <rowBreaks count="1" manualBreakCount="1">
    <brk id="1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F2B31-5466-443E-BFD5-8808AF1AA3D6}">
  <dimension ref="A1:I36"/>
  <sheetViews>
    <sheetView view="pageLayout" topLeftCell="A29" zoomScale="90" zoomScaleNormal="100" zoomScalePageLayoutView="90" workbookViewId="0">
      <selection activeCell="A34" sqref="A34:XFD34"/>
    </sheetView>
  </sheetViews>
  <sheetFormatPr defaultColWidth="8.85546875" defaultRowHeight="15" x14ac:dyDescent="0.25"/>
  <cols>
    <col min="1" max="1" width="8.140625" style="73" customWidth="1"/>
    <col min="2" max="2" width="26" style="73" customWidth="1"/>
    <col min="3" max="4" width="6.7109375" style="73" customWidth="1"/>
    <col min="5" max="8" width="5.140625" style="73" customWidth="1"/>
    <col min="9" max="9" width="51.28515625" style="73" customWidth="1"/>
    <col min="10" max="16384" width="8.85546875" style="73"/>
  </cols>
  <sheetData>
    <row r="1" spans="1:9" ht="15.75" x14ac:dyDescent="0.25">
      <c r="A1" s="223" t="s">
        <v>67</v>
      </c>
      <c r="B1" s="224"/>
      <c r="C1" s="224"/>
      <c r="D1" s="225"/>
      <c r="E1" s="221">
        <f>'Cover Page'!B6</f>
        <v>0</v>
      </c>
      <c r="F1" s="221"/>
      <c r="G1" s="221"/>
      <c r="H1" s="221"/>
      <c r="I1" s="221"/>
    </row>
    <row r="2" spans="1:9" ht="15.75" x14ac:dyDescent="0.25">
      <c r="A2" s="223" t="s">
        <v>69</v>
      </c>
      <c r="B2" s="224"/>
      <c r="C2" s="224"/>
      <c r="D2" s="225"/>
      <c r="E2" s="222">
        <f>'Cover Page'!D19</f>
        <v>0</v>
      </c>
      <c r="F2" s="222"/>
      <c r="G2" s="222"/>
      <c r="H2" s="222"/>
      <c r="I2" s="222"/>
    </row>
    <row r="3" spans="1:9" ht="15.75" x14ac:dyDescent="0.25">
      <c r="A3" s="109" t="s">
        <v>551</v>
      </c>
      <c r="B3" s="98" t="s">
        <v>0</v>
      </c>
      <c r="C3" s="98" t="s">
        <v>105</v>
      </c>
      <c r="D3" s="98" t="s">
        <v>550</v>
      </c>
      <c r="E3" s="110" t="s">
        <v>1</v>
      </c>
      <c r="F3" s="110" t="s">
        <v>2</v>
      </c>
      <c r="G3" s="110" t="s">
        <v>3</v>
      </c>
      <c r="H3" s="110" t="s">
        <v>4</v>
      </c>
      <c r="I3" s="98" t="s">
        <v>5</v>
      </c>
    </row>
    <row r="4" spans="1:9" ht="38.25" customHeight="1" x14ac:dyDescent="0.25">
      <c r="A4" s="79"/>
      <c r="B4" s="211" t="s">
        <v>918</v>
      </c>
      <c r="C4" s="212"/>
      <c r="D4" s="212"/>
      <c r="E4" s="212"/>
      <c r="F4" s="212"/>
      <c r="G4" s="212"/>
      <c r="H4" s="212"/>
      <c r="I4" s="213"/>
    </row>
    <row r="5" spans="1:9" ht="15.75" x14ac:dyDescent="0.25">
      <c r="A5" s="88" t="s">
        <v>591</v>
      </c>
      <c r="B5" s="211" t="s">
        <v>592</v>
      </c>
      <c r="C5" s="212"/>
      <c r="D5" s="212"/>
      <c r="E5" s="212"/>
      <c r="F5" s="212"/>
      <c r="G5" s="212"/>
      <c r="H5" s="212"/>
      <c r="I5" s="213"/>
    </row>
    <row r="6" spans="1:9" ht="220.5" x14ac:dyDescent="0.25">
      <c r="A6" s="89" t="s">
        <v>593</v>
      </c>
      <c r="B6" s="119" t="s">
        <v>774</v>
      </c>
      <c r="C6" s="42" t="s">
        <v>108</v>
      </c>
      <c r="D6" s="42" t="s">
        <v>519</v>
      </c>
      <c r="E6" s="43"/>
      <c r="F6" s="43"/>
      <c r="G6" s="43"/>
      <c r="H6" s="43"/>
      <c r="I6" s="28"/>
    </row>
    <row r="7" spans="1:9" ht="15.75" x14ac:dyDescent="0.25">
      <c r="A7" s="88" t="s">
        <v>594</v>
      </c>
      <c r="B7" s="211" t="s">
        <v>595</v>
      </c>
      <c r="C7" s="212"/>
      <c r="D7" s="212"/>
      <c r="E7" s="212"/>
      <c r="F7" s="212"/>
      <c r="G7" s="212"/>
      <c r="H7" s="212"/>
      <c r="I7" s="213"/>
    </row>
    <row r="8" spans="1:9" ht="94.5" x14ac:dyDescent="0.25">
      <c r="A8" s="89" t="s">
        <v>596</v>
      </c>
      <c r="B8" s="118" t="s">
        <v>597</v>
      </c>
      <c r="C8" s="42" t="s">
        <v>867</v>
      </c>
      <c r="D8" s="42" t="s">
        <v>519</v>
      </c>
      <c r="E8" s="43"/>
      <c r="F8" s="43"/>
      <c r="G8" s="43"/>
      <c r="H8" s="43"/>
      <c r="I8" s="28"/>
    </row>
    <row r="9" spans="1:9" ht="15.75" x14ac:dyDescent="0.25">
      <c r="A9" s="88" t="s">
        <v>598</v>
      </c>
      <c r="B9" s="211" t="s">
        <v>599</v>
      </c>
      <c r="C9" s="212"/>
      <c r="D9" s="212"/>
      <c r="E9" s="212"/>
      <c r="F9" s="212"/>
      <c r="G9" s="212"/>
      <c r="H9" s="212"/>
      <c r="I9" s="213"/>
    </row>
    <row r="10" spans="1:9" ht="157.5" x14ac:dyDescent="0.25">
      <c r="A10" s="89" t="s">
        <v>600</v>
      </c>
      <c r="B10" s="118" t="s">
        <v>601</v>
      </c>
      <c r="C10" s="42" t="s">
        <v>107</v>
      </c>
      <c r="D10" s="42" t="s">
        <v>519</v>
      </c>
      <c r="E10" s="43"/>
      <c r="F10" s="43"/>
      <c r="G10" s="43"/>
      <c r="H10" s="43"/>
      <c r="I10" s="28"/>
    </row>
    <row r="11" spans="1:9" ht="110.25" x14ac:dyDescent="0.25">
      <c r="A11" s="89" t="s">
        <v>602</v>
      </c>
      <c r="B11" s="118" t="s">
        <v>885</v>
      </c>
      <c r="C11" s="42" t="s">
        <v>546</v>
      </c>
      <c r="D11" s="42" t="s">
        <v>519</v>
      </c>
      <c r="E11" s="43"/>
      <c r="F11" s="43"/>
      <c r="G11" s="43"/>
      <c r="H11" s="43"/>
      <c r="I11" s="28"/>
    </row>
    <row r="12" spans="1:9" ht="15.75" x14ac:dyDescent="0.25">
      <c r="A12" s="88" t="s">
        <v>603</v>
      </c>
      <c r="B12" s="211" t="s">
        <v>894</v>
      </c>
      <c r="C12" s="212"/>
      <c r="D12" s="212"/>
      <c r="E12" s="212"/>
      <c r="F12" s="212"/>
      <c r="G12" s="212"/>
      <c r="H12" s="212"/>
      <c r="I12" s="213"/>
    </row>
    <row r="13" spans="1:9" ht="63" x14ac:dyDescent="0.25">
      <c r="A13" s="89" t="s">
        <v>604</v>
      </c>
      <c r="B13" s="118" t="s">
        <v>605</v>
      </c>
      <c r="C13" s="42" t="s">
        <v>110</v>
      </c>
      <c r="D13" s="42" t="s">
        <v>519</v>
      </c>
      <c r="E13" s="43"/>
      <c r="F13" s="43"/>
      <c r="G13" s="43"/>
      <c r="H13" s="43"/>
      <c r="I13" s="28"/>
    </row>
    <row r="14" spans="1:9" ht="63" x14ac:dyDescent="0.25">
      <c r="A14" s="89" t="s">
        <v>606</v>
      </c>
      <c r="B14" s="118" t="s">
        <v>607</v>
      </c>
      <c r="C14" s="42" t="s">
        <v>108</v>
      </c>
      <c r="D14" s="42" t="s">
        <v>519</v>
      </c>
      <c r="E14" s="43"/>
      <c r="F14" s="43"/>
      <c r="G14" s="43"/>
      <c r="H14" s="43"/>
      <c r="I14" s="28"/>
    </row>
    <row r="15" spans="1:9" ht="220.5" x14ac:dyDescent="0.25">
      <c r="A15" s="89" t="s">
        <v>608</v>
      </c>
      <c r="B15" s="118" t="s">
        <v>609</v>
      </c>
      <c r="C15" s="42" t="s">
        <v>867</v>
      </c>
      <c r="D15" s="42" t="s">
        <v>519</v>
      </c>
      <c r="E15" s="43"/>
      <c r="F15" s="43"/>
      <c r="G15" s="43"/>
      <c r="H15" s="43"/>
      <c r="I15" s="28"/>
    </row>
    <row r="16" spans="1:9" ht="47.25" x14ac:dyDescent="0.25">
      <c r="A16" s="89" t="s">
        <v>610</v>
      </c>
      <c r="B16" s="118" t="s">
        <v>611</v>
      </c>
      <c r="C16" s="42" t="s">
        <v>110</v>
      </c>
      <c r="D16" s="42" t="s">
        <v>519</v>
      </c>
      <c r="E16" s="43"/>
      <c r="F16" s="43"/>
      <c r="G16" s="43"/>
      <c r="H16" s="43"/>
      <c r="I16" s="28"/>
    </row>
    <row r="17" spans="1:9" ht="15.75" x14ac:dyDescent="0.25">
      <c r="A17" s="88" t="s">
        <v>612</v>
      </c>
      <c r="B17" s="211" t="s">
        <v>613</v>
      </c>
      <c r="C17" s="212"/>
      <c r="D17" s="212"/>
      <c r="E17" s="212"/>
      <c r="F17" s="212"/>
      <c r="G17" s="212"/>
      <c r="H17" s="212"/>
      <c r="I17" s="213"/>
    </row>
    <row r="18" spans="1:9" ht="126" x14ac:dyDescent="0.25">
      <c r="A18" s="89" t="s">
        <v>614</v>
      </c>
      <c r="B18" s="118" t="s">
        <v>615</v>
      </c>
      <c r="C18" s="42" t="s">
        <v>108</v>
      </c>
      <c r="D18" s="42" t="s">
        <v>519</v>
      </c>
      <c r="E18" s="43"/>
      <c r="F18" s="43"/>
      <c r="G18" s="43"/>
      <c r="H18" s="43"/>
      <c r="I18" s="28"/>
    </row>
    <row r="19" spans="1:9" ht="15.75" x14ac:dyDescent="0.25">
      <c r="A19" s="88" t="s">
        <v>616</v>
      </c>
      <c r="B19" s="211" t="s">
        <v>617</v>
      </c>
      <c r="C19" s="212"/>
      <c r="D19" s="212"/>
      <c r="E19" s="212"/>
      <c r="F19" s="212"/>
      <c r="G19" s="212"/>
      <c r="H19" s="212"/>
      <c r="I19" s="213"/>
    </row>
    <row r="20" spans="1:9" ht="94.5" x14ac:dyDescent="0.25">
      <c r="A20" s="89" t="s">
        <v>618</v>
      </c>
      <c r="B20" s="118" t="s">
        <v>619</v>
      </c>
      <c r="C20" s="42" t="s">
        <v>108</v>
      </c>
      <c r="D20" s="42" t="s">
        <v>519</v>
      </c>
      <c r="E20" s="43"/>
      <c r="F20" s="43"/>
      <c r="G20" s="43"/>
      <c r="H20" s="43"/>
      <c r="I20" s="28"/>
    </row>
    <row r="21" spans="1:9" ht="94.5" x14ac:dyDescent="0.25">
      <c r="A21" s="89" t="s">
        <v>620</v>
      </c>
      <c r="B21" s="118" t="s">
        <v>621</v>
      </c>
      <c r="C21" s="42" t="s">
        <v>108</v>
      </c>
      <c r="D21" s="42" t="s">
        <v>519</v>
      </c>
      <c r="E21" s="43"/>
      <c r="F21" s="43"/>
      <c r="G21" s="43"/>
      <c r="H21" s="43"/>
      <c r="I21" s="28"/>
    </row>
    <row r="22" spans="1:9" ht="15.75" x14ac:dyDescent="0.25">
      <c r="A22" s="88" t="s">
        <v>622</v>
      </c>
      <c r="B22" s="211" t="s">
        <v>623</v>
      </c>
      <c r="C22" s="212"/>
      <c r="D22" s="212"/>
      <c r="E22" s="212"/>
      <c r="F22" s="212"/>
      <c r="G22" s="212"/>
      <c r="H22" s="212"/>
      <c r="I22" s="213"/>
    </row>
    <row r="23" spans="1:9" ht="110.25" x14ac:dyDescent="0.25">
      <c r="A23" s="89" t="s">
        <v>624</v>
      </c>
      <c r="B23" s="118" t="s">
        <v>625</v>
      </c>
      <c r="C23" s="42" t="s">
        <v>108</v>
      </c>
      <c r="D23" s="42" t="s">
        <v>519</v>
      </c>
      <c r="E23" s="43"/>
      <c r="F23" s="43"/>
      <c r="G23" s="43"/>
      <c r="H23" s="43"/>
      <c r="I23" s="28"/>
    </row>
    <row r="24" spans="1:9" ht="15.75" x14ac:dyDescent="0.25">
      <c r="A24" s="88" t="s">
        <v>626</v>
      </c>
      <c r="B24" s="211" t="s">
        <v>627</v>
      </c>
      <c r="C24" s="212"/>
      <c r="D24" s="212"/>
      <c r="E24" s="212"/>
      <c r="F24" s="212"/>
      <c r="G24" s="212"/>
      <c r="H24" s="212"/>
      <c r="I24" s="213"/>
    </row>
    <row r="25" spans="1:9" ht="157.5" x14ac:dyDescent="0.25">
      <c r="A25" s="89" t="s">
        <v>628</v>
      </c>
      <c r="B25" s="118" t="s">
        <v>886</v>
      </c>
      <c r="C25" s="42" t="s">
        <v>108</v>
      </c>
      <c r="D25" s="42" t="s">
        <v>519</v>
      </c>
      <c r="E25" s="43"/>
      <c r="F25" s="43"/>
      <c r="G25" s="43"/>
      <c r="H25" s="43"/>
      <c r="I25" s="28"/>
    </row>
    <row r="26" spans="1:9" ht="15.75" x14ac:dyDescent="0.25">
      <c r="A26" s="88" t="s">
        <v>629</v>
      </c>
      <c r="B26" s="211" t="s">
        <v>630</v>
      </c>
      <c r="C26" s="212"/>
      <c r="D26" s="212"/>
      <c r="E26" s="212"/>
      <c r="F26" s="212"/>
      <c r="G26" s="212"/>
      <c r="H26" s="212"/>
      <c r="I26" s="213"/>
    </row>
    <row r="27" spans="1:9" s="1" customFormat="1" ht="78.75" x14ac:dyDescent="0.25">
      <c r="A27" s="89" t="s">
        <v>631</v>
      </c>
      <c r="B27" s="118" t="s">
        <v>632</v>
      </c>
      <c r="C27" s="42" t="s">
        <v>107</v>
      </c>
      <c r="D27" s="42" t="s">
        <v>519</v>
      </c>
      <c r="E27" s="43"/>
      <c r="F27" s="43"/>
      <c r="G27" s="43"/>
      <c r="H27" s="43"/>
      <c r="I27" s="28"/>
    </row>
    <row r="28" spans="1:9" s="1" customFormat="1" ht="78.75" x14ac:dyDescent="0.25">
      <c r="A28" s="89" t="s">
        <v>633</v>
      </c>
      <c r="B28" s="118" t="s">
        <v>905</v>
      </c>
      <c r="C28" s="42" t="s">
        <v>107</v>
      </c>
      <c r="D28" s="42" t="s">
        <v>519</v>
      </c>
      <c r="E28" s="43"/>
      <c r="F28" s="43"/>
      <c r="G28" s="43"/>
      <c r="H28" s="43"/>
      <c r="I28" s="28"/>
    </row>
    <row r="29" spans="1:9" s="1" customFormat="1" ht="47.25" x14ac:dyDescent="0.25">
      <c r="A29" s="89" t="s">
        <v>634</v>
      </c>
      <c r="B29" s="118" t="s">
        <v>635</v>
      </c>
      <c r="C29" s="42" t="s">
        <v>107</v>
      </c>
      <c r="D29" s="42" t="s">
        <v>519</v>
      </c>
      <c r="E29" s="43"/>
      <c r="F29" s="43"/>
      <c r="G29" s="43"/>
      <c r="H29" s="43"/>
      <c r="I29" s="28"/>
    </row>
    <row r="30" spans="1:9" ht="15.75" x14ac:dyDescent="0.25">
      <c r="A30" s="88" t="s">
        <v>636</v>
      </c>
      <c r="B30" s="211" t="s">
        <v>637</v>
      </c>
      <c r="C30" s="212"/>
      <c r="D30" s="212"/>
      <c r="E30" s="212"/>
      <c r="F30" s="212"/>
      <c r="G30" s="212"/>
      <c r="H30" s="212"/>
      <c r="I30" s="213"/>
    </row>
    <row r="31" spans="1:9" s="1" customFormat="1" ht="78.75" x14ac:dyDescent="0.25">
      <c r="A31" s="126" t="s">
        <v>890</v>
      </c>
      <c r="B31" s="118" t="s">
        <v>638</v>
      </c>
      <c r="C31" s="42" t="s">
        <v>108</v>
      </c>
      <c r="D31" s="42" t="s">
        <v>519</v>
      </c>
      <c r="E31" s="43"/>
      <c r="F31" s="43"/>
      <c r="G31" s="43"/>
      <c r="H31" s="43"/>
      <c r="I31" s="28"/>
    </row>
    <row r="32" spans="1:9" ht="15.75" x14ac:dyDescent="0.25">
      <c r="A32" s="214" t="s">
        <v>138</v>
      </c>
      <c r="B32" s="214"/>
      <c r="C32" s="214"/>
      <c r="D32" s="214"/>
      <c r="E32" s="214"/>
      <c r="F32" s="214"/>
      <c r="G32" s="214"/>
      <c r="H32" s="214"/>
      <c r="I32" s="214"/>
    </row>
    <row r="33" spans="1:9" ht="15.75" x14ac:dyDescent="0.25">
      <c r="A33" s="215" t="s">
        <v>124</v>
      </c>
      <c r="B33" s="216"/>
      <c r="C33" s="216"/>
      <c r="D33" s="216"/>
      <c r="E33" s="216"/>
      <c r="F33" s="216"/>
      <c r="G33" s="216"/>
      <c r="H33" s="216"/>
      <c r="I33" s="217"/>
    </row>
    <row r="34" spans="1:9" ht="90" customHeight="1" x14ac:dyDescent="0.25">
      <c r="A34" s="218"/>
      <c r="B34" s="219"/>
      <c r="C34" s="219"/>
      <c r="D34" s="219"/>
      <c r="E34" s="219"/>
      <c r="F34" s="219"/>
      <c r="G34" s="219"/>
      <c r="H34" s="219"/>
      <c r="I34" s="220"/>
    </row>
    <row r="35" spans="1:9" ht="15.75" x14ac:dyDescent="0.25">
      <c r="A35" s="72"/>
      <c r="B35" s="72"/>
      <c r="C35" s="72"/>
      <c r="D35" s="72"/>
      <c r="E35" s="72"/>
      <c r="F35" s="72"/>
      <c r="G35" s="72"/>
      <c r="H35" s="72"/>
      <c r="I35" s="72"/>
    </row>
    <row r="36" spans="1:9" ht="15.75" x14ac:dyDescent="0.25">
      <c r="A36" s="72"/>
      <c r="B36" s="72"/>
      <c r="C36" s="72"/>
      <c r="D36" s="72"/>
      <c r="E36" s="72"/>
      <c r="F36" s="72"/>
      <c r="G36" s="72"/>
      <c r="H36" s="72"/>
      <c r="I36" s="72"/>
    </row>
  </sheetData>
  <sheetProtection algorithmName="SHA-512" hashValue="+vGvcXWtoGMKZJc9D4ilxK6mfYrpq0a8WF1FT63i3LCqg/803hfrIa2TMPAnIo4M8HHQ+3qmklFPeu/xIyTOIg==" saltValue="vVrLZv04o6oA7AtnwkEc/w==" spinCount="100000" sheet="1" formatCells="0" formatColumns="0" formatRows="0"/>
  <mergeCells count="18">
    <mergeCell ref="A1:D1"/>
    <mergeCell ref="E1:I1"/>
    <mergeCell ref="A2:D2"/>
    <mergeCell ref="E2:I2"/>
    <mergeCell ref="B24:I24"/>
    <mergeCell ref="B4:I4"/>
    <mergeCell ref="B5:I5"/>
    <mergeCell ref="B7:I7"/>
    <mergeCell ref="B9:I9"/>
    <mergeCell ref="B12:I12"/>
    <mergeCell ref="B17:I17"/>
    <mergeCell ref="B19:I19"/>
    <mergeCell ref="B22:I22"/>
    <mergeCell ref="B26:I26"/>
    <mergeCell ref="B30:I30"/>
    <mergeCell ref="A32:I32"/>
    <mergeCell ref="A33:I33"/>
    <mergeCell ref="A34:I34"/>
  </mergeCells>
  <dataValidations disablePrompts="1" count="1">
    <dataValidation type="list" allowBlank="1" showInputMessage="1" showErrorMessage="1" sqref="E8:H8 E6:H6 E10:H11 E13:H16 E18:H18 E20:H21 E23:H23 E25:H25 E27:H29 E31:H31" xr:uid="{849E8353-42FD-4327-B040-4497FB268B01}">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Based on the USDA Harmonized GAP Plus+ Standard Version 3.0&amp;R&amp;"Times New Roman,Regular"&amp;12February 8, 2021
USDA Checklist 
Version 3.0</oddFooter>
  </headerFooter>
  <rowBreaks count="4" manualBreakCount="4">
    <brk id="8" max="16383" man="1"/>
    <brk id="18" max="16383" man="1"/>
    <brk id="23" max="16383" man="1"/>
    <brk id="2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C1B83-FF77-452B-BC01-D400B7B16219}">
  <dimension ref="A1:I46"/>
  <sheetViews>
    <sheetView view="pageLayout" zoomScale="90" zoomScaleNormal="100" zoomScalePageLayoutView="90" workbookViewId="0">
      <selection activeCell="A44" sqref="A44:XFD44"/>
    </sheetView>
  </sheetViews>
  <sheetFormatPr defaultColWidth="8.85546875" defaultRowHeight="15" x14ac:dyDescent="0.25"/>
  <cols>
    <col min="1" max="1" width="8.85546875" style="73" customWidth="1"/>
    <col min="2" max="2" width="25.85546875" style="73" customWidth="1"/>
    <col min="3" max="4" width="6.7109375" style="73" customWidth="1"/>
    <col min="5" max="8" width="5.140625" style="73" customWidth="1"/>
    <col min="9" max="9" width="51.28515625" style="73" customWidth="1"/>
    <col min="10" max="16384" width="8.85546875" style="73"/>
  </cols>
  <sheetData>
    <row r="1" spans="1:9" ht="15.75" x14ac:dyDescent="0.25">
      <c r="A1" s="223" t="s">
        <v>67</v>
      </c>
      <c r="B1" s="224"/>
      <c r="C1" s="224"/>
      <c r="D1" s="225"/>
      <c r="E1" s="221">
        <f>'Cover Page'!B6</f>
        <v>0</v>
      </c>
      <c r="F1" s="221"/>
      <c r="G1" s="221"/>
      <c r="H1" s="221"/>
      <c r="I1" s="221"/>
    </row>
    <row r="2" spans="1:9" ht="15.75" x14ac:dyDescent="0.25">
      <c r="A2" s="223" t="s">
        <v>69</v>
      </c>
      <c r="B2" s="224"/>
      <c r="C2" s="224"/>
      <c r="D2" s="225"/>
      <c r="E2" s="222">
        <f>'Cover Page'!D19</f>
        <v>0</v>
      </c>
      <c r="F2" s="222"/>
      <c r="G2" s="222"/>
      <c r="H2" s="222"/>
      <c r="I2" s="222"/>
    </row>
    <row r="3" spans="1:9" ht="15.75" x14ac:dyDescent="0.25">
      <c r="A3" s="109" t="s">
        <v>551</v>
      </c>
      <c r="B3" s="98" t="s">
        <v>0</v>
      </c>
      <c r="C3" s="98" t="s">
        <v>105</v>
      </c>
      <c r="D3" s="98" t="s">
        <v>550</v>
      </c>
      <c r="E3" s="110" t="s">
        <v>1</v>
      </c>
      <c r="F3" s="110" t="s">
        <v>2</v>
      </c>
      <c r="G3" s="110" t="s">
        <v>3</v>
      </c>
      <c r="H3" s="110" t="s">
        <v>4</v>
      </c>
      <c r="I3" s="98" t="s">
        <v>5</v>
      </c>
    </row>
    <row r="4" spans="1:9" ht="15.75" x14ac:dyDescent="0.25">
      <c r="A4" s="79"/>
      <c r="B4" s="211" t="s">
        <v>916</v>
      </c>
      <c r="C4" s="212"/>
      <c r="D4" s="212"/>
      <c r="E4" s="212"/>
      <c r="F4" s="212"/>
      <c r="G4" s="212"/>
      <c r="H4" s="212"/>
      <c r="I4" s="213"/>
    </row>
    <row r="5" spans="1:9" ht="15.75" x14ac:dyDescent="0.25">
      <c r="A5" s="88" t="s">
        <v>639</v>
      </c>
      <c r="B5" s="211" t="s">
        <v>592</v>
      </c>
      <c r="C5" s="212"/>
      <c r="D5" s="212"/>
      <c r="E5" s="212"/>
      <c r="F5" s="212"/>
      <c r="G5" s="212"/>
      <c r="H5" s="212"/>
      <c r="I5" s="213"/>
    </row>
    <row r="6" spans="1:9" ht="220.5" x14ac:dyDescent="0.25">
      <c r="A6" s="89" t="s">
        <v>640</v>
      </c>
      <c r="B6" s="118" t="s">
        <v>641</v>
      </c>
      <c r="C6" s="42" t="s">
        <v>108</v>
      </c>
      <c r="D6" s="42" t="s">
        <v>519</v>
      </c>
      <c r="E6" s="43"/>
      <c r="F6" s="43"/>
      <c r="G6" s="43"/>
      <c r="H6" s="43"/>
      <c r="I6" s="28"/>
    </row>
    <row r="7" spans="1:9" ht="78.75" x14ac:dyDescent="0.25">
      <c r="A7" s="89" t="s">
        <v>879</v>
      </c>
      <c r="B7" s="118" t="s">
        <v>642</v>
      </c>
      <c r="C7" s="42" t="s">
        <v>108</v>
      </c>
      <c r="D7" s="42" t="s">
        <v>519</v>
      </c>
      <c r="E7" s="43"/>
      <c r="F7" s="43"/>
      <c r="G7" s="43"/>
      <c r="H7" s="43"/>
      <c r="I7" s="28"/>
    </row>
    <row r="8" spans="1:9" ht="15.75" x14ac:dyDescent="0.25">
      <c r="A8" s="88" t="s">
        <v>643</v>
      </c>
      <c r="B8" s="211" t="s">
        <v>644</v>
      </c>
      <c r="C8" s="212"/>
      <c r="D8" s="212"/>
      <c r="E8" s="212"/>
      <c r="F8" s="212"/>
      <c r="G8" s="212"/>
      <c r="H8" s="212"/>
      <c r="I8" s="213"/>
    </row>
    <row r="9" spans="1:9" ht="157.5" x14ac:dyDescent="0.25">
      <c r="A9" s="89" t="s">
        <v>645</v>
      </c>
      <c r="B9" s="118" t="s">
        <v>646</v>
      </c>
      <c r="C9" s="42" t="s">
        <v>107</v>
      </c>
      <c r="D9" s="42" t="s">
        <v>519</v>
      </c>
      <c r="E9" s="43"/>
      <c r="F9" s="43"/>
      <c r="G9" s="43"/>
      <c r="H9" s="43"/>
      <c r="I9" s="28"/>
    </row>
    <row r="10" spans="1:9" ht="78.75" x14ac:dyDescent="0.25">
      <c r="A10" s="89" t="s">
        <v>647</v>
      </c>
      <c r="B10" s="118" t="s">
        <v>648</v>
      </c>
      <c r="C10" s="42" t="s">
        <v>107</v>
      </c>
      <c r="D10" s="42" t="s">
        <v>519</v>
      </c>
      <c r="E10" s="43"/>
      <c r="F10" s="43"/>
      <c r="G10" s="43"/>
      <c r="H10" s="43"/>
      <c r="I10" s="28"/>
    </row>
    <row r="11" spans="1:9" ht="15.75" x14ac:dyDescent="0.25">
      <c r="A11" s="88" t="s">
        <v>649</v>
      </c>
      <c r="B11" s="211" t="s">
        <v>650</v>
      </c>
      <c r="C11" s="212"/>
      <c r="D11" s="212"/>
      <c r="E11" s="212"/>
      <c r="F11" s="212"/>
      <c r="G11" s="212"/>
      <c r="H11" s="212"/>
      <c r="I11" s="213"/>
    </row>
    <row r="12" spans="1:9" ht="47.25" x14ac:dyDescent="0.25">
      <c r="A12" s="89" t="s">
        <v>651</v>
      </c>
      <c r="B12" s="118" t="s">
        <v>652</v>
      </c>
      <c r="C12" s="42" t="s">
        <v>107</v>
      </c>
      <c r="D12" s="42" t="s">
        <v>519</v>
      </c>
      <c r="E12" s="43"/>
      <c r="F12" s="43"/>
      <c r="G12" s="43"/>
      <c r="H12" s="43"/>
      <c r="I12" s="28"/>
    </row>
    <row r="13" spans="1:9" ht="15.75" x14ac:dyDescent="0.25">
      <c r="A13" s="88" t="s">
        <v>653</v>
      </c>
      <c r="B13" s="211" t="s">
        <v>654</v>
      </c>
      <c r="C13" s="212"/>
      <c r="D13" s="212"/>
      <c r="E13" s="212"/>
      <c r="F13" s="212"/>
      <c r="G13" s="212"/>
      <c r="H13" s="212"/>
      <c r="I13" s="213"/>
    </row>
    <row r="14" spans="1:9" ht="94.5" x14ac:dyDescent="0.25">
      <c r="A14" s="89" t="s">
        <v>655</v>
      </c>
      <c r="B14" s="118" t="s">
        <v>656</v>
      </c>
      <c r="C14" s="42" t="s">
        <v>110</v>
      </c>
      <c r="D14" s="42" t="s">
        <v>519</v>
      </c>
      <c r="E14" s="43"/>
      <c r="F14" s="43"/>
      <c r="G14" s="43"/>
      <c r="H14" s="43"/>
      <c r="I14" s="28"/>
    </row>
    <row r="15" spans="1:9" ht="15.75" x14ac:dyDescent="0.25">
      <c r="A15" s="88" t="s">
        <v>657</v>
      </c>
      <c r="B15" s="211" t="s">
        <v>658</v>
      </c>
      <c r="C15" s="212"/>
      <c r="D15" s="212"/>
      <c r="E15" s="212"/>
      <c r="F15" s="212"/>
      <c r="G15" s="212"/>
      <c r="H15" s="212"/>
      <c r="I15" s="213"/>
    </row>
    <row r="16" spans="1:9" ht="63" x14ac:dyDescent="0.25">
      <c r="A16" s="89" t="s">
        <v>659</v>
      </c>
      <c r="B16" s="118" t="s">
        <v>660</v>
      </c>
      <c r="C16" s="42" t="s">
        <v>107</v>
      </c>
      <c r="D16" s="42" t="s">
        <v>519</v>
      </c>
      <c r="E16" s="43"/>
      <c r="F16" s="43"/>
      <c r="G16" s="43"/>
      <c r="H16" s="43"/>
      <c r="I16" s="28"/>
    </row>
    <row r="17" spans="1:9" ht="126" x14ac:dyDescent="0.25">
      <c r="A17" s="89" t="s">
        <v>661</v>
      </c>
      <c r="B17" s="118" t="s">
        <v>662</v>
      </c>
      <c r="C17" s="42" t="s">
        <v>867</v>
      </c>
      <c r="D17" s="42" t="s">
        <v>519</v>
      </c>
      <c r="E17" s="43"/>
      <c r="F17" s="43"/>
      <c r="G17" s="43"/>
      <c r="H17" s="43"/>
      <c r="I17" s="28"/>
    </row>
    <row r="18" spans="1:9" ht="78.75" x14ac:dyDescent="0.25">
      <c r="A18" s="89" t="s">
        <v>663</v>
      </c>
      <c r="B18" s="118" t="s">
        <v>906</v>
      </c>
      <c r="C18" s="42" t="s">
        <v>108</v>
      </c>
      <c r="D18" s="42" t="s">
        <v>519</v>
      </c>
      <c r="E18" s="43"/>
      <c r="F18" s="43"/>
      <c r="G18" s="43"/>
      <c r="H18" s="43"/>
      <c r="I18" s="28"/>
    </row>
    <row r="19" spans="1:9" ht="15.75" x14ac:dyDescent="0.25">
      <c r="A19" s="88" t="s">
        <v>664</v>
      </c>
      <c r="B19" s="211" t="s">
        <v>665</v>
      </c>
      <c r="C19" s="212"/>
      <c r="D19" s="212"/>
      <c r="E19" s="212"/>
      <c r="F19" s="212"/>
      <c r="G19" s="212"/>
      <c r="H19" s="212"/>
      <c r="I19" s="213"/>
    </row>
    <row r="20" spans="1:9" ht="15.75" x14ac:dyDescent="0.25">
      <c r="A20" s="88" t="s">
        <v>666</v>
      </c>
      <c r="B20" s="211" t="s">
        <v>667</v>
      </c>
      <c r="C20" s="212"/>
      <c r="D20" s="212"/>
      <c r="E20" s="212"/>
      <c r="F20" s="212"/>
      <c r="G20" s="212"/>
      <c r="H20" s="212"/>
      <c r="I20" s="213"/>
    </row>
    <row r="21" spans="1:9" ht="78.75" x14ac:dyDescent="0.25">
      <c r="A21" s="89" t="s">
        <v>668</v>
      </c>
      <c r="B21" s="118" t="s">
        <v>669</v>
      </c>
      <c r="C21" s="42" t="s">
        <v>108</v>
      </c>
      <c r="D21" s="42" t="s">
        <v>519</v>
      </c>
      <c r="E21" s="43"/>
      <c r="F21" s="43"/>
      <c r="G21" s="43"/>
      <c r="H21" s="43"/>
      <c r="I21" s="28"/>
    </row>
    <row r="22" spans="1:9" ht="63" x14ac:dyDescent="0.25">
      <c r="A22" s="89" t="s">
        <v>670</v>
      </c>
      <c r="B22" s="118" t="s">
        <v>671</v>
      </c>
      <c r="C22" s="42" t="s">
        <v>107</v>
      </c>
      <c r="D22" s="42" t="s">
        <v>519</v>
      </c>
      <c r="E22" s="43"/>
      <c r="F22" s="43"/>
      <c r="G22" s="43"/>
      <c r="H22" s="43"/>
      <c r="I22" s="28"/>
    </row>
    <row r="23" spans="1:9" ht="15.75" x14ac:dyDescent="0.25">
      <c r="A23" s="88" t="s">
        <v>672</v>
      </c>
      <c r="B23" s="211" t="s">
        <v>673</v>
      </c>
      <c r="C23" s="212"/>
      <c r="D23" s="212"/>
      <c r="E23" s="212"/>
      <c r="F23" s="212"/>
      <c r="G23" s="212"/>
      <c r="H23" s="212"/>
      <c r="I23" s="213"/>
    </row>
    <row r="24" spans="1:9" ht="94.5" x14ac:dyDescent="0.25">
      <c r="A24" s="89" t="s">
        <v>674</v>
      </c>
      <c r="B24" s="118" t="s">
        <v>675</v>
      </c>
      <c r="C24" s="42" t="s">
        <v>842</v>
      </c>
      <c r="D24" s="42" t="s">
        <v>519</v>
      </c>
      <c r="E24" s="43"/>
      <c r="F24" s="43"/>
      <c r="G24" s="43"/>
      <c r="H24" s="43"/>
      <c r="I24" s="28"/>
    </row>
    <row r="25" spans="1:9" ht="31.5" x14ac:dyDescent="0.25">
      <c r="A25" s="89" t="s">
        <v>676</v>
      </c>
      <c r="B25" s="118" t="s">
        <v>677</v>
      </c>
      <c r="C25" s="42" t="s">
        <v>842</v>
      </c>
      <c r="D25" s="42" t="s">
        <v>519</v>
      </c>
      <c r="E25" s="43"/>
      <c r="F25" s="43"/>
      <c r="G25" s="43"/>
      <c r="H25" s="43"/>
      <c r="I25" s="28"/>
    </row>
    <row r="26" spans="1:9" ht="63" x14ac:dyDescent="0.25">
      <c r="A26" s="89" t="s">
        <v>678</v>
      </c>
      <c r="B26" s="118" t="s">
        <v>679</v>
      </c>
      <c r="C26" s="42" t="s">
        <v>108</v>
      </c>
      <c r="D26" s="42" t="s">
        <v>519</v>
      </c>
      <c r="E26" s="43"/>
      <c r="F26" s="43"/>
      <c r="G26" s="43"/>
      <c r="H26" s="43"/>
      <c r="I26" s="28"/>
    </row>
    <row r="27" spans="1:9" ht="15.75" x14ac:dyDescent="0.25">
      <c r="A27" s="88" t="s">
        <v>680</v>
      </c>
      <c r="B27" s="211" t="s">
        <v>681</v>
      </c>
      <c r="C27" s="212"/>
      <c r="D27" s="212"/>
      <c r="E27" s="212"/>
      <c r="F27" s="212"/>
      <c r="G27" s="212"/>
      <c r="H27" s="212"/>
      <c r="I27" s="213"/>
    </row>
    <row r="28" spans="1:9" ht="78.75" x14ac:dyDescent="0.25">
      <c r="A28" s="89" t="s">
        <v>682</v>
      </c>
      <c r="B28" s="118" t="s">
        <v>683</v>
      </c>
      <c r="C28" s="42" t="s">
        <v>108</v>
      </c>
      <c r="D28" s="42" t="s">
        <v>519</v>
      </c>
      <c r="E28" s="43"/>
      <c r="F28" s="43"/>
      <c r="G28" s="43"/>
      <c r="H28" s="43"/>
      <c r="I28" s="28"/>
    </row>
    <row r="29" spans="1:9" ht="15.75" x14ac:dyDescent="0.25">
      <c r="A29" s="88" t="s">
        <v>684</v>
      </c>
      <c r="B29" s="211" t="s">
        <v>685</v>
      </c>
      <c r="C29" s="212"/>
      <c r="D29" s="212"/>
      <c r="E29" s="212"/>
      <c r="F29" s="212"/>
      <c r="G29" s="212"/>
      <c r="H29" s="212"/>
      <c r="I29" s="213"/>
    </row>
    <row r="30" spans="1:9" ht="141.75" x14ac:dyDescent="0.25">
      <c r="A30" s="89" t="s">
        <v>686</v>
      </c>
      <c r="B30" s="118" t="s">
        <v>687</v>
      </c>
      <c r="C30" s="42" t="s">
        <v>108</v>
      </c>
      <c r="D30" s="42" t="s">
        <v>519</v>
      </c>
      <c r="E30" s="43"/>
      <c r="F30" s="43"/>
      <c r="G30" s="43"/>
      <c r="H30" s="43"/>
      <c r="I30" s="28"/>
    </row>
    <row r="31" spans="1:9" ht="94.5" x14ac:dyDescent="0.25">
      <c r="A31" s="89" t="s">
        <v>688</v>
      </c>
      <c r="B31" s="118" t="s">
        <v>689</v>
      </c>
      <c r="C31" s="42" t="s">
        <v>842</v>
      </c>
      <c r="D31" s="42" t="s">
        <v>519</v>
      </c>
      <c r="E31" s="43"/>
      <c r="F31" s="43"/>
      <c r="G31" s="43"/>
      <c r="H31" s="43"/>
      <c r="I31" s="28"/>
    </row>
    <row r="32" spans="1:9" ht="63" x14ac:dyDescent="0.25">
      <c r="A32" s="89" t="s">
        <v>690</v>
      </c>
      <c r="B32" s="118" t="s">
        <v>691</v>
      </c>
      <c r="C32" s="42" t="s">
        <v>107</v>
      </c>
      <c r="D32" s="42" t="s">
        <v>519</v>
      </c>
      <c r="E32" s="43"/>
      <c r="F32" s="43"/>
      <c r="G32" s="43"/>
      <c r="H32" s="43"/>
      <c r="I32" s="28"/>
    </row>
    <row r="33" spans="1:9" ht="189" x14ac:dyDescent="0.25">
      <c r="A33" s="89" t="s">
        <v>692</v>
      </c>
      <c r="B33" s="118" t="s">
        <v>693</v>
      </c>
      <c r="C33" s="42" t="s">
        <v>108</v>
      </c>
      <c r="D33" s="42" t="s">
        <v>519</v>
      </c>
      <c r="E33" s="43"/>
      <c r="F33" s="43"/>
      <c r="G33" s="43"/>
      <c r="H33" s="43"/>
      <c r="I33" s="28"/>
    </row>
    <row r="34" spans="1:9" ht="110.25" x14ac:dyDescent="0.25">
      <c r="A34" s="89" t="s">
        <v>694</v>
      </c>
      <c r="B34" s="118" t="s">
        <v>695</v>
      </c>
      <c r="C34" s="42" t="s">
        <v>108</v>
      </c>
      <c r="D34" s="42" t="s">
        <v>519</v>
      </c>
      <c r="E34" s="43"/>
      <c r="F34" s="43"/>
      <c r="G34" s="43"/>
      <c r="H34" s="43"/>
      <c r="I34" s="28"/>
    </row>
    <row r="35" spans="1:9" ht="15.75" x14ac:dyDescent="0.25">
      <c r="A35" s="88" t="s">
        <v>696</v>
      </c>
      <c r="B35" s="211" t="s">
        <v>697</v>
      </c>
      <c r="C35" s="212"/>
      <c r="D35" s="212"/>
      <c r="E35" s="212"/>
      <c r="F35" s="212"/>
      <c r="G35" s="212"/>
      <c r="H35" s="212"/>
      <c r="I35" s="213"/>
    </row>
    <row r="36" spans="1:9" s="1" customFormat="1" ht="94.5" x14ac:dyDescent="0.25">
      <c r="A36" s="78" t="s">
        <v>698</v>
      </c>
      <c r="B36" s="118" t="s">
        <v>699</v>
      </c>
      <c r="C36" s="42" t="s">
        <v>108</v>
      </c>
      <c r="D36" s="42" t="s">
        <v>519</v>
      </c>
      <c r="E36" s="43"/>
      <c r="F36" s="43"/>
      <c r="G36" s="43"/>
      <c r="H36" s="43"/>
      <c r="I36" s="28"/>
    </row>
    <row r="37" spans="1:9" ht="15.75" x14ac:dyDescent="0.25">
      <c r="A37" s="88" t="s">
        <v>700</v>
      </c>
      <c r="B37" s="211" t="s">
        <v>701</v>
      </c>
      <c r="C37" s="212"/>
      <c r="D37" s="212"/>
      <c r="E37" s="212"/>
      <c r="F37" s="212"/>
      <c r="G37" s="212"/>
      <c r="H37" s="212"/>
      <c r="I37" s="213"/>
    </row>
    <row r="38" spans="1:9" s="1" customFormat="1" ht="78.75" x14ac:dyDescent="0.25">
      <c r="A38" s="78" t="s">
        <v>702</v>
      </c>
      <c r="B38" s="118" t="s">
        <v>703</v>
      </c>
      <c r="C38" s="42" t="s">
        <v>108</v>
      </c>
      <c r="D38" s="42" t="s">
        <v>519</v>
      </c>
      <c r="E38" s="43"/>
      <c r="F38" s="43"/>
      <c r="G38" s="43"/>
      <c r="H38" s="43"/>
      <c r="I38" s="28"/>
    </row>
    <row r="39" spans="1:9" ht="15.75" x14ac:dyDescent="0.25">
      <c r="A39" s="88" t="s">
        <v>704</v>
      </c>
      <c r="B39" s="211" t="s">
        <v>705</v>
      </c>
      <c r="C39" s="212"/>
      <c r="D39" s="212"/>
      <c r="E39" s="212"/>
      <c r="F39" s="212"/>
      <c r="G39" s="212"/>
      <c r="H39" s="212"/>
      <c r="I39" s="213"/>
    </row>
    <row r="40" spans="1:9" s="1" customFormat="1" ht="78.75" x14ac:dyDescent="0.25">
      <c r="A40" s="89" t="s">
        <v>706</v>
      </c>
      <c r="B40" s="118" t="s">
        <v>707</v>
      </c>
      <c r="C40" s="42" t="s">
        <v>108</v>
      </c>
      <c r="D40" s="42" t="s">
        <v>519</v>
      </c>
      <c r="E40" s="43"/>
      <c r="F40" s="43"/>
      <c r="G40" s="43"/>
      <c r="H40" s="43"/>
      <c r="I40" s="28"/>
    </row>
    <row r="41" spans="1:9" s="1" customFormat="1" ht="94.5" x14ac:dyDescent="0.25">
      <c r="A41" s="89" t="s">
        <v>708</v>
      </c>
      <c r="B41" s="118" t="s">
        <v>709</v>
      </c>
      <c r="C41" s="42" t="s">
        <v>108</v>
      </c>
      <c r="D41" s="42" t="s">
        <v>519</v>
      </c>
      <c r="E41" s="43"/>
      <c r="F41" s="43"/>
      <c r="G41" s="43"/>
      <c r="H41" s="43"/>
      <c r="I41" s="28"/>
    </row>
    <row r="42" spans="1:9" ht="15.75" x14ac:dyDescent="0.25">
      <c r="A42" s="214" t="s">
        <v>138</v>
      </c>
      <c r="B42" s="214"/>
      <c r="C42" s="214"/>
      <c r="D42" s="214"/>
      <c r="E42" s="214"/>
      <c r="F42" s="214"/>
      <c r="G42" s="214"/>
      <c r="H42" s="214"/>
      <c r="I42" s="214"/>
    </row>
    <row r="43" spans="1:9" ht="15.75" x14ac:dyDescent="0.25">
      <c r="A43" s="215" t="s">
        <v>124</v>
      </c>
      <c r="B43" s="216"/>
      <c r="C43" s="216"/>
      <c r="D43" s="216"/>
      <c r="E43" s="216"/>
      <c r="F43" s="216"/>
      <c r="G43" s="216"/>
      <c r="H43" s="216"/>
      <c r="I43" s="217"/>
    </row>
    <row r="44" spans="1:9" ht="90" customHeight="1" x14ac:dyDescent="0.25">
      <c r="A44" s="218"/>
      <c r="B44" s="219"/>
      <c r="C44" s="219"/>
      <c r="D44" s="219"/>
      <c r="E44" s="219"/>
      <c r="F44" s="219"/>
      <c r="G44" s="219"/>
      <c r="H44" s="219"/>
      <c r="I44" s="220"/>
    </row>
    <row r="45" spans="1:9" ht="15.75" x14ac:dyDescent="0.25">
      <c r="A45" s="72"/>
      <c r="B45" s="72"/>
      <c r="C45" s="72"/>
      <c r="D45" s="72"/>
      <c r="E45" s="72"/>
      <c r="F45" s="72"/>
      <c r="G45" s="72"/>
      <c r="H45" s="72"/>
      <c r="I45" s="72"/>
    </row>
    <row r="46" spans="1:9" ht="15.75" x14ac:dyDescent="0.25">
      <c r="A46" s="72"/>
      <c r="B46" s="72"/>
      <c r="C46" s="72"/>
      <c r="D46" s="72"/>
      <c r="E46" s="72"/>
      <c r="F46" s="72"/>
      <c r="G46" s="72"/>
      <c r="H46" s="72"/>
      <c r="I46" s="72"/>
    </row>
  </sheetData>
  <sheetProtection algorithmName="SHA-512" hashValue="NcD26ZG+srMhpnwBcl+SVlhRNQhc6MLxIrdiCukrljPITKEAU4PEP/UKIBMof//Ck/oAZirG2KeDYMSL/EzQQg==" saltValue="2csbtffr3B2eSpG/jzvnWg==" spinCount="100000" sheet="1" formatCells="0" formatColumns="0" formatRows="0"/>
  <mergeCells count="21">
    <mergeCell ref="A1:D1"/>
    <mergeCell ref="E1:I1"/>
    <mergeCell ref="A2:D2"/>
    <mergeCell ref="E2:I2"/>
    <mergeCell ref="B23:I23"/>
    <mergeCell ref="B4:I4"/>
    <mergeCell ref="B5:I5"/>
    <mergeCell ref="B8:I8"/>
    <mergeCell ref="B11:I11"/>
    <mergeCell ref="B13:I13"/>
    <mergeCell ref="B15:I15"/>
    <mergeCell ref="B19:I19"/>
    <mergeCell ref="B20:I20"/>
    <mergeCell ref="A43:I43"/>
    <mergeCell ref="A44:I44"/>
    <mergeCell ref="B27:I27"/>
    <mergeCell ref="B29:I29"/>
    <mergeCell ref="B35:I35"/>
    <mergeCell ref="B37:I37"/>
    <mergeCell ref="B39:I39"/>
    <mergeCell ref="A42:I42"/>
  </mergeCells>
  <dataValidations disablePrompts="1" count="1">
    <dataValidation type="list" allowBlank="1" showInputMessage="1" showErrorMessage="1" sqref="E6:H7 E40:H41 E12:H12 E14:H14 E9:H10 E16:H18 E28:H28 E24:H26 E30:H34 E21:H22 E36:H36 E38:H38" xr:uid="{C338EA08-94AD-4EA6-B48E-C5F03D7527E4}">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Based on the USDA Harmonized GAP Plus+ Standard Version 3.0&amp;R&amp;"Times New Roman,Regular"&amp;12February 8, 2021
USDA Checklist 
Version 3.0</oddFooter>
  </headerFooter>
  <rowBreaks count="4" manualBreakCount="4">
    <brk id="7" max="16383" man="1"/>
    <brk id="14" max="16383" man="1"/>
    <brk id="28" max="16383" man="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E0DC2A91601E4BB5A5BE59F94F8334" ma:contentTypeVersion="1" ma:contentTypeDescription="Create a new document." ma:contentTypeScope="" ma:versionID="1fba5c744bb5b0fb7e920f2e0d49b993">
  <xsd:schema xmlns:xsd="http://www.w3.org/2001/XMLSchema" xmlns:xs="http://www.w3.org/2001/XMLSchema" xmlns:p="http://schemas.microsoft.com/office/2006/metadata/properties" xmlns:ns2="e5a98fbc-414b-4870-8103-fc9f6e4b086c" targetNamespace="http://schemas.microsoft.com/office/2006/metadata/properties" ma:root="true" ma:fieldsID="b4394f1333b17505569650f5f60b03f5" ns2:_="">
    <xsd:import namespace="e5a98fbc-414b-4870-8103-fc9f6e4b086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a98fbc-414b-4870-8103-fc9f6e4b086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e5a98fbc-414b-4870-8103-fc9f6e4b086c">ARAYUKRKUAKN-1376675341-103</_dlc_DocId>
    <_dlc_DocIdUrl xmlns="e5a98fbc-414b-4870-8103-fc9f6e4b086c">
      <Url>https://ems-team.usda.gov/sites/AMS/AMS-SCI/ASB/_layouts/15/DocIdRedir.aspx?ID=ARAYUKRKUAKN-1376675341-103</Url>
      <Description>ARAYUKRKUAKN-1376675341-103</Description>
    </_dlc_DocIdUrl>
  </documentManagement>
</p:properties>
</file>

<file path=customXml/itemProps1.xml><?xml version="1.0" encoding="utf-8"?>
<ds:datastoreItem xmlns:ds="http://schemas.openxmlformats.org/officeDocument/2006/customXml" ds:itemID="{9B2D1802-8DB7-4BCD-8E59-899EACE10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a98fbc-414b-4870-8103-fc9f6e4b08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07C5D7-CE79-4B91-AC33-1FEC51D21057}">
  <ds:schemaRefs>
    <ds:schemaRef ds:uri="http://schemas.microsoft.com/sharepoint/events"/>
  </ds:schemaRefs>
</ds:datastoreItem>
</file>

<file path=customXml/itemProps3.xml><?xml version="1.0" encoding="utf-8"?>
<ds:datastoreItem xmlns:ds="http://schemas.openxmlformats.org/officeDocument/2006/customXml" ds:itemID="{924FEC84-D5BD-4606-8C73-CFAA4E2D0907}">
  <ds:schemaRefs>
    <ds:schemaRef ds:uri="http://schemas.microsoft.com/sharepoint/v3/contenttype/forms"/>
  </ds:schemaRefs>
</ds:datastoreItem>
</file>

<file path=customXml/itemProps4.xml><?xml version="1.0" encoding="utf-8"?>
<ds:datastoreItem xmlns:ds="http://schemas.openxmlformats.org/officeDocument/2006/customXml" ds:itemID="{7F0212A7-4166-49E1-915B-73845B2C026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5a98fbc-414b-4870-8103-fc9f6e4b086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Cover Page</vt:lpstr>
      <vt:lpstr>USDA Acceptance Criteria</vt:lpstr>
      <vt:lpstr>Audit Summary</vt:lpstr>
      <vt:lpstr>Checklist-General Questions</vt:lpstr>
      <vt:lpstr>Checklist-Field Ops</vt:lpstr>
      <vt:lpstr>Checklist-Post-Harvest</vt:lpstr>
      <vt:lpstr>USDA Logo Use Addendum</vt:lpstr>
      <vt:lpstr>TAP Open-Field </vt:lpstr>
      <vt:lpstr>TAP Packinghouse</vt:lpstr>
      <vt:lpstr>TAP Greenhouse</vt:lpstr>
      <vt:lpstr>TAP Repacking &amp; Dist.  </vt:lpstr>
      <vt:lpstr>CAR Duplication Instruction </vt:lpstr>
      <vt:lpstr>Corrective Action Report</vt:lpstr>
      <vt:lpstr>'Audit Summary'!Print_Titles</vt:lpstr>
      <vt:lpstr>'Checklist-Field Ops'!Print_Titles</vt:lpstr>
      <vt:lpstr>'Checklist-General Questions'!Print_Titles</vt:lpstr>
      <vt:lpstr>'Checklist-Post-Harvest'!Print_Titles</vt:lpstr>
      <vt:lpstr>'TAP Greenhouse'!Print_Titles</vt:lpstr>
      <vt:lpstr>'TAP Open-Field '!Print_Titles</vt:lpstr>
      <vt:lpstr>'TAP Packinghouse'!Print_Titles</vt:lpstr>
      <vt:lpstr>'TAP Repacking &amp; Dist.  '!Print_Titles</vt:lpstr>
      <vt:lpstr>'USDA Logo Use Addendum'!Print_Titles</vt:lpstr>
    </vt:vector>
  </TitlesOfParts>
  <Company>USDA AMS FV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kpetersen</dc:creator>
  <cp:lastModifiedBy>Sessa, Steve - AMS</cp:lastModifiedBy>
  <cp:lastPrinted>2021-01-29T16:00:59Z</cp:lastPrinted>
  <dcterms:created xsi:type="dcterms:W3CDTF">2011-01-10T16:10:11Z</dcterms:created>
  <dcterms:modified xsi:type="dcterms:W3CDTF">2021-02-01T22:43:24Z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0x01010033E0DC2A91601E4BB5A5BE59F94F8334</vt:lpwstr>
  </property>
  <property fmtid="{D5CDD505-2E9C-101B-9397-08002B2CF9AE}" pid="3" name="_dlc_DocIdItemGuid">
    <vt:lpwstr>cb815cbf-310a-4b66-9151-fd886fcdaa18</vt:lpwstr>
  </property>
</Properties>
</file>