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showInkAnnotation="0" codeName="ThisWorkbook" defaultThemeVersion="124226"/>
  <mc:AlternateContent xmlns:mc="http://schemas.openxmlformats.org/markup-compatibility/2006">
    <mc:Choice Requires="x15">
      <x15ac:absPath xmlns:x15ac="http://schemas.microsoft.com/office/spreadsheetml/2010/11/ac" url="C:\Users\JDougher\Desktop\Checklists Updated for Account Number Changes\"/>
    </mc:Choice>
  </mc:AlternateContent>
  <xr:revisionPtr revIDLastSave="0" documentId="13_ncr:1_{533A42FA-BD5D-4E76-ADFF-F18D057CA516}" xr6:coauthVersionLast="38" xr6:coauthVersionMax="38" xr10:uidLastSave="{00000000-0000-0000-0000-000000000000}"/>
  <bookViews>
    <workbookView xWindow="-570" yWindow="75" windowWidth="13815" windowHeight="8790" xr2:uid="{00000000-000D-0000-FFFF-FFFF00000000}"/>
  </bookViews>
  <sheets>
    <sheet name="Cover Page" sheetId="4" r:id="rId1"/>
    <sheet name="USDA Acceptance Criteria" sheetId="12" r:id="rId2"/>
    <sheet name="Audit Summary" sheetId="2" r:id="rId3"/>
    <sheet name="Checklist-General Questions" sheetId="19" r:id="rId4"/>
    <sheet name="Checklist-Field Ops" sheetId="1" r:id="rId5"/>
    <sheet name="Checklist-Post-Harvest" sheetId="18" r:id="rId6"/>
    <sheet name="USDA Logo Use Addendum" sheetId="14" r:id="rId7"/>
    <sheet name="CAR Duplication Instruction " sheetId="10" r:id="rId8"/>
    <sheet name="Corrective Action Report" sheetId="9" r:id="rId9"/>
  </sheets>
  <definedNames>
    <definedName name="_xlnm.Print_Titles" localSheetId="2">'Audit Summary'!$1:$3</definedName>
    <definedName name="_xlnm.Print_Titles" localSheetId="4">'Checklist-Field Ops'!$1:$3</definedName>
    <definedName name="_xlnm.Print_Titles" localSheetId="3">'Checklist-General Questions'!$1:$3</definedName>
    <definedName name="_xlnm.Print_Titles" localSheetId="5">'Checklist-Post-Harvest'!$1:$3</definedName>
    <definedName name="_xlnm.Print_Titles" localSheetId="6">'USDA Logo Use Addendum'!$1:$2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4" l="1"/>
  <c r="E1" i="14"/>
  <c r="D35" i="2" l="1"/>
  <c r="G35" i="2"/>
  <c r="D12" i="2" l="1"/>
  <c r="E12" i="2"/>
  <c r="F12" i="2"/>
  <c r="G12" i="2"/>
  <c r="G46" i="2" l="1"/>
  <c r="F46" i="2"/>
  <c r="E46" i="2"/>
  <c r="D46" i="2"/>
  <c r="G45" i="2"/>
  <c r="F45" i="2"/>
  <c r="E45" i="2"/>
  <c r="D45" i="2"/>
  <c r="G44" i="2"/>
  <c r="F44" i="2"/>
  <c r="E44" i="2"/>
  <c r="D44" i="2"/>
  <c r="G43" i="2"/>
  <c r="F43" i="2"/>
  <c r="E43" i="2"/>
  <c r="D43" i="2"/>
  <c r="D42" i="2" s="1"/>
  <c r="G18" i="2"/>
  <c r="F18" i="2"/>
  <c r="E18" i="2"/>
  <c r="D18" i="2"/>
  <c r="G41" i="2" l="1"/>
  <c r="F41" i="2"/>
  <c r="E41" i="2"/>
  <c r="D41" i="2"/>
  <c r="G40" i="2"/>
  <c r="F40" i="2"/>
  <c r="E40" i="2"/>
  <c r="D40" i="2"/>
  <c r="G39" i="2"/>
  <c r="F39" i="2"/>
  <c r="E39" i="2"/>
  <c r="D39" i="2"/>
  <c r="G38" i="2"/>
  <c r="F38" i="2"/>
  <c r="E38" i="2"/>
  <c r="D38" i="2"/>
  <c r="G37" i="2"/>
  <c r="F37" i="2"/>
  <c r="E37" i="2"/>
  <c r="D37" i="2"/>
  <c r="G36" i="2"/>
  <c r="F36" i="2"/>
  <c r="E36" i="2"/>
  <c r="D36" i="2"/>
  <c r="G34" i="2"/>
  <c r="F34" i="2"/>
  <c r="E34" i="2"/>
  <c r="D34" i="2"/>
  <c r="F35" i="2"/>
  <c r="E35" i="2"/>
  <c r="G33" i="2" l="1"/>
  <c r="F33" i="2"/>
  <c r="E33" i="2"/>
  <c r="D33" i="2"/>
  <c r="G32" i="2"/>
  <c r="F32" i="2"/>
  <c r="E32" i="2"/>
  <c r="D32" i="2"/>
  <c r="G29" i="2"/>
  <c r="G30" i="2"/>
  <c r="F30" i="2"/>
  <c r="E30" i="2"/>
  <c r="D30" i="2"/>
  <c r="F29" i="2"/>
  <c r="E29" i="2"/>
  <c r="D29" i="2"/>
  <c r="G28" i="2"/>
  <c r="F28" i="2"/>
  <c r="E28" i="2"/>
  <c r="D28" i="2"/>
  <c r="G27" i="2"/>
  <c r="F27" i="2"/>
  <c r="E27" i="2"/>
  <c r="D27" i="2"/>
  <c r="G26" i="2"/>
  <c r="F26" i="2"/>
  <c r="E26" i="2"/>
  <c r="D26" i="2"/>
  <c r="G25" i="2"/>
  <c r="F25" i="2"/>
  <c r="E25" i="2"/>
  <c r="D25" i="2"/>
  <c r="G24" i="2"/>
  <c r="F24" i="2"/>
  <c r="E24" i="2"/>
  <c r="D24" i="2"/>
  <c r="G23" i="2"/>
  <c r="F23" i="2"/>
  <c r="E23" i="2"/>
  <c r="D23" i="2"/>
  <c r="G22" i="2"/>
  <c r="F22" i="2"/>
  <c r="E22" i="2"/>
  <c r="D22" i="2"/>
  <c r="G21" i="2"/>
  <c r="F21" i="2"/>
  <c r="E21" i="2"/>
  <c r="D21" i="2"/>
  <c r="G20" i="2"/>
  <c r="F20" i="2"/>
  <c r="E20" i="2"/>
  <c r="D20" i="2"/>
  <c r="G15" i="2"/>
  <c r="F15" i="2"/>
  <c r="E15" i="2"/>
  <c r="D15" i="2"/>
  <c r="G14" i="2"/>
  <c r="F14" i="2"/>
  <c r="E14" i="2"/>
  <c r="D14" i="2"/>
  <c r="G13" i="2"/>
  <c r="F13" i="2"/>
  <c r="E13" i="2"/>
  <c r="D13" i="2"/>
  <c r="G11" i="2"/>
  <c r="F11" i="2"/>
  <c r="E11" i="2"/>
  <c r="D11" i="2"/>
  <c r="G10" i="2"/>
  <c r="F10" i="2"/>
  <c r="E10" i="2"/>
  <c r="D10" i="2"/>
  <c r="G9" i="2"/>
  <c r="F9" i="2"/>
  <c r="E9" i="2"/>
  <c r="D9" i="2"/>
  <c r="G8" i="2"/>
  <c r="F8" i="2"/>
  <c r="E8" i="2"/>
  <c r="D8" i="2"/>
  <c r="D7" i="2"/>
  <c r="G42" i="2" l="1"/>
  <c r="F42" i="2"/>
  <c r="E42" i="2"/>
  <c r="C42" i="2"/>
  <c r="G31" i="2"/>
  <c r="F31" i="2"/>
  <c r="E31" i="2"/>
  <c r="D31" i="2"/>
  <c r="C31" i="2"/>
  <c r="G7" i="2"/>
  <c r="F7" i="2"/>
  <c r="E7" i="2"/>
  <c r="G6" i="2"/>
  <c r="F6" i="2"/>
  <c r="E6" i="2"/>
  <c r="E5" i="2"/>
  <c r="D6" i="2"/>
  <c r="D5" i="2"/>
  <c r="G5" i="2"/>
  <c r="F5" i="2"/>
  <c r="D17" i="2"/>
  <c r="G19" i="2"/>
  <c r="F19" i="2"/>
  <c r="E19" i="2"/>
  <c r="D19" i="2"/>
  <c r="C16" i="2"/>
  <c r="C4" i="2"/>
  <c r="E17" i="2"/>
  <c r="F17" i="2"/>
  <c r="G17" i="2"/>
  <c r="E2" i="19"/>
  <c r="E1" i="19"/>
  <c r="E2" i="18"/>
  <c r="E1" i="18"/>
  <c r="H31" i="2" l="1"/>
  <c r="D16" i="2"/>
  <c r="F16" i="2"/>
  <c r="E4" i="2"/>
  <c r="G16" i="2"/>
  <c r="D4" i="2"/>
  <c r="F4" i="2"/>
  <c r="E16" i="2"/>
  <c r="G4" i="2"/>
  <c r="C10" i="9"/>
  <c r="B12" i="9"/>
  <c r="H16" i="2" l="1"/>
  <c r="H4" i="2"/>
  <c r="G8" i="9"/>
  <c r="E2" i="1"/>
  <c r="F2" i="2"/>
  <c r="C8" i="9" l="1"/>
  <c r="F1" i="2" l="1"/>
  <c r="E1" i="1" l="1"/>
</calcChain>
</file>

<file path=xl/sharedStrings.xml><?xml version="1.0" encoding="utf-8"?>
<sst xmlns="http://schemas.openxmlformats.org/spreadsheetml/2006/main" count="877" uniqueCount="568">
  <si>
    <t>Requirement</t>
  </si>
  <si>
    <t>C</t>
  </si>
  <si>
    <t>CAN</t>
  </si>
  <si>
    <t>IAR</t>
  </si>
  <si>
    <t>NA</t>
  </si>
  <si>
    <t>Auditor Comments</t>
  </si>
  <si>
    <t>The food safety plan shall be reviewed at least annually.</t>
  </si>
  <si>
    <t>Documentation shall be kept that demonstrates the food safety plan is being followed.</t>
  </si>
  <si>
    <t>Documentation shall be readily available for inspection.</t>
  </si>
  <si>
    <t>All personnel shall receive food safety training.</t>
  </si>
  <si>
    <t>Personnel with food safety responsibilities shall receive training sufficient to their responsibilities.</t>
  </si>
  <si>
    <t>Tests, their results and actions taken must be documented.</t>
  </si>
  <si>
    <t>All required testing shall include test procedures and actions to be taken based on the results.</t>
  </si>
  <si>
    <t>A trace back and trace forward exercise shall be performed at least annually.</t>
  </si>
  <si>
    <t>A documented recall program, including written procedures, shall be established.</t>
  </si>
  <si>
    <t>Toilet and wash stations shall be maintained in a clean and sanitary condition.</t>
  </si>
  <si>
    <t>The water source shall be in compliance with prevailing regulations.</t>
  </si>
  <si>
    <t>The testing program shall be implemented consistent with the water management plan.</t>
  </si>
  <si>
    <t>The food safety plan shall address soil amendment risk, preparation, use, and storage.</t>
  </si>
  <si>
    <t>Equipment, vehicles, tools utensils and other items or materials used in farming operations that may contact produce are identified.</t>
  </si>
  <si>
    <t>Cleaning and sanitizing procedures do not pose a risk of product contamination.</t>
  </si>
  <si>
    <t>Water tanks are cleaned at a sufficient frequency so as not to be a source of contamination.</t>
  </si>
  <si>
    <t>A preharvest risk assessment shall be performed.</t>
  </si>
  <si>
    <t>Operation has procedures for water used in contact with product or food contact surfaces.</t>
  </si>
  <si>
    <t>Water use SOPs address condition and maintenance of water-delivery system.</t>
  </si>
  <si>
    <t>If applicable to the specific commodity, water use SOPs address control of wash water temperature.</t>
  </si>
  <si>
    <t>Operation has written policy regarding storage of harvesting containers.</t>
  </si>
  <si>
    <t>Operation has written policy regarding inspection of food contact containers prior to use.</t>
  </si>
  <si>
    <t>Operation has written policy regarding acceptable harvesting containers.</t>
  </si>
  <si>
    <t>Operation has written policy prohibiting use of harvest containers for non-harvest purposes.</t>
  </si>
  <si>
    <t xml:space="preserve">Cloths, towels, or other cleaning materials that pose a risk of cross-contamination shall not be used to wipe produce. </t>
  </si>
  <si>
    <t>Packaging shall be stored in a manner that prevents contamination.</t>
  </si>
  <si>
    <t>Operation has written policy regarding whether packing materials are permitted in direct contact with the soil.</t>
  </si>
  <si>
    <t>Harvested produce is handled in a manner such that it is not likely to become contaminated.</t>
  </si>
  <si>
    <t>Harvested produce shall be stored separately from chemicals which may pose a food safety hazard.</t>
  </si>
  <si>
    <t>Loading/unloading procedures and equipment shall minimize damage to and prevent contamination of produce.</t>
  </si>
  <si>
    <t>Trash shall not come in contact with produce.</t>
  </si>
  <si>
    <t>A documented traceability program shall be established.</t>
  </si>
  <si>
    <t>An initial risk assessment shall be performed and documented that takes into consideration the historical testing results of the water source, the characteristics of the crop, the stage of the crop, and the method of application.</t>
  </si>
  <si>
    <t>There shall be a water management plan to mitigate risks associated with the water system on an ongoing basis.</t>
  </si>
  <si>
    <t>Water testing shall be part of the water management plan, as directed by the water risk assessment and current industry standards or prevailing regulations for the commodities being grown.</t>
  </si>
  <si>
    <t>If a soil amendment containing raw or incompletely treated manure is used, it shall be used in a manner so as not to serve as a source of contamination of produce.</t>
  </si>
  <si>
    <t>Water use SOPs address treatment of re-circulated water, if used.</t>
  </si>
  <si>
    <t>Harvest procedures shall include measures to inspect for and remove physical hazards.</t>
  </si>
  <si>
    <t>Materials that come in contact with the produce shall be clean and in good repair.</t>
  </si>
  <si>
    <t>Employees' personal belongings shall be stored in designated areas.</t>
  </si>
  <si>
    <t>Water use SOPs address the microbial quality of water or ice that directly contacts the harvested crop or is used on food- contact surfaces.</t>
  </si>
  <si>
    <t>Packaging materials shall be appropriate for their intended use.</t>
  </si>
  <si>
    <t>General Questions</t>
  </si>
  <si>
    <t>Management Responsibility</t>
  </si>
  <si>
    <t>Food Safety Plan</t>
  </si>
  <si>
    <t>Documentation and Recordkeeping</t>
  </si>
  <si>
    <t>Worker Education and Training</t>
  </si>
  <si>
    <t>Traceability</t>
  </si>
  <si>
    <t>Recall Program</t>
  </si>
  <si>
    <t>Corrective Actions</t>
  </si>
  <si>
    <t>Self Audits</t>
  </si>
  <si>
    <t>Field History and Assessment</t>
  </si>
  <si>
    <t>Agricultural Chemicals/Plant Protection Products</t>
  </si>
  <si>
    <t>Water System Description</t>
  </si>
  <si>
    <t>Water System Risk Assessment</t>
  </si>
  <si>
    <t>Water Management Plan</t>
  </si>
  <si>
    <t>Animal Control</t>
  </si>
  <si>
    <t>Soil Amendments</t>
  </si>
  <si>
    <t>Vehicles, Equipment, Tools and Utensils</t>
  </si>
  <si>
    <t>Harvesting</t>
  </si>
  <si>
    <t>Preharvest Assessment</t>
  </si>
  <si>
    <t>Containers, Bins and Packaging Materials</t>
  </si>
  <si>
    <t>Field Packing and Handling</t>
  </si>
  <si>
    <t>Audit Summary</t>
  </si>
  <si>
    <t>Documentation &amp; Recordkeeping</t>
  </si>
  <si>
    <t>Worker Education &amp; Training</t>
  </si>
  <si>
    <t>Section</t>
  </si>
  <si>
    <t>Field History &amp; Assessment</t>
  </si>
  <si>
    <t>Field Packaging and Handling</t>
  </si>
  <si>
    <t>Equipment Sanitation &amp; Maintenance</t>
  </si>
  <si>
    <t>Questions</t>
  </si>
  <si>
    <t># of C</t>
  </si>
  <si>
    <t># of NA</t>
  </si>
  <si>
    <t># of IAR</t>
  </si>
  <si>
    <t>Total # in Section</t>
  </si>
  <si>
    <t>Name of Auditee:</t>
  </si>
  <si>
    <t>Date of audit:</t>
  </si>
  <si>
    <t>Date of Audit:</t>
  </si>
  <si>
    <t>Description of Operation:</t>
  </si>
  <si>
    <t>Field Office:</t>
  </si>
  <si>
    <t xml:space="preserve">Reviewing Official Name: </t>
  </si>
  <si>
    <t xml:space="preserve">Total Acres Covered by Audit: </t>
  </si>
  <si>
    <t>Other Contractors:</t>
  </si>
  <si>
    <t>AUDIT INFORMATION</t>
  </si>
  <si>
    <t xml:space="preserve">E-Mail Address: </t>
  </si>
  <si>
    <t>Fax Number:</t>
  </si>
  <si>
    <t>Phone Number:</t>
  </si>
  <si>
    <t xml:space="preserve">Company Contact: </t>
  </si>
  <si>
    <t>City, State, Zip:</t>
  </si>
  <si>
    <t xml:space="preserve">Company Name: </t>
  </si>
  <si>
    <t xml:space="preserve">AUDITEE INFORMATION </t>
  </si>
  <si>
    <t>Commodities Covered by Audit:</t>
  </si>
  <si>
    <t>Equipment Sanitation and Maintenance</t>
  </si>
  <si>
    <t>A food safety policy shall be in place.</t>
  </si>
  <si>
    <t>There is a disciplinary policy for food safety violations.</t>
  </si>
  <si>
    <t>AUDITOR COMPLETION INSTRUCTIONS</t>
  </si>
  <si>
    <t>Question # of any CAN or IAR</t>
  </si>
  <si>
    <t>DUPLICATION OF CORRECTIVE ACTION TAB INSTRUCTIONS</t>
  </si>
  <si>
    <t xml:space="preserve">3. Under the box titled "Before Sheet," select "(move to end)" </t>
  </si>
  <si>
    <t>4. Place a check in the box beside "Create a Copy"</t>
  </si>
  <si>
    <t xml:space="preserve">5. Click "Ok" </t>
  </si>
  <si>
    <t xml:space="preserve">    Report #: </t>
  </si>
  <si>
    <t>of</t>
  </si>
  <si>
    <t>CORRECTIVE ACTION REPORT</t>
  </si>
  <si>
    <t>Company Name/Farm:</t>
  </si>
  <si>
    <t>Date:</t>
  </si>
  <si>
    <t xml:space="preserve">Lead Auditor: </t>
  </si>
  <si>
    <t xml:space="preserve">Crop(s): </t>
  </si>
  <si>
    <t xml:space="preserve">Company Representative Signature: </t>
  </si>
  <si>
    <t xml:space="preserve">Description of Non Conformity: </t>
  </si>
  <si>
    <t>Top portion for AUDITOR USE ONLY; bottom portion for Company and Auditor use.</t>
  </si>
  <si>
    <t>Use of agricultural chemicals shall comply with label directions and prevailing regulation.</t>
  </si>
  <si>
    <t>Agricultural chemical disposal shall not be a source of product or field contamination.</t>
  </si>
  <si>
    <t>Management has designated individual(s) with roles, responsibilities, and resources for food safety functions.</t>
  </si>
  <si>
    <t>The food safety plan shall, initially and at least annually thereafter, evaluate and document the risks associated with land use history and adjacent land use, including  equipment and structures.</t>
  </si>
  <si>
    <t>DOC</t>
  </si>
  <si>
    <t>Operation shall have a blood and bodily fluids policy.</t>
  </si>
  <si>
    <t>WP</t>
  </si>
  <si>
    <t>R</t>
  </si>
  <si>
    <t xml:space="preserve">A water system description shall be available for review.  </t>
  </si>
  <si>
    <t xml:space="preserve">Equipment, vehicles, tools and utensils used in farming operations which come into contact with product are in good repair, and are not a source of contamination of produce.  </t>
  </si>
  <si>
    <t>WP, R</t>
  </si>
  <si>
    <t>Vehicles, equipment, tools and utensils shall be controlled so as not to be a source of chemical hazards.</t>
  </si>
  <si>
    <t>Vehicles, equipment, tools and utensils shall be controlled so as not to be a source of physical hazards.</t>
  </si>
  <si>
    <t>Agricultural Chemicals</t>
  </si>
  <si>
    <t>Waste Management</t>
  </si>
  <si>
    <t>Person(s) Interviewed:</t>
  </si>
  <si>
    <t xml:space="preserve"> No questions are assessed as an "IAR", Immediate Action Required.</t>
  </si>
  <si>
    <t xml:space="preserve"> Falsification of records is considered an "IAR".</t>
  </si>
  <si>
    <t>Audit Results Meets USDA Acceptance Criteria</t>
  </si>
  <si>
    <t>OTHER INFORMATION</t>
  </si>
  <si>
    <t>ADDITIONAL COMMENTS</t>
  </si>
  <si>
    <t xml:space="preserve">Additional Auditor Comments: </t>
  </si>
  <si>
    <t xml:space="preserve">*Supplying names of retail and food service buyers is not mandatory, however it is useful to know in the event the buyer requires USDA-AMS to send a copy of the audit report directly.  No audit results are sent to a 3rd party without the written consent of the auditee.  </t>
  </si>
  <si>
    <t>Auditor Name(s):</t>
  </si>
  <si>
    <t>Auditor Signature(s):</t>
  </si>
  <si>
    <t>Notified company staff at time of finding non-conformity (Yes or No):</t>
  </si>
  <si>
    <t>Checklist question number and/or section of auditee food safety plan associated with non-conformity:</t>
  </si>
  <si>
    <t>Signature affirms statements concerning Non-Conformity, Corrective Action, and Implementation are correct.</t>
  </si>
  <si>
    <t>1. Right-click the "Corrective Action Report" Tab at the bottom of Excel worksheet.</t>
  </si>
  <si>
    <t>2. Click "Move or Copy.</t>
  </si>
  <si>
    <t>Any item on a checklist with a checkmark beside the Corrective Action Needed (CAN) box or the Immediate Action Required (IAR) box must be documented using a Corrective Action Report. A separate form is required for each item with either of these entities. If there is more than one form needed, follow the instructions below to duplicate the Corrective Action Report Tab:</t>
  </si>
  <si>
    <t>Commodities Produced During Audit:</t>
  </si>
  <si>
    <t xml:space="preserve">Signature: </t>
  </si>
  <si>
    <t>C, Compliant with requirement; CAN, Corrective action needed to address nonconformance; IAR, Immediate action required because of imminent food safety risk; N/A, not applicable or not needed.</t>
  </si>
  <si>
    <t>Distribute Audit Report to*(if known):</t>
  </si>
  <si>
    <t>Code Key: WP = Written Policy/Procedure; R = Record</t>
  </si>
  <si>
    <t>Operation has implemented a waste management plan.</t>
  </si>
  <si>
    <t>Company uses USDA GAP&amp;GHP Logo on packaging or marketing materials?</t>
  </si>
  <si>
    <t xml:space="preserve">Harvest Company Name (if applicable): </t>
  </si>
  <si>
    <t>USDA Acceptance Criteria for the</t>
  </si>
  <si>
    <t>Product that contacts the ground shall not be harvested unless the product normally grows in contact with the ground.</t>
  </si>
  <si>
    <t>Transportation (Field to Storage or Packinghouse)</t>
  </si>
  <si>
    <t>Sampling and Testing</t>
  </si>
  <si>
    <t>Sampling &amp; Testing</t>
  </si>
  <si>
    <t># of CAN</t>
  </si>
  <si>
    <t>If product is intended for export, agricultural chemical use, including post-harvest chemicals, shall consider requirements in the intended country of destination.</t>
  </si>
  <si>
    <t>Audited Location Address</t>
  </si>
  <si>
    <t xml:space="preserve">Street: </t>
  </si>
  <si>
    <t>GPS (Optional):</t>
  </si>
  <si>
    <t>Multiple sites covered by this audit? (If Yes, provide details in Additional Comments)</t>
  </si>
  <si>
    <t>Mailing/Business Address</t>
  </si>
  <si>
    <t>AUDITOR INFORMATION</t>
  </si>
  <si>
    <t>Audit Requested by:</t>
  </si>
  <si>
    <t>Contact Title:</t>
  </si>
  <si>
    <t>Where laboratory analysis is required in the Food Safety Plan, testing shall be performed by a GLP laboratory using validated methods.</t>
  </si>
  <si>
    <t>Beginning</t>
  </si>
  <si>
    <t>Ending</t>
  </si>
  <si>
    <t>Time:</t>
  </si>
  <si>
    <t xml:space="preserve">Date: </t>
  </si>
  <si>
    <t>INTERNAL USE ONLY</t>
  </si>
  <si>
    <t>Date and Time 
of Audit</t>
  </si>
  <si>
    <t>Sewage or septic systems are maintained so as not to be a source of contamination.</t>
  </si>
  <si>
    <t>Water used with agricultural chemicals shall not be a source of product or field contamination.</t>
  </si>
  <si>
    <t>Water systems shall not be cross-connected with human or animal waste systems.</t>
  </si>
  <si>
    <t>If water is treated to meet microbiological criteria, the treatment is approved and effective for its intended use, and is appropriately monitored.</t>
  </si>
  <si>
    <t>If Operation uses an alternative approach to regulatory microbiological testing, Operation has scientific data or information to support the alternative.</t>
  </si>
  <si>
    <t xml:space="preserve">Based on the risk assessment, there shall be measures to prevent or minimize the potential for contamination from animals, including domesticated animals used in farming operations.  </t>
  </si>
  <si>
    <t>Operation shall have a written policy that visibly contaminated, damaged or decayed produce is not harvested, or is culled.</t>
  </si>
  <si>
    <t>Contracted personnel are held to the relevant food safety standards as they would be as employees.</t>
  </si>
  <si>
    <t>Employees and visitors shall be made aware of and follow all personal hygiene practices as designated by the Operation.</t>
  </si>
  <si>
    <t>Water/Ice Used in the Harvesting and Postharvest Operations</t>
  </si>
  <si>
    <t>The Operation shall have documented corrective action procedures.</t>
  </si>
  <si>
    <t>The Operation shall have documented self-audit procedures.</t>
  </si>
  <si>
    <t xml:space="preserve">For indoor growing and field storage buildings, building shall be constructed and maintained in a manner that prevents contamination of produce.  </t>
  </si>
  <si>
    <t>Worker Health/Hygiene and Toilet/Handwashing Facilities</t>
  </si>
  <si>
    <t>If gloves are used, the Operation shall have a glove use policy.</t>
  </si>
  <si>
    <t>Operation shall have a written policy that break areas are located so as not to be a source of product contamination.</t>
  </si>
  <si>
    <t>Agricultural chemicals shall be applied by trained, licensed or certified application personnel, as required by prevailing regulation.</t>
  </si>
  <si>
    <t>If post-harvest handling is used to achieve microbial criteria, Operation has documentation supporting its use.</t>
  </si>
  <si>
    <t>The Operation has a written risk assessment on animal activity in and around the production area.</t>
  </si>
  <si>
    <t>The Operation routinely monitors for animal activity in and around the growing area during the growing season.</t>
  </si>
  <si>
    <t>The Operation shall have a policy, written procedures, and a checklist to verify cleanliness and functionality of shipping units (e.g., trailer).</t>
  </si>
  <si>
    <t>G-1</t>
  </si>
  <si>
    <t>G-1.1</t>
  </si>
  <si>
    <t>G-1.3</t>
  </si>
  <si>
    <t>G-1.2</t>
  </si>
  <si>
    <t>G-2</t>
  </si>
  <si>
    <t>Food Safety Plan or Risk Assessment</t>
  </si>
  <si>
    <t>G-2.1.</t>
  </si>
  <si>
    <t>G-2.2</t>
  </si>
  <si>
    <t>Operation has an Approved Supplier program for all incoming materials, including packaging.</t>
  </si>
  <si>
    <t>G-3</t>
  </si>
  <si>
    <t>G-3.1</t>
  </si>
  <si>
    <t>G-3.2.</t>
  </si>
  <si>
    <t>G-3.3.</t>
  </si>
  <si>
    <t>G-4</t>
  </si>
  <si>
    <t>G-4.1.</t>
  </si>
  <si>
    <t>G-4.2.</t>
  </si>
  <si>
    <t>G-4.3.</t>
  </si>
  <si>
    <t>G-5</t>
  </si>
  <si>
    <t>G-5.1</t>
  </si>
  <si>
    <t>G-5.2</t>
  </si>
  <si>
    <t>G-5.3</t>
  </si>
  <si>
    <t>G-5.4</t>
  </si>
  <si>
    <t>G-6</t>
  </si>
  <si>
    <t>G-6.2</t>
  </si>
  <si>
    <t>G-6.1</t>
  </si>
  <si>
    <t>G-7</t>
  </si>
  <si>
    <t>G-7.1.</t>
  </si>
  <si>
    <t>G-8</t>
  </si>
  <si>
    <t>Corrective Actions and Food Safety Incidents</t>
  </si>
  <si>
    <t>G-8.1</t>
  </si>
  <si>
    <t>G-9</t>
  </si>
  <si>
    <t>G-9.1.</t>
  </si>
  <si>
    <t>G-10</t>
  </si>
  <si>
    <t>G-10.1</t>
  </si>
  <si>
    <t>Operation shall have a policy for toilet, hygiene, and health.</t>
  </si>
  <si>
    <t>G-10.2</t>
  </si>
  <si>
    <t>G-10.3</t>
  </si>
  <si>
    <t>Toilet facilities and restrooms shall be designed, constructed, and located in a manner that minimizes the potential risk for product contamination and are directly accessible for servicing.</t>
  </si>
  <si>
    <t>G-10.4</t>
  </si>
  <si>
    <t>G-10.5</t>
  </si>
  <si>
    <t>The practice of disposing of used toilet tissue on the floor, in trash receptacles or in boxes is prohibited.</t>
  </si>
  <si>
    <t>G-10.6</t>
  </si>
  <si>
    <t>G-10.7</t>
  </si>
  <si>
    <t>Personnel shall wash their hands at any time when their hands may be a source of contamination.</t>
  </si>
  <si>
    <t>G-10.8</t>
  </si>
  <si>
    <t>G-10.9</t>
  </si>
  <si>
    <t>Clothing, including footwear, shall be effectively maintained and worn so as to protect product from risk of contamination.</t>
  </si>
  <si>
    <t>G-10.10</t>
  </si>
  <si>
    <t>G-10.11</t>
  </si>
  <si>
    <t>If protective clothing is required by the Operation in product handling areas, it shall be handled in a manner to protect against contamination.  When appropriate, racks and/or storage area for protective clothing and tools is used by employees shall be provided.</t>
  </si>
  <si>
    <t>G-10.12</t>
  </si>
  <si>
    <t>The wearing of jewelry, body piercings and other loose objects (e.g. false nails) shall be in compliance to the company policy and applicable regulation.</t>
  </si>
  <si>
    <t>G-10.13</t>
  </si>
  <si>
    <t>The use of hair coverings shall be in compliance to company policy and applicable regulation.</t>
  </si>
  <si>
    <t>G-10.14</t>
  </si>
  <si>
    <t>G-10.15</t>
  </si>
  <si>
    <t>Smoking, eating, chewing gum or tobacco, drinking (other than water) urinating, defecating or spitting shall be prohibited except in clearly designated areas.</t>
  </si>
  <si>
    <t>G-10.16</t>
  </si>
  <si>
    <t>G-10.17</t>
  </si>
  <si>
    <t>Drinking water shall be available to all employees.</t>
  </si>
  <si>
    <t>G-10.18</t>
  </si>
  <si>
    <t>Workers and visitors who show signs of illness shall be restricted from direct contact with produce or food contact surfaces.</t>
  </si>
  <si>
    <t>G-10.19</t>
  </si>
  <si>
    <t>Personnel with exposed cuts, sores or lesions shall not be engaged in handling product.</t>
  </si>
  <si>
    <t>G-10.20</t>
  </si>
  <si>
    <t>G-10.21</t>
  </si>
  <si>
    <t>First aid kits shall be accessible to all personnel.</t>
  </si>
  <si>
    <t>G-11</t>
  </si>
  <si>
    <t>G-11.1</t>
  </si>
  <si>
    <t>G-11.2</t>
  </si>
  <si>
    <t>Field Operations and Harvesting</t>
  </si>
  <si>
    <t>F-1</t>
  </si>
  <si>
    <t>F-1.1</t>
  </si>
  <si>
    <t>F-1.2</t>
  </si>
  <si>
    <t>F-2</t>
  </si>
  <si>
    <t>F-2.1</t>
  </si>
  <si>
    <t>F-2.2</t>
  </si>
  <si>
    <t>F-2.3</t>
  </si>
  <si>
    <t>F-2.4</t>
  </si>
  <si>
    <t>F-2.5</t>
  </si>
  <si>
    <t>F-3</t>
  </si>
  <si>
    <t>F-3.1</t>
  </si>
  <si>
    <t>F-3.2</t>
  </si>
  <si>
    <t>F-3.3</t>
  </si>
  <si>
    <t>F-4</t>
  </si>
  <si>
    <t>F-4.1</t>
  </si>
  <si>
    <t>F-5</t>
  </si>
  <si>
    <t>F-5.1</t>
  </si>
  <si>
    <t>F-5.2</t>
  </si>
  <si>
    <t>F-5.3</t>
  </si>
  <si>
    <t>F-5.4</t>
  </si>
  <si>
    <t>F-5.5</t>
  </si>
  <si>
    <t>F-5.6</t>
  </si>
  <si>
    <t>F-6</t>
  </si>
  <si>
    <t>F-6.1</t>
  </si>
  <si>
    <t>F-6.2</t>
  </si>
  <si>
    <t>F-6.3</t>
  </si>
  <si>
    <t>F-7</t>
  </si>
  <si>
    <t>F-7.1</t>
  </si>
  <si>
    <t>F-7.2</t>
  </si>
  <si>
    <t>F-8</t>
  </si>
  <si>
    <t>F-8.1</t>
  </si>
  <si>
    <t>F-8.2</t>
  </si>
  <si>
    <t>F-8.3</t>
  </si>
  <si>
    <t>F-8.4</t>
  </si>
  <si>
    <t>F-8.5</t>
  </si>
  <si>
    <t>F-8.6</t>
  </si>
  <si>
    <t>F-9</t>
  </si>
  <si>
    <t>F-10</t>
  </si>
  <si>
    <t>F-10.1</t>
  </si>
  <si>
    <t>F-9.1</t>
  </si>
  <si>
    <t>F-10.2</t>
  </si>
  <si>
    <t>F-10.3</t>
  </si>
  <si>
    <t>F-11</t>
  </si>
  <si>
    <t>F-11.2</t>
  </si>
  <si>
    <t>F-11.1</t>
  </si>
  <si>
    <t>F-10.5</t>
  </si>
  <si>
    <t>F-10.4</t>
  </si>
  <si>
    <t>F-11.3</t>
  </si>
  <si>
    <t>F-11.4.</t>
  </si>
  <si>
    <t>F-12</t>
  </si>
  <si>
    <t>F-12.2</t>
  </si>
  <si>
    <t>F-12.1</t>
  </si>
  <si>
    <t>F-12.3</t>
  </si>
  <si>
    <t>F-12.4</t>
  </si>
  <si>
    <t>F-12.5</t>
  </si>
  <si>
    <t>F-12.6</t>
  </si>
  <si>
    <t>F-12.7</t>
  </si>
  <si>
    <t>F-13</t>
  </si>
  <si>
    <t>Postharvest Handling and Storage (Field Prior to Storage or Packinghouse)</t>
  </si>
  <si>
    <t>F-13.1</t>
  </si>
  <si>
    <t>F-13.2</t>
  </si>
  <si>
    <t>F-13.3</t>
  </si>
  <si>
    <t>F-14</t>
  </si>
  <si>
    <t>F-14.1</t>
  </si>
  <si>
    <t>F-14.2</t>
  </si>
  <si>
    <t>Post-Harvest Operations</t>
  </si>
  <si>
    <t>P-1</t>
  </si>
  <si>
    <t>Produce Sourcing</t>
  </si>
  <si>
    <t>P-1.1</t>
  </si>
  <si>
    <t>P-2</t>
  </si>
  <si>
    <t>P-2.1</t>
  </si>
  <si>
    <t>P-2.2</t>
  </si>
  <si>
    <t>P-2.3</t>
  </si>
  <si>
    <t>P-4</t>
  </si>
  <si>
    <t>P-5</t>
  </si>
  <si>
    <t>P-6</t>
  </si>
  <si>
    <t>P-7</t>
  </si>
  <si>
    <t>P-8</t>
  </si>
  <si>
    <t>P-9</t>
  </si>
  <si>
    <t>P-10</t>
  </si>
  <si>
    <t>If product is intended for export, pre- and post-harvest agricultural chemical use shall consider requirements in the intended country of destination.</t>
  </si>
  <si>
    <t>P-3</t>
  </si>
  <si>
    <t>Facility</t>
  </si>
  <si>
    <t>P-3.1</t>
  </si>
  <si>
    <t>Building shall be constructed and maintained in a manner that prevents contamination of produce during staging and cooling.</t>
  </si>
  <si>
    <t>P-3.2</t>
  </si>
  <si>
    <t xml:space="preserve">Adequate lighting shall be provided in all areas. </t>
  </si>
  <si>
    <t xml:space="preserve">Only essential glass and brittle plastic shall be present in the building. </t>
  </si>
  <si>
    <t>P-3.3</t>
  </si>
  <si>
    <t>P-3.4</t>
  </si>
  <si>
    <t>Catwalks above product zones are protected to prevent produce or packaging contamination.</t>
  </si>
  <si>
    <t>P-3.5</t>
  </si>
  <si>
    <t xml:space="preserve">Operation has procedures to prevent pest harborage in any equipment stored near the building.  </t>
  </si>
  <si>
    <t>P-3.6</t>
  </si>
  <si>
    <t xml:space="preserve">If applicable, Operation has a written Allergen Control Program. </t>
  </si>
  <si>
    <t xml:space="preserve"> Pest and Animal Control</t>
  </si>
  <si>
    <t>P-4.1</t>
  </si>
  <si>
    <t xml:space="preserve">Operation has procedures to manage pests to the extent appropriate to the Operation.  </t>
  </si>
  <si>
    <t>P-4.2</t>
  </si>
  <si>
    <t>Operation restricts animals from food handling areas.</t>
  </si>
  <si>
    <t>P-4.3</t>
  </si>
  <si>
    <t>If used, pest control devices, including rodent traps and electrical flying insect devices are located so as to not contaminate produce or food handling surfaces.</t>
  </si>
  <si>
    <t>Equipment, Tools and Utensils</t>
  </si>
  <si>
    <t>P-5.1</t>
  </si>
  <si>
    <t>All food contact equipment, tools and utensils are designed and made of materials that are easily cleaned and maintained.</t>
  </si>
  <si>
    <t>P-5.2</t>
  </si>
  <si>
    <t>Equipment is installed in a way that provides access for cleaning.</t>
  </si>
  <si>
    <t>P-5.3</t>
  </si>
  <si>
    <t>Equipment lubrication is managed so as not to contaminate food products.</t>
  </si>
  <si>
    <t>P-5.4</t>
  </si>
  <si>
    <t xml:space="preserve">All instruments used to measure temperature, pH, antimicrobial levels and or other important devices used to monitor requirements in this section shall be adequately maintained and calibrated at a frequency sufficient to assure continuous accuracy. </t>
  </si>
  <si>
    <t>P-5.5</t>
  </si>
  <si>
    <t xml:space="preserve">Foreign material control devices are inspected and maintained. </t>
  </si>
  <si>
    <t>Maintenance and Sanitation</t>
  </si>
  <si>
    <t>P-6.1</t>
  </si>
  <si>
    <t>A Preventive Maintenance and/or Master Cleaning Schedule, with related SOPs, shall be established.</t>
  </si>
  <si>
    <t>P-6.2</t>
  </si>
  <si>
    <t>Any temporary repairs on food contact surfaces are constructed of food-grade material.  Operation has a procedure to ensure that permanent repairs are implemented in a timely manner.</t>
  </si>
  <si>
    <t>P-6.3</t>
  </si>
  <si>
    <t>All cleaning agents shall be approved for their intended use on food contact surfaces.</t>
  </si>
  <si>
    <t>P-6.4</t>
  </si>
  <si>
    <t>Cleaning equipment and tools are clean, in working order and stored properly away from product handling areas.</t>
  </si>
  <si>
    <t>P-6.5</t>
  </si>
  <si>
    <t xml:space="preserve">Transporting equipment shall be maintained to prevent contamination of products being transported. </t>
  </si>
  <si>
    <t>P-6.6</t>
  </si>
  <si>
    <t>P-6.7</t>
  </si>
  <si>
    <t>Waste materials and their removal are managed to avoid contamination.</t>
  </si>
  <si>
    <t>P-6.8</t>
  </si>
  <si>
    <t>Outside garbage receptacles/dumpsters are closed and located away from building entrances and the area around such sites is reasonably clean.</t>
  </si>
  <si>
    <t>P-6.9</t>
  </si>
  <si>
    <t>The plant grounds are reasonably free of litter, waste culls, vegetation, debris and standing water.</t>
  </si>
  <si>
    <t>P-6.10</t>
  </si>
  <si>
    <t>P-6.11</t>
  </si>
  <si>
    <t>The sewage disposal system is adequate for the process and maintained to prevent direct or indirect product contamination.</t>
  </si>
  <si>
    <t>Post-Harvest Water/Ice</t>
  </si>
  <si>
    <t>P-7.1</t>
  </si>
  <si>
    <t xml:space="preserve">A water system description shall be prepared.  </t>
  </si>
  <si>
    <t>P-7.2</t>
  </si>
  <si>
    <t xml:space="preserve">Documented scheduled assessment of water system including delivery equipment shall be performed.  </t>
  </si>
  <si>
    <t>P-7.3</t>
  </si>
  <si>
    <t xml:space="preserve">Water use SOPs address the microbial quality of water or ice that directly contacts the harvested crop or is used on food-contact surfaces. </t>
  </si>
  <si>
    <t>P-7.4</t>
  </si>
  <si>
    <t>P-7.5</t>
  </si>
  <si>
    <t>If used, water antimicrobial treatments shall be monitored sufficiently to assure continuous control.</t>
  </si>
  <si>
    <t>P-7.6</t>
  </si>
  <si>
    <t>Re-circulated water that contacts product or food contact surfaces shall be treated using an approved antimicrobial process or chemical treatment.</t>
  </si>
  <si>
    <t>P-7.7</t>
  </si>
  <si>
    <t>Operation has documentation demonstrating regulatory approval of the wash water antimicrobials in use.</t>
  </si>
  <si>
    <t>P-7.8</t>
  </si>
  <si>
    <t xml:space="preserve">If wash water antimicrobial is used, it shall be used in accordance with established operational procedure and manufacturer instructions. </t>
  </si>
  <si>
    <t>P-7.9</t>
  </si>
  <si>
    <t>If applicable to the specific commodity, water use SOPs address control of immersion water temperature.</t>
  </si>
  <si>
    <t>P-7.10</t>
  </si>
  <si>
    <t>Water-change schedules shall be developed for all uses of water where water is re-used.</t>
  </si>
  <si>
    <t>P-7.11</t>
  </si>
  <si>
    <t>Debris, damaged and/or visibly contaminated produce shall be removed from wash areas/dump tanks to the extent possible.</t>
  </si>
  <si>
    <t>Containers, Bins and Packaging</t>
  </si>
  <si>
    <t>P-8.1</t>
  </si>
  <si>
    <t xml:space="preserve">Specifications for all packaging materials that impact on finished product safety shall be provided and comply with prevailing regulations.  </t>
  </si>
  <si>
    <t>P-8.2</t>
  </si>
  <si>
    <t>Operation has written policy regarding storage and post-storage handling of product-contact containers.</t>
  </si>
  <si>
    <t xml:space="preserve">Operation has written policy regarding whether product-contact containers are permitted in direct contact with the ground.  </t>
  </si>
  <si>
    <t>P-8.3</t>
  </si>
  <si>
    <t>P-8.4</t>
  </si>
  <si>
    <t>Operation has written policy regarding inspection of food contact containers and bins prior to use.</t>
  </si>
  <si>
    <t>P-8.5</t>
  </si>
  <si>
    <t>Operation has written policy regarding acceptable product-contact containers.</t>
  </si>
  <si>
    <t>P-8.6</t>
  </si>
  <si>
    <t>Operation has written policy prohibiting use of product-contact containers for non-product purposes unless clearly marked or labeled for that purpose.</t>
  </si>
  <si>
    <t>P-8.7</t>
  </si>
  <si>
    <t>Pallets shall be kept clean and in good condition as appropriate for their intended use.</t>
  </si>
  <si>
    <t>Storage</t>
  </si>
  <si>
    <t>P-9.1</t>
  </si>
  <si>
    <t>Product storage areas and conditions shall be appropriate to the commodities stored.</t>
  </si>
  <si>
    <t xml:space="preserve">P-9.2 </t>
  </si>
  <si>
    <t xml:space="preserve">Iced produce is handled so as not to serve as a source of contamination. </t>
  </si>
  <si>
    <t>P-9.3</t>
  </si>
  <si>
    <t>Non-product storage areas shall be maintained so as not to be a source of product or materials contamination.</t>
  </si>
  <si>
    <t>P-9.4</t>
  </si>
  <si>
    <t>Materials and packaging materials shall be protected from contaminants.</t>
  </si>
  <si>
    <t>P-9.5</t>
  </si>
  <si>
    <t xml:space="preserve">Adequate space shall be maintained between rows of stored materials to allow cleaning and inspection. </t>
  </si>
  <si>
    <t>P-9-6</t>
  </si>
  <si>
    <t>All chemicals shall be stored in a secure separate area. All chemicals shall be properly labeled.</t>
  </si>
  <si>
    <t>P-9.7</t>
  </si>
  <si>
    <t xml:space="preserve">When produce is cooled, it is cooled to temperatures appropriate to the commodity according to current established regulatory or industry standards.  </t>
  </si>
  <si>
    <t>P-9.8</t>
  </si>
  <si>
    <t xml:space="preserve">Where temperature control is required for food safety, cooling facilities shall be fitted with temperature monitoring equipment or suitable temperature monitoring device. </t>
  </si>
  <si>
    <t>P-9.9</t>
  </si>
  <si>
    <t>Cooling equipment shall be maintained so as not to be a source of product contamination.</t>
  </si>
  <si>
    <t>Transportation (Packinghouse to Customer)</t>
  </si>
  <si>
    <t>P-10.1</t>
  </si>
  <si>
    <t>There is a written policy for transporters and conveyances to maintain a specified temperature(s) during transit.</t>
  </si>
  <si>
    <t>P-10.2</t>
  </si>
  <si>
    <t xml:space="preserve">Prior to loading, the vehicle shall be pre-cooled.  </t>
  </si>
  <si>
    <t>P-10.3</t>
  </si>
  <si>
    <t>The refrigerated transport vehicles shall have properly maintained and fully functional refrigeration equipment.</t>
  </si>
  <si>
    <t>P-10.4</t>
  </si>
  <si>
    <t>Where required, temperatures of product are taken and recorded prior to or upon loading.</t>
  </si>
  <si>
    <t>P-10.5</t>
  </si>
  <si>
    <t>P-10.6</t>
  </si>
  <si>
    <t>The USDA Logo Use Addendum acceptance criteria is as follows:</t>
  </si>
  <si>
    <t>No questions are assessed as an "IAR", Immediate Action Required.</t>
  </si>
  <si>
    <t>Falsification of records is considered an "IAR".</t>
  </si>
  <si>
    <t xml:space="preserve">All questions not answered as "NA" are answered as compliant. </t>
  </si>
  <si>
    <t>Approved Suppliers</t>
  </si>
  <si>
    <t>All suppliers currently in use by the operation are listed on the supplied list of approved suppliers.</t>
  </si>
  <si>
    <t xml:space="preserve">Food Safety Plan or Quality Manual </t>
  </si>
  <si>
    <t>G</t>
  </si>
  <si>
    <t>F</t>
  </si>
  <si>
    <t>P</t>
  </si>
  <si>
    <t>L</t>
  </si>
  <si>
    <t>Logo Use</t>
  </si>
  <si>
    <t>L-1</t>
  </si>
  <si>
    <t>L-2</t>
  </si>
  <si>
    <t>L-3</t>
  </si>
  <si>
    <t>L-4</t>
  </si>
  <si>
    <t>Pest and Animal Control</t>
  </si>
  <si>
    <t>F-1.3</t>
  </si>
  <si>
    <t>L-1.1</t>
  </si>
  <si>
    <t>L-1.2</t>
  </si>
  <si>
    <t>L-2.1</t>
  </si>
  <si>
    <t>The Operation has supplied a list of approved suppliers to the local Federal or State auditor’s office.</t>
  </si>
  <si>
    <t xml:space="preserve">All suppliers have successfully completed and met the requirements of a USDA approved GAP &amp; GHP audit (USDA GAP&amp;GHP audit, commodity specific audit, or Produce GAPs Harmonized Audit, or Harmonized GAP Plus+ Audit) . </t>
  </si>
  <si>
    <t>L-3.1</t>
  </si>
  <si>
    <t>L-4.1</t>
  </si>
  <si>
    <t>L-4.2</t>
  </si>
  <si>
    <t>USDA, AMS, Specialty Crops Program</t>
  </si>
  <si>
    <t>AUDIT SCOPE: (Please check all scopes audited)</t>
  </si>
  <si>
    <t>Auditee Information</t>
  </si>
  <si>
    <t xml:space="preserve">It is intended that the scopes of the audit selected are completed in their entirity and the audit not restricted to one specific section.  However, at the auditees request, the audit may be split to accommodate scheduling; however, if this is done, the audit is not complete and no certificate or web posting will be issued until the audit is finalized. </t>
  </si>
  <si>
    <t>To schedule an audit, please go to the USDA-AMS website at www.ams.usda.gov/gapghp and click on the "Request an Audit" link.  This will list out the local contacts across the country who can be contacted to schedule an audit.  For auditees without internet access, please contact your local Federal or Federal-State Specialty Crops Inspection office, or the Audit Services Branch at 202-720-5021.</t>
  </si>
  <si>
    <t>●</t>
  </si>
  <si>
    <t xml:space="preserve">There is a designated person to be responsible for the control of inventory bearing the logo. </t>
  </si>
  <si>
    <t>L-3.2</t>
  </si>
  <si>
    <t>L-3.3</t>
  </si>
  <si>
    <t xml:space="preserve">GAP &amp; GHP Logo Approved Use </t>
  </si>
  <si>
    <t>The Operation uses the USDA GAP &amp; GHP logo only on packages, containers, or consumer units which are traceable.</t>
  </si>
  <si>
    <t>The Operation’s food safety plan or quality manual contains procedures on how the USDA GAP &amp; GHP logo will be used.</t>
  </si>
  <si>
    <t>Additional questions required for operations approved to use the USDA GAP &amp; GHP Logo</t>
  </si>
  <si>
    <t>Note:  An official identification logo has been developed in conjunction with the USDA GAP &amp; GHP program which may be used to indicate participation in the program.  Participants may use the logo, provided they meet the requirements of the USDA logo use instructions found at www.ams.usda.gov/gapghp and meet the requirements of this audit.  Failure to meet the audit will result in steps taken in accordance with the USDA logo use instructions.</t>
  </si>
  <si>
    <t>The logo is only used on products, processes, and packaging as approved on the SC-652.</t>
  </si>
  <si>
    <t>All packaging or labels, which bear the GAP &amp; GHP logo, are accountable items.</t>
  </si>
  <si>
    <t>L-4.3</t>
  </si>
  <si>
    <t xml:space="preserve">The Operation’s inventory list of these packaging or labels is maintained and current. </t>
  </si>
  <si>
    <t>L-4.4</t>
  </si>
  <si>
    <t xml:space="preserve">The logo is only used on packaging and labels that are clean and bright in appearance, without marks, stains, or other evidence of previous use. </t>
  </si>
  <si>
    <t>Food Safety Plan or Quallity Manual</t>
  </si>
  <si>
    <t>GAP &amp; GHP Logo Approved Use</t>
  </si>
  <si>
    <t xml:space="preserve">Traceability and Recall Program </t>
  </si>
  <si>
    <t>Traceability and Recall Programs</t>
  </si>
  <si>
    <t>Signage requiring handwashing is posted.</t>
  </si>
  <si>
    <t xml:space="preserve">● </t>
  </si>
  <si>
    <t xml:space="preserve">●  </t>
  </si>
  <si>
    <t xml:space="preserve">R </t>
  </si>
  <si>
    <t xml:space="preserve">WP, R </t>
  </si>
  <si>
    <t>A</t>
  </si>
  <si>
    <t>A,    R</t>
  </si>
  <si>
    <t>A, WP</t>
  </si>
  <si>
    <t>MAN</t>
  </si>
  <si>
    <t>Req. #</t>
  </si>
  <si>
    <t>Code Key: A=Assessment of Risk; WP = Written Policy/Procedure/Plan; R = Record</t>
  </si>
  <si>
    <r>
      <rPr>
        <b/>
        <sz val="12"/>
        <color theme="1"/>
        <rFont val="Times New Roman"/>
        <family val="1"/>
      </rPr>
      <t>If an operation does not meet the acceptance criteria</t>
    </r>
    <r>
      <rPr>
        <sz val="12"/>
        <color theme="1"/>
        <rFont val="Times New Roman"/>
        <family val="1"/>
      </rPr>
      <t xml:space="preserve"> as outlined above, a corrective action report form will be issued for each nonconformance noted on the audit.  The operation has the opportunity to take measures in order to address the issue and schedule a new audit in order to show compliance to the acceptance criteria.  </t>
    </r>
  </si>
  <si>
    <r>
      <rPr>
        <b/>
        <sz val="11"/>
        <color theme="1"/>
        <rFont val="Times New Roman"/>
        <family val="1"/>
      </rPr>
      <t>General Questions</t>
    </r>
    <r>
      <rPr>
        <sz val="11"/>
        <color theme="1"/>
        <rFont val="Times New Roman"/>
        <family val="1"/>
      </rPr>
      <t xml:space="preserve"> (All audits must begin with and pass this portion)</t>
    </r>
  </si>
  <si>
    <r>
      <rPr>
        <b/>
        <sz val="11"/>
        <color theme="1"/>
        <rFont val="Times New Roman"/>
        <family val="1"/>
      </rPr>
      <t>Post-Harvest Operations</t>
    </r>
    <r>
      <rPr>
        <sz val="11"/>
        <color theme="1"/>
        <rFont val="Times New Roman"/>
        <family val="1"/>
      </rPr>
      <t>……….…………………………………………………………...………………</t>
    </r>
  </si>
  <si>
    <r>
      <rPr>
        <b/>
        <sz val="11"/>
        <color theme="1"/>
        <rFont val="Times New Roman"/>
        <family val="1"/>
      </rPr>
      <t>Field Operations and Harvesting</t>
    </r>
    <r>
      <rPr>
        <sz val="11"/>
        <color theme="1"/>
        <rFont val="Times New Roman"/>
        <family val="1"/>
      </rPr>
      <t>………………………………………………………. ………….………</t>
    </r>
  </si>
  <si>
    <r>
      <rPr>
        <b/>
        <u/>
        <sz val="12"/>
        <color theme="1"/>
        <rFont val="Times New Roman"/>
        <family val="1"/>
      </rPr>
      <t>Not Applicable (N/A)</t>
    </r>
    <r>
      <rPr>
        <sz val="12"/>
        <color theme="1"/>
        <rFont val="Times New Roman"/>
        <family val="1"/>
      </rPr>
      <t xml:space="preserve"> - The question is not applicable to the operation.</t>
    </r>
  </si>
  <si>
    <r>
      <rPr>
        <b/>
        <sz val="12"/>
        <color theme="1"/>
        <rFont val="Times New Roman"/>
        <family val="1"/>
      </rPr>
      <t>Auditor Comments:</t>
    </r>
    <r>
      <rPr>
        <sz val="12"/>
        <color theme="1"/>
        <rFont val="Times New Roman"/>
        <family val="1"/>
      </rPr>
      <t xml:space="preserve"> The auditor shall document the findings associated with any question answered "CAN" or "IAR" in the auditor comment section of the checklist. Auditors may also document observations associated with any question on the checklist whether or not the question is a non-conformity if the explanation clarifies why a question was answered compliant.  The auditor shall write a comment for each question answered "N/A" addressing why the question was answered "N/A".</t>
    </r>
  </si>
  <si>
    <r>
      <rPr>
        <b/>
        <sz val="12"/>
        <color theme="1"/>
        <rFont val="Times New Roman"/>
        <family val="1"/>
      </rPr>
      <t>Tallying the Audit:</t>
    </r>
    <r>
      <rPr>
        <sz val="12"/>
        <color theme="1"/>
        <rFont val="Times New Roman"/>
        <family val="1"/>
      </rPr>
      <t xml:space="preserve"> Once the auditor finishes the audit, the score sheet shall be filled out by recording the number of C, CAN, IAR, and NA's for each section of the audit. The question number of any question answered as CAN or IAR for each section shall be noted in the last column of the score sheet. </t>
    </r>
  </si>
  <si>
    <r>
      <rPr>
        <b/>
        <sz val="12"/>
        <color theme="1"/>
        <rFont val="Times New Roman"/>
        <family val="1"/>
      </rPr>
      <t>Corrective Action Reports:</t>
    </r>
    <r>
      <rPr>
        <sz val="12"/>
        <color theme="1"/>
        <rFont val="Times New Roman"/>
        <family val="1"/>
      </rPr>
      <t xml:space="preserve">  The auditor shall fill out a Corrective Action Report for each question that has been answered "CAR" or "IAR".  Auditor shall refer to the </t>
    </r>
    <r>
      <rPr>
        <i/>
        <sz val="12"/>
        <color theme="1"/>
        <rFont val="Times New Roman"/>
        <family val="1"/>
      </rPr>
      <t>GAP&amp;GHP Audit Verification Program - Policy and Instructions</t>
    </r>
    <r>
      <rPr>
        <sz val="12"/>
        <color theme="1"/>
        <rFont val="Times New Roman"/>
        <family val="1"/>
      </rPr>
      <t xml:space="preserve"> for further guidance on Corrective Action Reports.</t>
    </r>
  </si>
  <si>
    <r>
      <t>Documentation shall be retained for a minimum period of two years, or as required by prevailing regulation</t>
    </r>
    <r>
      <rPr>
        <sz val="12"/>
        <rFont val="Times New Roman"/>
        <family val="1"/>
      </rPr>
      <t>s</t>
    </r>
    <r>
      <rPr>
        <sz val="12"/>
        <color theme="1"/>
        <rFont val="Times New Roman"/>
        <family val="1"/>
      </rPr>
      <t>.</t>
    </r>
  </si>
  <si>
    <r>
      <t xml:space="preserve">The Operation has a policy and takes affirmative steps to ensure that all fresh produce that are packed or stored in the Operation are grown following requirements in </t>
    </r>
    <r>
      <rPr>
        <i/>
        <sz val="12"/>
        <color theme="1"/>
        <rFont val="Times New Roman"/>
        <family val="1"/>
      </rPr>
      <t>Field Operations and Harvesting</t>
    </r>
    <r>
      <rPr>
        <sz val="12"/>
        <color theme="1"/>
        <rFont val="Times New Roman"/>
        <family val="1"/>
      </rPr>
      <t xml:space="preserve"> harmonized standard.</t>
    </r>
  </si>
  <si>
    <t xml:space="preserve">Auditor signature for acceptance of proposed corrective action and timetable for implementation: </t>
  </si>
  <si>
    <r>
      <t xml:space="preserve">Corrective Action Proposed and Time Frame for Implementation: </t>
    </r>
    <r>
      <rPr>
        <b/>
        <i/>
        <sz val="10"/>
        <color theme="1"/>
        <rFont val="Times New Roman"/>
        <family val="1"/>
      </rPr>
      <t xml:space="preserve"> </t>
    </r>
    <r>
      <rPr>
        <i/>
        <sz val="10"/>
        <color theme="1"/>
        <rFont val="Times New Roman"/>
        <family val="1"/>
      </rPr>
      <t>(Attach separate sheet if necessary)</t>
    </r>
  </si>
  <si>
    <t>United States Department of Agriculture
Agricultural Marketing Service
Specialty Crops Program
Specialty Crops Inspection Division</t>
  </si>
  <si>
    <t>Any question marked with a  ● in the MAN column must be assessed as "compliant".</t>
  </si>
  <si>
    <t>Produce GAPs Harmonized Food Safety Standard</t>
  </si>
  <si>
    <t>USDA Checklist</t>
  </si>
  <si>
    <t>Produce GAPs Harmonized Food Safety Standard Audit</t>
  </si>
  <si>
    <r>
      <rPr>
        <b/>
        <sz val="12"/>
        <color theme="1"/>
        <rFont val="Times New Roman"/>
        <family val="1"/>
      </rPr>
      <t>If an operation meets the acceptance criteria</t>
    </r>
    <r>
      <rPr>
        <sz val="12"/>
        <color theme="1"/>
        <rFont val="Times New Roman"/>
        <family val="1"/>
      </rPr>
      <t xml:space="preserve"> as outlined above, the operation will receive a certificate stating its conformance to Produce GAPs Harmonized Food Safety Standard as well as being posted to the USDA website.  Corrective action reports will still be supplied to the auditee for all nonconformances.  </t>
    </r>
  </si>
  <si>
    <t>All questions on the Produce GAPs Harmonized Food Safety Standard - USDA Checklist shall be assessed according to the Verification Instructions outlined in the Produce GAPs Harmonized Food Safety Standard. Auditors shall have a copy of the Standard with them when performing audits to verify questions are assessed appropriately. All questions shall be assessed using one of the following:</t>
  </si>
  <si>
    <r>
      <rPr>
        <b/>
        <u/>
        <sz val="12"/>
        <color theme="1"/>
        <rFont val="Times New Roman"/>
        <family val="1"/>
      </rPr>
      <t>Compliant (C)</t>
    </r>
    <r>
      <rPr>
        <sz val="12"/>
        <color theme="1"/>
        <rFont val="Times New Roman"/>
        <family val="1"/>
      </rPr>
      <t xml:space="preserve"> - The operation meets the requirements of the Produce GAPs Harmonized Food Safety Standard.</t>
    </r>
  </si>
  <si>
    <r>
      <rPr>
        <b/>
        <u/>
        <sz val="12"/>
        <color theme="1"/>
        <rFont val="Times New Roman"/>
        <family val="1"/>
      </rPr>
      <t>Corrective Action Needed (CAN)</t>
    </r>
    <r>
      <rPr>
        <sz val="12"/>
        <color theme="1"/>
        <rFont val="Times New Roman"/>
        <family val="1"/>
      </rPr>
      <t xml:space="preserve"> - The operation does not meet the  requirement(s)  of the Produce GAPs Harmonized Food Safety Standard, however the non-conformance  is not considered  to be an immediate food safety risk.</t>
    </r>
  </si>
  <si>
    <r>
      <rPr>
        <b/>
        <u/>
        <sz val="12"/>
        <color theme="1"/>
        <rFont val="Times New Roman"/>
        <family val="1"/>
      </rPr>
      <t>Immediate Action Required (IAR)</t>
    </r>
    <r>
      <rPr>
        <sz val="12"/>
        <color theme="1"/>
        <rFont val="Times New Roman"/>
        <family val="1"/>
      </rPr>
      <t xml:space="preserve"> - The operation does not meet the requirement(s) of the Produce GAPs Harmonized Food Safety Standard and the non-conformance is considered an imminent food safety risk.  An imminent food safety risk is present when produce is grown, processed, packed or held under conditions that promote or cause the produce to become contaminated.  Observation of employee practices (personal or hygienic) that jeopardize, or may jeopardize, the safety of the produce are considered an "IAR".  The presence or evidence of rodents and an excessive amount of insects or pests are also considered an "IAR".</t>
    </r>
  </si>
  <si>
    <t xml:space="preserve">Auditees should download the complete Produce GAPs Harmonized Food Safety Standard which provides more complete &amp; detailed information regarding the specific questions covered by this audit checklist.  The complete Standard is available on the USDA website at www.ams.usda.gov/gapghp.  </t>
  </si>
  <si>
    <t>Operation must have performed all risk assessments, designated with an "A" in the DOC column, in the Produce GAPs Harmonized Food Safety Standard.</t>
  </si>
  <si>
    <t>If the auditee has been audited against the Produce GAPs Harmonized Food Safety Standard previously, the auditee must have addressed all associated CANs or IARs, following their established corrective action procedure.</t>
  </si>
  <si>
    <t>G-2.3*</t>
  </si>
  <si>
    <r>
      <rPr>
        <b/>
        <sz val="11"/>
        <color theme="1"/>
        <rFont val="Times New Roman"/>
        <family val="1"/>
      </rPr>
      <t>Logo Use</t>
    </r>
    <r>
      <rPr>
        <sz val="11"/>
        <color theme="1"/>
        <rFont val="Times New Roman"/>
        <family val="1"/>
      </rPr>
      <t xml:space="preserve"> ………………………………………………….……………...…………………………………</t>
    </r>
  </si>
  <si>
    <t>Operation's Food Safety Plan includes produce washing process, if used.</t>
  </si>
  <si>
    <t>There shall be a written food safety plan that covers the Operation.  The plan shall cover the Operation.  The Operation and products covered shall be defined.</t>
  </si>
  <si>
    <r>
      <t xml:space="preserve">Where microbiological analysis is required in the Food Safety Plan, samples shall be </t>
    </r>
    <r>
      <rPr>
        <sz val="12"/>
        <rFont val="Times New Roman"/>
        <family val="1"/>
      </rPr>
      <t>collected</t>
    </r>
    <r>
      <rPr>
        <sz val="12"/>
        <color rgb="FFFF0000"/>
        <rFont val="Times New Roman"/>
        <family val="1"/>
      </rPr>
      <t xml:space="preserve"> </t>
    </r>
    <r>
      <rPr>
        <sz val="12"/>
        <color theme="1"/>
        <rFont val="Times New Roman"/>
        <family val="1"/>
      </rPr>
      <t>in accordance with an established sampling procedure.</t>
    </r>
  </si>
  <si>
    <t xml:space="preserve">In each major section (G, F, and P) of the audit, at least 80% of the questions not answered as "N/A" must be answered as compliant.  </t>
  </si>
  <si>
    <t>Toilet facilities shall be of adequate number, easily accessible to employees and visitors and in compliance with applicable regulations.</t>
  </si>
  <si>
    <t>Food contact surfaces shall be cleaned, sanitized and maintained according to the Food Safety Plan.</t>
  </si>
  <si>
    <t xml:space="preserve">Federal Account Number: </t>
  </si>
  <si>
    <t xml:space="preserve">The acceptance criteria to meet USDA-AMS requirements are outlined on the USDA Acceptance Critieria page, however be aware that depending on who the client(s) requiring the audit are, their specific acceptance criteria may vary from the USDA-AMS criteria.   </t>
  </si>
  <si>
    <t>Is this company currently subject to the Produce Safety Rule (21 CFR Part 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</si>
</sst>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d/yyyy;@"/>
  </numFmts>
  <fonts count="23" x14ac:knownFonts="1">
    <font>
      <sz val="11"/>
      <color theme="1"/>
      <name val="Calibri"/>
      <family val="2"/>
      <scheme val="minor"/>
    </font>
    <font>
      <sz val="11"/>
      <color theme="1"/>
      <name val="Arial"/>
      <family val="2"/>
    </font>
    <font>
      <b/>
      <sz val="11"/>
      <color theme="1"/>
      <name val="Calibri"/>
      <family val="2"/>
      <scheme val="minor"/>
    </font>
    <font>
      <sz val="10"/>
      <color theme="1"/>
      <name val="Arial"/>
      <family val="2"/>
    </font>
    <font>
      <sz val="8"/>
      <color rgb="FF000000"/>
      <name val="Tahoma"/>
      <family val="2"/>
    </font>
    <font>
      <b/>
      <sz val="10"/>
      <color theme="1"/>
      <name val="Times New Roman"/>
      <family val="1"/>
    </font>
    <font>
      <b/>
      <sz val="11"/>
      <color theme="1"/>
      <name val="Times New Roman"/>
      <family val="1"/>
    </font>
    <font>
      <b/>
      <sz val="12"/>
      <color theme="1"/>
      <name val="Times New Roman"/>
      <family val="1"/>
    </font>
    <font>
      <b/>
      <sz val="18"/>
      <color theme="1"/>
      <name val="Times New Roman"/>
      <family val="1"/>
    </font>
    <font>
      <b/>
      <sz val="18"/>
      <color theme="1"/>
      <name val="Arial"/>
      <family val="2"/>
    </font>
    <font>
      <sz val="10"/>
      <color theme="1"/>
      <name val="Times New Roman"/>
      <family val="1"/>
    </font>
    <font>
      <sz val="11"/>
      <color theme="1"/>
      <name val="Times New Roman"/>
      <family val="1"/>
    </font>
    <font>
      <b/>
      <sz val="14"/>
      <color theme="1"/>
      <name val="Times New Roman"/>
      <family val="1"/>
    </font>
    <font>
      <i/>
      <sz val="11"/>
      <color theme="1"/>
      <name val="Times New Roman"/>
      <family val="1"/>
    </font>
    <font>
      <sz val="14"/>
      <color theme="1"/>
      <name val="Times New Roman"/>
      <family val="1"/>
    </font>
    <font>
      <sz val="12"/>
      <color theme="1"/>
      <name val="Times New Roman"/>
      <family val="1"/>
    </font>
    <font>
      <sz val="12"/>
      <color theme="1"/>
      <name val="Calibri"/>
      <family val="2"/>
      <scheme val="minor"/>
    </font>
    <font>
      <b/>
      <u/>
      <sz val="12"/>
      <color theme="1"/>
      <name val="Times New Roman"/>
      <family val="1"/>
    </font>
    <font>
      <i/>
      <sz val="12"/>
      <color theme="1"/>
      <name val="Times New Roman"/>
      <family val="1"/>
    </font>
    <font>
      <sz val="12"/>
      <name val="Times New Roman"/>
      <family val="1"/>
    </font>
    <font>
      <sz val="12"/>
      <color rgb="FFFF0000"/>
      <name val="Times New Roman"/>
      <family val="1"/>
    </font>
    <font>
      <i/>
      <sz val="10"/>
      <color theme="1"/>
      <name val="Times New Roman"/>
      <family val="1"/>
    </font>
    <font>
      <b/>
      <i/>
      <sz val="10"/>
      <color theme="1"/>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diagonal/>
    </border>
    <border>
      <left/>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medium">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88">
    <xf numFmtId="0" fontId="0" fillId="0" borderId="0" xfId="0"/>
    <xf numFmtId="0" fontId="0" fillId="0" borderId="0" xfId="0" applyAlignment="1">
      <alignment wrapText="1"/>
    </xf>
    <xf numFmtId="0" fontId="2" fillId="0" borderId="0" xfId="0" applyFont="1"/>
    <xf numFmtId="0" fontId="0" fillId="0" borderId="0" xfId="0" applyBorder="1" applyAlignment="1">
      <alignment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NumberFormat="1" applyBorder="1" applyAlignment="1" applyProtection="1">
      <alignment horizontal="left" vertical="center"/>
    </xf>
    <xf numFmtId="0" fontId="0" fillId="0" borderId="0" xfId="0" applyNumberFormat="1" applyAlignment="1" applyProtection="1">
      <alignment horizontal="left" vertical="center"/>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0" fillId="0" borderId="0" xfId="0"/>
    <xf numFmtId="0" fontId="11" fillId="0" borderId="0" xfId="0" applyFont="1"/>
    <xf numFmtId="0" fontId="10" fillId="0" borderId="0" xfId="0" applyFont="1"/>
    <xf numFmtId="0" fontId="11" fillId="0" borderId="0" xfId="0" applyFont="1" applyBorder="1"/>
    <xf numFmtId="0" fontId="11" fillId="0" borderId="8" xfId="0" applyFont="1" applyBorder="1" applyAlignment="1"/>
    <xf numFmtId="0" fontId="11" fillId="0" borderId="0" xfId="0" applyFont="1" applyBorder="1" applyAlignment="1"/>
    <xf numFmtId="0" fontId="11" fillId="0" borderId="8" xfId="0" applyFont="1" applyBorder="1" applyAlignment="1">
      <alignment wrapText="1"/>
    </xf>
    <xf numFmtId="0" fontId="10" fillId="0" borderId="8" xfId="0" applyNumberFormat="1" applyFont="1" applyBorder="1" applyAlignment="1" applyProtection="1">
      <alignment horizontal="left" wrapText="1"/>
    </xf>
    <xf numFmtId="0" fontId="11" fillId="0" borderId="0" xfId="0" applyFont="1" applyBorder="1" applyAlignment="1">
      <alignment wrapText="1"/>
    </xf>
    <xf numFmtId="0" fontId="10" fillId="0" borderId="0" xfId="0" applyNumberFormat="1" applyFont="1" applyBorder="1" applyAlignment="1" applyProtection="1">
      <alignment horizontal="left" wrapText="1"/>
    </xf>
    <xf numFmtId="0" fontId="10" fillId="0" borderId="0" xfId="0" applyFont="1" applyAlignment="1">
      <alignment horizontal="left" wrapText="1"/>
    </xf>
    <xf numFmtId="0" fontId="10" fillId="0" borderId="3" xfId="0" applyFont="1" applyBorder="1" applyAlignment="1" applyProtection="1">
      <alignment horizontal="left" wrapText="1"/>
      <protection locked="0"/>
    </xf>
    <xf numFmtId="0" fontId="12" fillId="0" borderId="0" xfId="0" applyFont="1" applyFill="1" applyBorder="1" applyAlignment="1">
      <alignment horizontal="center" vertical="center"/>
    </xf>
    <xf numFmtId="0" fontId="11" fillId="0" borderId="0" xfId="0" applyFont="1" applyFill="1"/>
    <xf numFmtId="0" fontId="0" fillId="0" borderId="0" xfId="0" applyFont="1"/>
    <xf numFmtId="0" fontId="11" fillId="0" borderId="0" xfId="0" applyFont="1" applyAlignment="1"/>
    <xf numFmtId="0" fontId="14" fillId="0" borderId="0" xfId="0" applyFont="1"/>
    <xf numFmtId="0" fontId="15" fillId="0" borderId="1" xfId="0" applyFont="1" applyBorder="1" applyAlignment="1">
      <alignment horizontal="left"/>
    </xf>
    <xf numFmtId="0" fontId="15" fillId="0" borderId="0" xfId="0" applyFont="1"/>
    <xf numFmtId="0" fontId="16" fillId="0" borderId="0" xfId="0" applyFont="1"/>
    <xf numFmtId="0" fontId="15" fillId="0" borderId="0" xfId="0" applyFont="1" applyBorder="1"/>
    <xf numFmtId="0" fontId="11" fillId="0" borderId="8" xfId="0" applyFont="1" applyBorder="1" applyAlignment="1">
      <alignment horizontal="right"/>
    </xf>
    <xf numFmtId="0" fontId="11" fillId="0" borderId="4" xfId="0" applyFont="1" applyBorder="1" applyAlignment="1">
      <alignment horizontal="left" wrapText="1"/>
    </xf>
    <xf numFmtId="0" fontId="7" fillId="6" borderId="1" xfId="0" applyFont="1" applyFill="1" applyBorder="1" applyAlignment="1" applyProtection="1">
      <alignment horizontal="center" vertical="center"/>
    </xf>
    <xf numFmtId="0" fontId="7" fillId="6" borderId="1" xfId="0" applyFont="1" applyFill="1" applyBorder="1" applyAlignment="1" applyProtection="1">
      <alignment vertical="center"/>
    </xf>
    <xf numFmtId="0" fontId="7" fillId="6" borderId="1" xfId="0" applyFont="1" applyFill="1" applyBorder="1" applyAlignment="1" applyProtection="1">
      <alignment horizontal="center" vertical="center" wrapText="1"/>
    </xf>
    <xf numFmtId="0" fontId="7" fillId="6" borderId="1" xfId="0" applyFont="1" applyFill="1" applyBorder="1" applyAlignment="1" applyProtection="1">
      <alignment vertical="center" wrapText="1"/>
    </xf>
    <xf numFmtId="164" fontId="7" fillId="4" borderId="16" xfId="0" applyNumberFormat="1" applyFont="1" applyFill="1" applyBorder="1" applyAlignment="1" applyProtection="1">
      <alignment horizontal="center" vertical="center"/>
    </xf>
    <xf numFmtId="0" fontId="7" fillId="4" borderId="16" xfId="0" applyFont="1" applyFill="1" applyBorder="1" applyAlignment="1" applyProtection="1">
      <alignment horizontal="left" wrapText="1"/>
    </xf>
    <xf numFmtId="0" fontId="7" fillId="4" borderId="16" xfId="0" applyFont="1" applyFill="1" applyBorder="1" applyAlignment="1" applyProtection="1">
      <alignment horizontal="center" vertical="center"/>
    </xf>
    <xf numFmtId="0" fontId="7" fillId="0" borderId="0" xfId="0" applyFont="1"/>
    <xf numFmtId="0" fontId="15" fillId="0" borderId="1" xfId="0" applyFont="1" applyBorder="1" applyAlignment="1" applyProtection="1">
      <alignment horizontal="center" vertical="center"/>
    </xf>
    <xf numFmtId="0" fontId="15" fillId="0" borderId="1" xfId="0" applyFont="1" applyBorder="1" applyAlignment="1" applyProtection="1">
      <alignment horizontal="left" wrapText="1"/>
    </xf>
    <xf numFmtId="0" fontId="15" fillId="0" borderId="1" xfId="0" applyFont="1" applyBorder="1" applyAlignment="1" applyProtection="1">
      <alignment horizontal="left" wrapText="1"/>
      <protection locked="0"/>
    </xf>
    <xf numFmtId="164" fontId="7" fillId="4" borderId="1" xfId="0" applyNumberFormat="1" applyFont="1" applyFill="1" applyBorder="1" applyAlignment="1" applyProtection="1">
      <alignment horizontal="center" vertical="center"/>
    </xf>
    <xf numFmtId="0" fontId="7" fillId="4" borderId="1" xfId="0" applyFont="1" applyFill="1" applyBorder="1" applyAlignment="1" applyProtection="1">
      <alignment horizontal="left" wrapText="1"/>
    </xf>
    <xf numFmtId="0" fontId="7" fillId="4" borderId="1" xfId="0" applyFont="1" applyFill="1" applyBorder="1" applyAlignment="1" applyProtection="1">
      <alignment horizontal="center" vertical="center"/>
    </xf>
    <xf numFmtId="0" fontId="15" fillId="0" borderId="0" xfId="0" applyFont="1" applyProtection="1"/>
    <xf numFmtId="0" fontId="15" fillId="0" borderId="1" xfId="0" applyFont="1" applyBorder="1" applyAlignment="1" applyProtection="1">
      <alignment wrapText="1"/>
    </xf>
    <xf numFmtId="0" fontId="15" fillId="0" borderId="1" xfId="0" applyFont="1" applyBorder="1" applyProtection="1"/>
    <xf numFmtId="0" fontId="15" fillId="0" borderId="1" xfId="0" applyFont="1" applyBorder="1" applyAlignment="1" applyProtection="1">
      <alignment horizontal="center" wrapText="1"/>
      <protection locked="0"/>
    </xf>
    <xf numFmtId="49" fontId="7" fillId="4" borderId="1" xfId="0" applyNumberFormat="1" applyFont="1" applyFill="1" applyBorder="1" applyAlignment="1" applyProtection="1">
      <alignment horizontal="center" vertical="center"/>
    </xf>
    <xf numFmtId="0" fontId="7" fillId="4" borderId="1" xfId="0" applyFont="1" applyFill="1" applyBorder="1" applyProtection="1"/>
    <xf numFmtId="0" fontId="15" fillId="4" borderId="1" xfId="0" applyFont="1" applyFill="1" applyBorder="1" applyAlignment="1" applyProtection="1">
      <alignment horizontal="center" wrapText="1"/>
      <protection locked="0"/>
    </xf>
    <xf numFmtId="0" fontId="15" fillId="0" borderId="18" xfId="0" applyFont="1" applyFill="1" applyBorder="1" applyProtection="1"/>
    <xf numFmtId="0" fontId="15" fillId="0" borderId="0" xfId="0" applyFont="1" applyBorder="1" applyAlignment="1">
      <alignment horizontal="center" vertical="center"/>
    </xf>
    <xf numFmtId="0" fontId="15" fillId="0" borderId="0" xfId="0" applyFont="1" applyAlignment="1">
      <alignment horizontal="left" wrapText="1"/>
    </xf>
    <xf numFmtId="0" fontId="7" fillId="2" borderId="1" xfId="0" applyNumberFormat="1" applyFont="1" applyFill="1" applyBorder="1" applyAlignment="1" applyProtection="1">
      <alignment horizontal="left" vertical="center"/>
    </xf>
    <xf numFmtId="0" fontId="7" fillId="2" borderId="1" xfId="0" applyFont="1" applyFill="1" applyBorder="1" applyAlignment="1" applyProtection="1">
      <alignment horizontal="center" vertical="center" wrapText="1"/>
    </xf>
    <xf numFmtId="0" fontId="7" fillId="0" borderId="1" xfId="0" applyNumberFormat="1" applyFont="1" applyBorder="1" applyAlignment="1" applyProtection="1">
      <alignment horizontal="left" vertical="center"/>
    </xf>
    <xf numFmtId="0" fontId="15" fillId="0" borderId="1" xfId="0" applyNumberFormat="1" applyFont="1" applyBorder="1" applyAlignment="1" applyProtection="1">
      <alignment horizontal="left" vertical="center"/>
    </xf>
    <xf numFmtId="0" fontId="7" fillId="4" borderId="1" xfId="0" applyFont="1" applyFill="1" applyBorder="1" applyAlignment="1">
      <alignment horizontal="center" vertical="center" wrapText="1"/>
    </xf>
    <xf numFmtId="0" fontId="15" fillId="0" borderId="1" xfId="0" applyFont="1" applyBorder="1" applyAlignment="1" applyProtection="1">
      <alignment horizontal="center" vertical="center"/>
      <protection locked="0"/>
    </xf>
    <xf numFmtId="0" fontId="7" fillId="4" borderId="1" xfId="0" applyFont="1" applyFill="1" applyBorder="1" applyAlignment="1" applyProtection="1">
      <alignment horizontal="center" vertical="center" wrapText="1"/>
    </xf>
    <xf numFmtId="0" fontId="7" fillId="0" borderId="0" xfId="0" applyFont="1" applyProtection="1"/>
    <xf numFmtId="0" fontId="15" fillId="0" borderId="17" xfId="0" applyNumberFormat="1" applyFont="1" applyBorder="1" applyAlignment="1" applyProtection="1">
      <alignment horizontal="left" vertical="center"/>
    </xf>
    <xf numFmtId="0" fontId="15" fillId="0" borderId="17" xfId="0" applyFont="1" applyBorder="1" applyAlignment="1" applyProtection="1">
      <alignment horizontal="left" wrapText="1"/>
    </xf>
    <xf numFmtId="0" fontId="7" fillId="4" borderId="17" xfId="0" applyFont="1" applyFill="1" applyBorder="1" applyAlignment="1" applyProtection="1">
      <alignment horizontal="center" vertical="center" wrapText="1"/>
    </xf>
    <xf numFmtId="0" fontId="15" fillId="0" borderId="17" xfId="0" applyFont="1" applyBorder="1" applyAlignment="1" applyProtection="1">
      <alignment horizontal="center" vertical="center"/>
      <protection locked="0"/>
    </xf>
    <xf numFmtId="0" fontId="15" fillId="0" borderId="17" xfId="0" applyFont="1" applyBorder="1" applyAlignment="1" applyProtection="1">
      <alignment horizontal="left" wrapText="1"/>
      <protection locked="0"/>
    </xf>
    <xf numFmtId="0" fontId="7" fillId="0" borderId="16" xfId="0" applyNumberFormat="1" applyFont="1" applyBorder="1" applyAlignment="1" applyProtection="1">
      <alignment horizontal="left" vertical="center"/>
    </xf>
    <xf numFmtId="0" fontId="7" fillId="4" borderId="17" xfId="0" applyFont="1" applyFill="1" applyBorder="1" applyAlignment="1">
      <alignment horizontal="center" vertical="center" wrapText="1"/>
    </xf>
    <xf numFmtId="0" fontId="15" fillId="0" borderId="0" xfId="0" applyNumberFormat="1" applyFont="1" applyBorder="1" applyAlignment="1" applyProtection="1">
      <alignment horizontal="left" vertical="center"/>
    </xf>
    <xf numFmtId="0" fontId="15" fillId="0" borderId="2" xfId="0" applyFont="1" applyBorder="1" applyAlignment="1">
      <alignment horizontal="left" wrapText="1"/>
    </xf>
    <xf numFmtId="0" fontId="15" fillId="0" borderId="1" xfId="0" applyFont="1" applyBorder="1" applyAlignment="1" applyProtection="1">
      <alignment wrapText="1"/>
      <protection locked="0"/>
    </xf>
    <xf numFmtId="0" fontId="15" fillId="0" borderId="0" xfId="0" applyFont="1" applyBorder="1" applyAlignment="1">
      <alignment vertical="center" wrapText="1"/>
    </xf>
    <xf numFmtId="0" fontId="7" fillId="0" borderId="0" xfId="0" applyFont="1" applyBorder="1" applyAlignment="1">
      <alignment horizontal="center" vertical="center" wrapText="1"/>
    </xf>
    <xf numFmtId="0" fontId="15" fillId="0" borderId="0" xfId="0" applyFont="1" applyBorder="1" applyAlignment="1">
      <alignment wrapText="1"/>
    </xf>
    <xf numFmtId="0" fontId="15" fillId="0" borderId="0" xfId="0" applyFont="1" applyAlignment="1"/>
    <xf numFmtId="0" fontId="7" fillId="0" borderId="2" xfId="0" applyFont="1" applyFill="1" applyBorder="1" applyAlignment="1">
      <alignment horizontal="left" vertical="center" wrapText="1"/>
    </xf>
    <xf numFmtId="0" fontId="15" fillId="0" borderId="1" xfId="0" applyNumberFormat="1" applyFont="1" applyFill="1" applyBorder="1" applyAlignment="1" applyProtection="1">
      <alignment horizontal="left" vertical="center"/>
    </xf>
    <xf numFmtId="0" fontId="12" fillId="0" borderId="0" xfId="0" applyFont="1" applyAlignment="1">
      <alignment horizontal="center" wrapText="1"/>
    </xf>
    <xf numFmtId="0" fontId="11" fillId="0" borderId="8" xfId="0" applyFont="1" applyBorder="1"/>
    <xf numFmtId="0" fontId="11" fillId="0" borderId="14" xfId="0" applyFont="1" applyBorder="1"/>
    <xf numFmtId="0" fontId="11" fillId="0" borderId="5" xfId="0" applyFont="1" applyBorder="1"/>
    <xf numFmtId="0" fontId="11" fillId="0" borderId="12" xfId="0" applyFont="1" applyBorder="1"/>
    <xf numFmtId="49" fontId="10" fillId="0" borderId="11" xfId="0" applyNumberFormat="1" applyFont="1" applyBorder="1" applyAlignment="1" applyProtection="1">
      <alignment horizontal="left" wrapText="1"/>
      <protection locked="0"/>
    </xf>
    <xf numFmtId="0" fontId="6" fillId="0" borderId="10" xfId="0" applyFont="1" applyBorder="1"/>
    <xf numFmtId="0" fontId="15" fillId="0" borderId="12" xfId="0" applyFont="1" applyBorder="1" applyAlignment="1"/>
    <xf numFmtId="1" fontId="15" fillId="0" borderId="5" xfId="0" applyNumberFormat="1" applyFont="1" applyBorder="1" applyAlignment="1" applyProtection="1">
      <alignment horizontal="center"/>
      <protection locked="0"/>
    </xf>
    <xf numFmtId="0" fontId="15" fillId="0" borderId="0" xfId="0" applyFont="1" applyBorder="1" applyAlignment="1">
      <alignment horizontal="center"/>
    </xf>
    <xf numFmtId="1" fontId="15" fillId="0" borderId="6" xfId="0" applyNumberFormat="1" applyFont="1" applyBorder="1" applyAlignment="1" applyProtection="1">
      <alignment horizontal="center"/>
      <protection locked="0"/>
    </xf>
    <xf numFmtId="0" fontId="5" fillId="0" borderId="10" xfId="0" applyFont="1" applyBorder="1" applyAlignment="1" applyProtection="1"/>
    <xf numFmtId="0" fontId="5" fillId="0" borderId="8" xfId="0" applyFont="1" applyBorder="1" applyAlignment="1" applyProtection="1"/>
    <xf numFmtId="0" fontId="10" fillId="0" borderId="0" xfId="0" applyFont="1" applyProtection="1"/>
    <xf numFmtId="0" fontId="5" fillId="0" borderId="10" xfId="0" applyFont="1" applyBorder="1" applyAlignment="1"/>
    <xf numFmtId="0" fontId="5" fillId="0" borderId="8" xfId="0" applyFont="1" applyBorder="1" applyAlignment="1"/>
    <xf numFmtId="0" fontId="15" fillId="0" borderId="0" xfId="0" applyFont="1"/>
    <xf numFmtId="0" fontId="0" fillId="0" borderId="0" xfId="0"/>
    <xf numFmtId="0" fontId="11" fillId="0" borderId="0" xfId="0" applyFont="1"/>
    <xf numFmtId="0" fontId="15" fillId="0" borderId="1" xfId="0" applyFont="1" applyBorder="1" applyAlignment="1">
      <alignment horizontal="left" wrapText="1"/>
    </xf>
    <xf numFmtId="0" fontId="15" fillId="0" borderId="1" xfId="0" applyFont="1" applyBorder="1" applyAlignment="1">
      <alignment wrapText="1"/>
    </xf>
    <xf numFmtId="0" fontId="15" fillId="0" borderId="4" xfId="0" applyFont="1" applyBorder="1" applyAlignment="1" applyProtection="1">
      <alignment horizontal="left" wrapText="1"/>
      <protection locked="0"/>
    </xf>
    <xf numFmtId="10" fontId="15" fillId="4" borderId="16" xfId="0" applyNumberFormat="1" applyFont="1" applyFill="1" applyBorder="1" applyAlignment="1" applyProtection="1">
      <alignment horizontal="center" wrapText="1"/>
    </xf>
    <xf numFmtId="0" fontId="11" fillId="0" borderId="8" xfId="0" applyFont="1" applyBorder="1" applyAlignment="1"/>
    <xf numFmtId="0" fontId="11" fillId="0" borderId="0" xfId="0" applyFont="1" applyBorder="1" applyAlignment="1"/>
    <xf numFmtId="0" fontId="11" fillId="0" borderId="0" xfId="0" applyFont="1"/>
    <xf numFmtId="0" fontId="11" fillId="0" borderId="0" xfId="0" applyFont="1" applyBorder="1" applyAlignment="1" applyProtection="1">
      <alignment horizontal="left" wrapText="1"/>
      <protection locked="0"/>
    </xf>
    <xf numFmtId="0" fontId="0" fillId="0" borderId="0" xfId="0" applyBorder="1" applyAlignment="1">
      <alignment horizontal="center" vertical="top" wrapText="1"/>
    </xf>
    <xf numFmtId="0" fontId="10" fillId="0" borderId="5" xfId="0" applyFont="1" applyBorder="1" applyAlignment="1" applyProtection="1">
      <alignment horizontal="left" wrapText="1"/>
      <protection locked="0"/>
    </xf>
    <xf numFmtId="0" fontId="10" fillId="0" borderId="3" xfId="0" applyFont="1" applyBorder="1" applyAlignment="1" applyProtection="1">
      <alignment horizontal="left" wrapText="1"/>
      <protection locked="0"/>
    </xf>
    <xf numFmtId="0" fontId="11" fillId="0" borderId="3" xfId="0" applyFont="1" applyBorder="1" applyAlignment="1" applyProtection="1">
      <alignment horizontal="left" wrapText="1"/>
      <protection locked="0"/>
    </xf>
    <xf numFmtId="0" fontId="11" fillId="0" borderId="5" xfId="0" applyFont="1" applyBorder="1" applyAlignment="1" applyProtection="1">
      <alignment horizontal="left" wrapText="1"/>
      <protection locked="0"/>
    </xf>
    <xf numFmtId="0" fontId="10" fillId="0" borderId="0" xfId="0" applyFont="1" applyAlignment="1">
      <alignment horizontal="left" wrapText="1"/>
    </xf>
    <xf numFmtId="0" fontId="10" fillId="0" borderId="0" xfId="0" applyFont="1"/>
    <xf numFmtId="0" fontId="10" fillId="0" borderId="0" xfId="0" applyFont="1" applyBorder="1"/>
    <xf numFmtId="0" fontId="11" fillId="0" borderId="3" xfId="0" applyNumberFormat="1" applyFont="1" applyBorder="1" applyAlignment="1" applyProtection="1">
      <alignment horizontal="left" wrapText="1"/>
      <protection locked="0"/>
    </xf>
    <xf numFmtId="0" fontId="11" fillId="0" borderId="0" xfId="0" applyFont="1" applyBorder="1" applyAlignment="1">
      <alignment horizontal="right"/>
    </xf>
    <xf numFmtId="0" fontId="8" fillId="0" borderId="0" xfId="0" applyFont="1" applyAlignment="1">
      <alignment horizontal="center" wrapText="1"/>
    </xf>
    <xf numFmtId="0" fontId="9" fillId="0" borderId="0" xfId="0" applyFont="1" applyAlignment="1">
      <alignment horizontal="center" wrapText="1"/>
    </xf>
    <xf numFmtId="0" fontId="7" fillId="2" borderId="2" xfId="0" applyFont="1" applyFill="1" applyBorder="1"/>
    <xf numFmtId="0" fontId="7" fillId="2" borderId="3" xfId="0" applyFont="1" applyFill="1" applyBorder="1"/>
    <xf numFmtId="0" fontId="7" fillId="2" borderId="4" xfId="0" applyFont="1" applyFill="1" applyBorder="1"/>
    <xf numFmtId="0" fontId="10" fillId="0" borderId="3" xfId="0" applyNumberFormat="1" applyFont="1" applyBorder="1" applyAlignment="1" applyProtection="1">
      <alignment horizontal="left" wrapText="1"/>
      <protection locked="0"/>
    </xf>
    <xf numFmtId="0" fontId="11" fillId="0" borderId="0" xfId="0" applyFont="1" applyBorder="1" applyAlignment="1"/>
    <xf numFmtId="0" fontId="6" fillId="5" borderId="0" xfId="0" applyFont="1" applyFill="1" applyBorder="1" applyAlignment="1">
      <alignment wrapText="1"/>
    </xf>
    <xf numFmtId="0" fontId="6" fillId="5" borderId="8" xfId="0" applyFont="1" applyFill="1" applyBorder="1" applyAlignment="1">
      <alignment wrapText="1"/>
    </xf>
    <xf numFmtId="0" fontId="5" fillId="0" borderId="8" xfId="0" applyFont="1" applyBorder="1" applyAlignment="1">
      <alignment horizontal="left" vertical="center" wrapText="1"/>
    </xf>
    <xf numFmtId="0" fontId="6" fillId="0" borderId="0" xfId="0" applyFont="1" applyAlignment="1">
      <alignment horizontal="left" vertical="center" wrapText="1"/>
    </xf>
    <xf numFmtId="0" fontId="11" fillId="0" borderId="8" xfId="0" applyFont="1" applyBorder="1" applyAlignment="1">
      <alignment horizontal="right"/>
    </xf>
    <xf numFmtId="0" fontId="11" fillId="0" borderId="8" xfId="0" applyFont="1" applyBorder="1" applyAlignment="1"/>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5" fillId="0" borderId="0" xfId="0" applyFont="1" applyAlignment="1">
      <alignment wrapText="1"/>
    </xf>
    <xf numFmtId="0" fontId="11" fillId="0" borderId="0" xfId="0" applyFont="1" applyBorder="1" applyAlignment="1">
      <alignment horizontal="left" wrapText="1"/>
    </xf>
    <xf numFmtId="0" fontId="11" fillId="0" borderId="0" xfId="0" applyFont="1" applyAlignment="1">
      <alignment horizontal="left" wrapText="1"/>
    </xf>
    <xf numFmtId="0" fontId="11" fillId="0" borderId="8" xfId="0" applyFont="1" applyBorder="1" applyAlignment="1">
      <alignment horizontal="left" vertical="center" wrapText="1"/>
    </xf>
    <xf numFmtId="0" fontId="11" fillId="0" borderId="0" xfId="0" applyFont="1" applyBorder="1" applyAlignment="1">
      <alignment horizontal="left" vertical="center" wrapText="1"/>
    </xf>
    <xf numFmtId="0" fontId="10" fillId="0" borderId="5" xfId="0" applyFont="1" applyBorder="1" applyAlignment="1" applyProtection="1">
      <alignment wrapText="1"/>
    </xf>
    <xf numFmtId="0" fontId="11" fillId="0" borderId="5" xfId="0" applyFont="1" applyBorder="1" applyAlignment="1" applyProtection="1"/>
    <xf numFmtId="0" fontId="11" fillId="0" borderId="5" xfId="0" applyNumberFormat="1" applyFont="1" applyBorder="1" applyAlignment="1" applyProtection="1">
      <alignment horizontal="left" wrapText="1"/>
      <protection locked="0"/>
    </xf>
    <xf numFmtId="14" fontId="11" fillId="0" borderId="3" xfId="0" applyNumberFormat="1" applyFont="1" applyBorder="1" applyAlignment="1" applyProtection="1">
      <alignment horizontal="left" wrapText="1"/>
      <protection locked="0"/>
    </xf>
    <xf numFmtId="0" fontId="11" fillId="0" borderId="3" xfId="0" applyFont="1" applyBorder="1" applyAlignment="1">
      <alignment horizontal="left" wrapText="1"/>
    </xf>
    <xf numFmtId="0" fontId="11" fillId="0" borderId="4" xfId="0" applyFont="1" applyBorder="1" applyAlignment="1">
      <alignment horizontal="left" wrapText="1"/>
    </xf>
    <xf numFmtId="0" fontId="11" fillId="0" borderId="3" xfId="0" applyFont="1" applyBorder="1" applyAlignment="1">
      <alignment horizontal="left" vertical="center" wrapText="1"/>
    </xf>
    <xf numFmtId="0" fontId="11" fillId="0" borderId="2" xfId="0" applyFont="1" applyBorder="1" applyAlignment="1" applyProtection="1">
      <alignment horizontal="left" wrapText="1"/>
      <protection locked="0"/>
    </xf>
    <xf numFmtId="0" fontId="10" fillId="0" borderId="8" xfId="0" applyFont="1" applyBorder="1" applyAlignment="1">
      <alignment horizontal="left" wrapText="1"/>
    </xf>
    <xf numFmtId="0" fontId="11" fillId="0" borderId="0" xfId="0" applyFont="1" applyBorder="1" applyAlignment="1">
      <alignment horizontal="left"/>
    </xf>
    <xf numFmtId="0" fontId="0" fillId="0" borderId="0" xfId="0" applyAlignment="1">
      <alignment horizontal="left"/>
    </xf>
    <xf numFmtId="0" fontId="11" fillId="0" borderId="5" xfId="0" applyFont="1" applyBorder="1" applyAlignment="1" applyProtection="1">
      <protection locked="0"/>
    </xf>
    <xf numFmtId="0" fontId="0" fillId="0" borderId="5" xfId="0" applyBorder="1" applyAlignment="1" applyProtection="1">
      <protection locked="0"/>
    </xf>
    <xf numFmtId="0" fontId="11" fillId="0" borderId="0" xfId="0" applyFont="1" applyAlignment="1"/>
    <xf numFmtId="0" fontId="15" fillId="0" borderId="0" xfId="0" applyFont="1" applyFill="1" applyAlignment="1">
      <alignment wrapText="1"/>
    </xf>
    <xf numFmtId="0" fontId="15" fillId="0" borderId="0" xfId="0" applyFont="1"/>
    <xf numFmtId="0" fontId="0" fillId="0" borderId="0" xfId="0"/>
    <xf numFmtId="0" fontId="11" fillId="0" borderId="0" xfId="0" applyFont="1"/>
    <xf numFmtId="0" fontId="12" fillId="2" borderId="1" xfId="0" applyFont="1" applyFill="1" applyBorder="1" applyAlignment="1">
      <alignment horizontal="center" vertical="center"/>
    </xf>
    <xf numFmtId="0" fontId="15" fillId="0" borderId="0" xfId="0" applyFont="1" applyAlignment="1">
      <alignment horizontal="center" vertical="top" wrapText="1"/>
    </xf>
    <xf numFmtId="0" fontId="11" fillId="0" borderId="8" xfId="0" applyFont="1" applyBorder="1"/>
    <xf numFmtId="0" fontId="15" fillId="0" borderId="0" xfId="0" applyFont="1" applyAlignment="1">
      <alignment horizontal="center"/>
    </xf>
    <xf numFmtId="0" fontId="3" fillId="0" borderId="0" xfId="0" applyFont="1" applyBorder="1" applyAlignment="1">
      <alignment horizontal="left" wrapText="1"/>
    </xf>
    <xf numFmtId="0" fontId="10" fillId="0" borderId="0" xfId="0" applyFont="1" applyBorder="1" applyAlignment="1">
      <alignment horizontal="left" wrapText="1"/>
    </xf>
    <xf numFmtId="0" fontId="11" fillId="0" borderId="2" xfId="0" applyFont="1" applyBorder="1" applyAlignment="1">
      <alignment horizontal="left" wrapText="1"/>
    </xf>
    <xf numFmtId="0" fontId="7" fillId="3" borderId="10" xfId="0" applyFont="1" applyFill="1" applyBorder="1" applyAlignment="1">
      <alignment horizontal="left" wrapText="1"/>
    </xf>
    <xf numFmtId="0" fontId="7" fillId="3" borderId="8" xfId="0" applyFont="1" applyFill="1" applyBorder="1" applyAlignment="1">
      <alignment horizontal="left" wrapText="1"/>
    </xf>
    <xf numFmtId="0" fontId="15" fillId="3" borderId="8" xfId="0" applyFont="1" applyFill="1" applyBorder="1" applyAlignment="1"/>
    <xf numFmtId="0" fontId="15" fillId="3" borderId="11" xfId="0" applyFont="1" applyFill="1" applyBorder="1" applyAlignment="1"/>
    <xf numFmtId="165" fontId="10" fillId="0" borderId="3" xfId="0" applyNumberFormat="1" applyFont="1" applyBorder="1" applyAlignment="1" applyProtection="1">
      <alignment horizontal="left" wrapText="1"/>
      <protection locked="0"/>
    </xf>
    <xf numFmtId="0" fontId="1" fillId="0" borderId="3" xfId="0" applyFont="1" applyBorder="1" applyAlignment="1" applyProtection="1">
      <alignment horizontal="left" wrapText="1"/>
      <protection locked="0"/>
    </xf>
    <xf numFmtId="0" fontId="12" fillId="2" borderId="14"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2" fillId="2" borderId="1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15" fillId="0" borderId="1" xfId="0" applyFont="1" applyBorder="1" applyAlignment="1">
      <alignment horizontal="left" wrapText="1"/>
    </xf>
    <xf numFmtId="0" fontId="15" fillId="0" borderId="1" xfId="0" applyFont="1" applyFill="1" applyBorder="1" applyAlignment="1">
      <alignment horizontal="left" wrapText="1"/>
    </xf>
    <xf numFmtId="0" fontId="15" fillId="0" borderId="0" xfId="0" applyFont="1" applyAlignment="1">
      <alignment horizontal="left" wrapText="1"/>
    </xf>
    <xf numFmtId="0" fontId="7"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5" fillId="0" borderId="1" xfId="0" applyFont="1" applyBorder="1" applyAlignment="1" applyProtection="1">
      <alignment horizontal="left" vertical="center" wrapText="1"/>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xf>
    <xf numFmtId="0" fontId="15" fillId="0" borderId="1" xfId="0" applyFont="1" applyBorder="1" applyAlignment="1" applyProtection="1">
      <alignment horizontal="center" wrapText="1"/>
    </xf>
    <xf numFmtId="165" fontId="15" fillId="0" borderId="1" xfId="0" applyNumberFormat="1" applyFont="1" applyBorder="1" applyAlignment="1" applyProtection="1">
      <alignment horizont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15" fillId="0" borderId="1" xfId="0" applyFont="1" applyBorder="1" applyAlignment="1" applyProtection="1">
      <alignment horizontal="center" vertical="center" wrapText="1"/>
    </xf>
    <xf numFmtId="165" fontId="15" fillId="0" borderId="1" xfId="0" applyNumberFormat="1" applyFont="1" applyBorder="1" applyAlignment="1" applyProtection="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5" fillId="0" borderId="2" xfId="0" applyNumberFormat="1" applyFont="1" applyBorder="1" applyAlignment="1" applyProtection="1">
      <alignment horizontal="left" vertical="center" wrapText="1"/>
    </xf>
    <xf numFmtId="0" fontId="15" fillId="0" borderId="3" xfId="0" applyNumberFormat="1" applyFont="1" applyBorder="1" applyAlignment="1" applyProtection="1">
      <alignment horizontal="left" vertical="center" wrapText="1"/>
    </xf>
    <xf numFmtId="0" fontId="15" fillId="0" borderId="4" xfId="0" applyNumberFormat="1" applyFont="1" applyBorder="1" applyAlignment="1" applyProtection="1">
      <alignment horizontal="left" vertical="center" wrapText="1"/>
    </xf>
    <xf numFmtId="0" fontId="15" fillId="0" borderId="2"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0" fontId="15" fillId="0" borderId="4" xfId="0" applyFont="1" applyBorder="1" applyAlignment="1" applyProtection="1">
      <alignment horizontal="left" vertical="top" wrapText="1"/>
      <protection locked="0"/>
    </xf>
    <xf numFmtId="0" fontId="15" fillId="0" borderId="3" xfId="0" applyNumberFormat="1" applyFont="1" applyBorder="1" applyAlignment="1" applyProtection="1">
      <alignment horizontal="center" vertical="center"/>
    </xf>
    <xf numFmtId="0" fontId="7" fillId="0" borderId="2" xfId="0" applyNumberFormat="1"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1" xfId="0" applyFont="1" applyBorder="1" applyAlignment="1" applyProtection="1">
      <alignment horizontal="left" vertical="center" wrapText="1"/>
    </xf>
    <xf numFmtId="0" fontId="7" fillId="0" borderId="14"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15" fillId="0" borderId="0" xfId="0" applyFont="1" applyAlignment="1">
      <alignment horizontal="left" vertical="top" wrapText="1"/>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16" xfId="0" applyFont="1" applyFill="1" applyBorder="1" applyAlignment="1">
      <alignment horizontal="center" vertical="center"/>
    </xf>
    <xf numFmtId="0" fontId="15" fillId="0" borderId="0" xfId="0" applyFont="1" applyAlignment="1" applyProtection="1">
      <alignment horizontal="left" vertical="top" wrapText="1"/>
    </xf>
    <xf numFmtId="0" fontId="7" fillId="2" borderId="17"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15" fillId="0" borderId="0" xfId="0" applyNumberFormat="1" applyFont="1" applyBorder="1" applyAlignment="1" applyProtection="1">
      <alignment horizontal="center" vertical="center"/>
    </xf>
    <xf numFmtId="0" fontId="7" fillId="0" borderId="1" xfId="0" applyNumberFormat="1" applyFont="1" applyBorder="1" applyAlignment="1" applyProtection="1">
      <alignment horizontal="left" vertical="center"/>
    </xf>
    <xf numFmtId="0" fontId="7" fillId="0" borderId="1" xfId="0" applyFont="1" applyBorder="1" applyAlignment="1" applyProtection="1">
      <alignment horizontal="left" vertical="center"/>
    </xf>
    <xf numFmtId="0" fontId="11" fillId="0" borderId="0" xfId="0" applyFont="1" applyAlignment="1">
      <alignment horizontal="left" vertical="top"/>
    </xf>
    <xf numFmtId="0" fontId="12" fillId="0" borderId="0" xfId="0" applyFont="1" applyAlignment="1">
      <alignment horizontal="center"/>
    </xf>
    <xf numFmtId="0" fontId="11" fillId="0" borderId="0" xfId="0" applyFont="1" applyAlignment="1">
      <alignment vertical="top" wrapText="1"/>
    </xf>
    <xf numFmtId="0" fontId="7" fillId="3" borderId="12" xfId="0" applyFont="1" applyFill="1" applyBorder="1" applyAlignment="1">
      <alignment horizontal="center" vertical="top"/>
    </xf>
    <xf numFmtId="0" fontId="7" fillId="3" borderId="0" xfId="0" applyFont="1" applyFill="1" applyBorder="1" applyAlignment="1">
      <alignment horizontal="center" vertical="top"/>
    </xf>
    <xf numFmtId="0" fontId="7" fillId="3" borderId="13" xfId="0" applyFont="1" applyFill="1" applyBorder="1" applyAlignment="1">
      <alignment horizontal="center" vertical="top"/>
    </xf>
    <xf numFmtId="0" fontId="12" fillId="0" borderId="0" xfId="0" applyFont="1" applyAlignment="1">
      <alignment horizontal="center" wrapText="1"/>
    </xf>
    <xf numFmtId="0" fontId="7" fillId="3" borderId="10" xfId="0" applyFont="1" applyFill="1" applyBorder="1" applyAlignment="1">
      <alignment horizontal="center"/>
    </xf>
    <xf numFmtId="0" fontId="7" fillId="3" borderId="8" xfId="0" applyFont="1" applyFill="1" applyBorder="1" applyAlignment="1">
      <alignment horizontal="center"/>
    </xf>
    <xf numFmtId="0" fontId="7" fillId="3" borderId="11" xfId="0" applyFont="1" applyFill="1" applyBorder="1" applyAlignment="1">
      <alignment horizontal="center"/>
    </xf>
    <xf numFmtId="0" fontId="7" fillId="0" borderId="10" xfId="0" applyFont="1" applyBorder="1"/>
    <xf numFmtId="0" fontId="7" fillId="0" borderId="8" xfId="0" applyFont="1" applyBorder="1"/>
    <xf numFmtId="0" fontId="7" fillId="0" borderId="11" xfId="0" applyFont="1" applyBorder="1"/>
    <xf numFmtId="0" fontId="11" fillId="0" borderId="12"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7" fillId="3" borderId="1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15" fillId="0" borderId="14" xfId="0" applyFont="1" applyBorder="1"/>
    <xf numFmtId="0" fontId="15" fillId="0" borderId="5" xfId="0" applyFont="1" applyBorder="1"/>
    <xf numFmtId="0" fontId="15" fillId="0" borderId="6" xfId="0" applyFont="1" applyBorder="1"/>
    <xf numFmtId="0" fontId="11" fillId="0" borderId="8" xfId="0" applyFont="1" applyBorder="1" applyAlignment="1" applyProtection="1">
      <alignment horizontal="left" vertical="top" wrapText="1"/>
    </xf>
    <xf numFmtId="0" fontId="11" fillId="0" borderId="11" xfId="0" applyFont="1" applyBorder="1" applyAlignment="1" applyProtection="1">
      <alignment horizontal="left" vertical="top" wrapText="1"/>
    </xf>
    <xf numFmtId="0" fontId="11" fillId="0" borderId="5" xfId="0" applyFont="1" applyBorder="1" applyAlignment="1" applyProtection="1">
      <alignment horizontal="left" vertical="top" wrapText="1"/>
    </xf>
    <xf numFmtId="0" fontId="11" fillId="0" borderId="6" xfId="0" applyFont="1" applyBorder="1" applyAlignment="1" applyProtection="1">
      <alignment horizontal="left" vertical="top" wrapText="1"/>
    </xf>
    <xf numFmtId="165" fontId="11" fillId="0" borderId="8" xfId="0" applyNumberFormat="1" applyFont="1" applyBorder="1" applyAlignment="1" applyProtection="1">
      <alignment horizontal="left" vertical="top" wrapText="1"/>
    </xf>
    <xf numFmtId="165" fontId="11" fillId="0" borderId="11" xfId="0" applyNumberFormat="1" applyFont="1" applyBorder="1" applyAlignment="1" applyProtection="1">
      <alignment horizontal="left" vertical="top" wrapText="1"/>
    </xf>
    <xf numFmtId="165" fontId="11" fillId="0" borderId="5" xfId="0" applyNumberFormat="1" applyFont="1" applyBorder="1" applyAlignment="1" applyProtection="1">
      <alignment horizontal="left" vertical="top" wrapText="1"/>
    </xf>
    <xf numFmtId="165" fontId="11" fillId="0" borderId="6" xfId="0" applyNumberFormat="1" applyFont="1" applyBorder="1" applyAlignment="1" applyProtection="1">
      <alignment horizontal="left" vertical="top" wrapText="1"/>
    </xf>
    <xf numFmtId="0" fontId="6" fillId="0" borderId="10" xfId="0" applyFont="1" applyBorder="1"/>
    <xf numFmtId="0" fontId="6" fillId="0" borderId="8" xfId="0" applyFont="1" applyBorder="1"/>
    <xf numFmtId="0" fontId="11" fillId="0" borderId="8"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4" xfId="0" applyFont="1" applyBorder="1"/>
    <xf numFmtId="0" fontId="11" fillId="0" borderId="5" xfId="0" applyFont="1" applyBorder="1"/>
    <xf numFmtId="0" fontId="6" fillId="0" borderId="11" xfId="0" applyFont="1" applyBorder="1"/>
    <xf numFmtId="0" fontId="10" fillId="0" borderId="4" xfId="0" applyFont="1" applyBorder="1" applyAlignment="1" applyProtection="1">
      <alignment horizontal="left" wrapText="1"/>
      <protection locked="0"/>
    </xf>
    <xf numFmtId="0" fontId="5" fillId="0" borderId="10" xfId="0" applyFont="1" applyBorder="1"/>
    <xf numFmtId="0" fontId="5" fillId="0" borderId="8" xfId="0" applyFont="1" applyBorder="1"/>
    <xf numFmtId="0" fontId="5" fillId="0" borderId="11" xfId="0" applyFont="1" applyBorder="1"/>
    <xf numFmtId="0" fontId="11" fillId="0" borderId="8" xfId="0" applyFont="1" applyBorder="1" applyAlignment="1" applyProtection="1">
      <alignment horizontal="center"/>
    </xf>
    <xf numFmtId="0" fontId="6" fillId="0" borderId="15" xfId="0" applyFont="1" applyBorder="1" applyAlignment="1" applyProtection="1">
      <alignment wrapText="1"/>
    </xf>
    <xf numFmtId="0" fontId="6" fillId="0" borderId="9" xfId="0" applyFont="1" applyBorder="1" applyAlignment="1" applyProtection="1">
      <alignment wrapText="1"/>
    </xf>
    <xf numFmtId="0" fontId="13" fillId="0" borderId="9"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11" fillId="0" borderId="12" xfId="0" applyFont="1" applyBorder="1" applyProtection="1"/>
    <xf numFmtId="0" fontId="11" fillId="0" borderId="0" xfId="0" applyFont="1" applyBorder="1" applyProtection="1"/>
    <xf numFmtId="0" fontId="21" fillId="0" borderId="14" xfId="0" applyFont="1" applyBorder="1" applyAlignment="1" applyProtection="1"/>
    <xf numFmtId="0" fontId="21" fillId="0" borderId="5" xfId="0" applyFont="1" applyBorder="1" applyAlignment="1" applyProtection="1"/>
    <xf numFmtId="0" fontId="21" fillId="0" borderId="6" xfId="0" applyFont="1" applyBorder="1" applyAlignment="1" applyProtection="1"/>
    <xf numFmtId="0" fontId="6" fillId="0" borderId="10" xfId="0" applyFont="1" applyBorder="1" applyProtection="1"/>
    <xf numFmtId="0" fontId="11" fillId="0" borderId="8" xfId="0" applyFont="1" applyBorder="1" applyProtection="1"/>
    <xf numFmtId="0" fontId="11" fillId="0" borderId="11" xfId="0" applyFont="1" applyBorder="1" applyProtection="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86785</xdr:colOff>
      <xdr:row>0</xdr:row>
      <xdr:rowOff>46476</xdr:rowOff>
    </xdr:from>
    <xdr:to>
      <xdr:col>1</xdr:col>
      <xdr:colOff>0</xdr:colOff>
      <xdr:row>0</xdr:row>
      <xdr:rowOff>804550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785" y="46476"/>
          <a:ext cx="1107015" cy="758074"/>
        </a:xfrm>
        <a:prstGeom prst="rect">
          <a:avLst/>
        </a:prstGeom>
      </xdr:spPr>
    </xdr:pic>
    <xdr:clientData/>
  </xdr:twoCellAnchor>
  <xdr:twoCellAnchor editAs="oneCell">
    <xdr:from>
      <xdr:col>7</xdr:col>
      <xdr:colOff>61383</xdr:colOff>
      <xdr:row>0</xdr:row>
      <xdr:rowOff>67733</xdr:rowOff>
    </xdr:from>
    <xdr:to>
      <xdr:col>8</xdr:col>
      <xdr:colOff>275325</xdr:colOff>
      <xdr:row>0</xdr:row>
      <xdr:rowOff>831850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5251450" y="67733"/>
          <a:ext cx="899742" cy="7641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542925</xdr:colOff>
          <xdr:row>9</xdr:row>
          <xdr:rowOff>19050</xdr:rowOff>
        </xdr:from>
        <xdr:to>
          <xdr:col>4</xdr:col>
          <xdr:colOff>419100</xdr:colOff>
          <xdr:row>10</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Same as above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28575</xdr:rowOff>
        </xdr:from>
        <xdr:to>
          <xdr:col>7</xdr:col>
          <xdr:colOff>638175</xdr:colOff>
          <xdr:row>9</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xdr:row>
          <xdr:rowOff>28575</xdr:rowOff>
        </xdr:from>
        <xdr:to>
          <xdr:col>8</xdr:col>
          <xdr:colOff>628650</xdr:colOff>
          <xdr:row>9</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38100</xdr:rowOff>
        </xdr:from>
        <xdr:to>
          <xdr:col>7</xdr:col>
          <xdr:colOff>628650</xdr:colOff>
          <xdr:row>16</xdr:row>
          <xdr:rowOff>38100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15</xdr:row>
          <xdr:rowOff>38100</xdr:rowOff>
        </xdr:from>
        <xdr:to>
          <xdr:col>8</xdr:col>
          <xdr:colOff>619125</xdr:colOff>
          <xdr:row>16</xdr:row>
          <xdr:rowOff>47625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59</xdr:row>
          <xdr:rowOff>28575</xdr:rowOff>
        </xdr:from>
        <xdr:to>
          <xdr:col>3</xdr:col>
          <xdr:colOff>257175</xdr:colOff>
          <xdr:row>59</xdr:row>
          <xdr:rowOff>304800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59</xdr:row>
          <xdr:rowOff>28575</xdr:rowOff>
        </xdr:from>
        <xdr:to>
          <xdr:col>4</xdr:col>
          <xdr:colOff>533400</xdr:colOff>
          <xdr:row>59</xdr:row>
          <xdr:rowOff>323850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180975</xdr:rowOff>
        </xdr:from>
        <xdr:to>
          <xdr:col>8</xdr:col>
          <xdr:colOff>609600</xdr:colOff>
          <xdr:row>33</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31</xdr:row>
          <xdr:rowOff>180975</xdr:rowOff>
        </xdr:from>
        <xdr:to>
          <xdr:col>8</xdr:col>
          <xdr:colOff>609600</xdr:colOff>
          <xdr:row>35</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190500</xdr:rowOff>
        </xdr:from>
        <xdr:to>
          <xdr:col>8</xdr:col>
          <xdr:colOff>609600</xdr:colOff>
          <xdr:row>37</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38100</xdr:rowOff>
        </xdr:from>
        <xdr:to>
          <xdr:col>8</xdr:col>
          <xdr:colOff>619125</xdr:colOff>
          <xdr:row>15</xdr:row>
          <xdr:rowOff>47625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38100</xdr:rowOff>
        </xdr:from>
        <xdr:to>
          <xdr:col>7</xdr:col>
          <xdr:colOff>628650</xdr:colOff>
          <xdr:row>15</xdr:row>
          <xdr:rowOff>38100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87"/>
  <sheetViews>
    <sheetView tabSelected="1" view="pageLayout" zoomScaleNormal="100" workbookViewId="0">
      <selection activeCell="C23" sqref="C23:I23"/>
    </sheetView>
  </sheetViews>
  <sheetFormatPr defaultColWidth="9.140625" defaultRowHeight="15" x14ac:dyDescent="0.25"/>
  <cols>
    <col min="1" max="1" width="16.7109375" customWidth="1"/>
    <col min="2" max="2" width="10.42578125" customWidth="1"/>
    <col min="3" max="3" width="7.140625" customWidth="1"/>
    <col min="4" max="9" width="9.5703125" customWidth="1"/>
  </cols>
  <sheetData>
    <row r="1" spans="1:11" s="13" customFormat="1" ht="68.45" customHeight="1" x14ac:dyDescent="0.25">
      <c r="A1" s="117"/>
      <c r="B1" s="117"/>
      <c r="C1" s="117"/>
      <c r="D1" s="117"/>
      <c r="E1" s="117"/>
      <c r="F1" s="117"/>
      <c r="G1" s="117"/>
      <c r="H1" s="117"/>
      <c r="I1" s="117"/>
    </row>
    <row r="2" spans="1:11" s="14" customFormat="1" ht="21.75" customHeight="1" x14ac:dyDescent="0.35">
      <c r="A2" s="127" t="s">
        <v>546</v>
      </c>
      <c r="B2" s="128"/>
      <c r="C2" s="128"/>
      <c r="D2" s="128"/>
      <c r="E2" s="128"/>
      <c r="F2" s="128"/>
      <c r="G2" s="128"/>
      <c r="H2" s="128"/>
      <c r="I2" s="128"/>
    </row>
    <row r="3" spans="1:11" s="15" customFormat="1" ht="19.5" customHeight="1" x14ac:dyDescent="0.35">
      <c r="A3" s="127" t="s">
        <v>547</v>
      </c>
      <c r="B3" s="128"/>
      <c r="C3" s="128"/>
      <c r="D3" s="128"/>
      <c r="E3" s="128"/>
      <c r="F3" s="128"/>
      <c r="G3" s="128"/>
      <c r="H3" s="128"/>
      <c r="I3" s="128"/>
    </row>
    <row r="4" spans="1:11" s="18" customFormat="1" ht="3" customHeight="1" x14ac:dyDescent="0.25">
      <c r="A4" s="170"/>
      <c r="B4" s="170"/>
      <c r="C4" s="170"/>
      <c r="D4" s="170"/>
      <c r="E4" s="170"/>
      <c r="F4" s="170"/>
      <c r="G4" s="170"/>
      <c r="H4" s="170"/>
      <c r="I4" s="170"/>
    </row>
    <row r="5" spans="1:11" s="38" customFormat="1" ht="15.75" x14ac:dyDescent="0.25">
      <c r="A5" s="129" t="s">
        <v>96</v>
      </c>
      <c r="B5" s="130"/>
      <c r="C5" s="130"/>
      <c r="D5" s="130"/>
      <c r="E5" s="130"/>
      <c r="F5" s="130"/>
      <c r="G5" s="130"/>
      <c r="H5" s="130"/>
      <c r="I5" s="131"/>
    </row>
    <row r="6" spans="1:11" s="33" customFormat="1" ht="21.6" customHeight="1" x14ac:dyDescent="0.25">
      <c r="A6" s="113" t="s">
        <v>95</v>
      </c>
      <c r="B6" s="178"/>
      <c r="C6" s="178"/>
      <c r="D6" s="178"/>
      <c r="E6" s="178"/>
      <c r="F6" s="178"/>
      <c r="G6" s="178"/>
      <c r="H6" s="178"/>
      <c r="I6" s="178"/>
    </row>
    <row r="7" spans="1:11" s="20" customFormat="1" ht="21.6" customHeight="1" x14ac:dyDescent="0.25">
      <c r="A7" s="134" t="s">
        <v>163</v>
      </c>
      <c r="B7" s="135"/>
      <c r="C7" s="135"/>
      <c r="D7" s="135"/>
      <c r="E7" s="138" t="s">
        <v>165</v>
      </c>
      <c r="F7" s="139"/>
      <c r="G7" s="120"/>
      <c r="H7" s="120"/>
      <c r="I7" s="120"/>
    </row>
    <row r="8" spans="1:11" s="20" customFormat="1" ht="21.6" customHeight="1" x14ac:dyDescent="0.25">
      <c r="A8" s="20" t="s">
        <v>164</v>
      </c>
      <c r="B8" s="121"/>
      <c r="C8" s="121"/>
      <c r="D8" s="121"/>
      <c r="E8" s="126" t="s">
        <v>94</v>
      </c>
      <c r="F8" s="126"/>
      <c r="G8" s="120"/>
      <c r="H8" s="120"/>
      <c r="I8" s="120"/>
      <c r="J8" s="22"/>
      <c r="K8" s="22"/>
    </row>
    <row r="9" spans="1:11" s="20" customFormat="1" ht="21.6" customHeight="1" x14ac:dyDescent="0.25">
      <c r="A9" s="133" t="s">
        <v>166</v>
      </c>
      <c r="B9" s="133"/>
      <c r="C9" s="133"/>
      <c r="D9" s="133"/>
      <c r="E9" s="133"/>
      <c r="F9" s="133"/>
      <c r="G9" s="133"/>
      <c r="H9" s="40"/>
      <c r="I9" s="23"/>
      <c r="J9" s="24"/>
      <c r="K9" s="24"/>
    </row>
    <row r="10" spans="1:11" s="20" customFormat="1" ht="21.6" customHeight="1" x14ac:dyDescent="0.25">
      <c r="A10" s="134" t="s">
        <v>167</v>
      </c>
      <c r="B10" s="134"/>
      <c r="C10" s="134"/>
      <c r="D10" s="134"/>
      <c r="E10" s="157" t="s">
        <v>565</v>
      </c>
      <c r="F10" s="158"/>
      <c r="G10" s="158"/>
      <c r="H10" s="159"/>
      <c r="I10" s="160"/>
    </row>
    <row r="11" spans="1:11" s="20" customFormat="1" ht="21.6" customHeight="1" x14ac:dyDescent="0.25">
      <c r="A11" s="20" t="s">
        <v>164</v>
      </c>
      <c r="B11" s="150"/>
      <c r="C11" s="150"/>
      <c r="D11" s="150"/>
      <c r="E11" s="126" t="s">
        <v>94</v>
      </c>
      <c r="F11" s="126"/>
      <c r="G11" s="121"/>
      <c r="H11" s="121"/>
      <c r="I11" s="121"/>
    </row>
    <row r="12" spans="1:11" s="20" customFormat="1" ht="21.6" customHeight="1" x14ac:dyDescent="0.25">
      <c r="A12" s="20" t="s">
        <v>93</v>
      </c>
      <c r="B12" s="125"/>
      <c r="C12" s="125"/>
      <c r="D12" s="125"/>
      <c r="E12" s="126" t="s">
        <v>170</v>
      </c>
      <c r="F12" s="126"/>
      <c r="G12" s="120"/>
      <c r="H12" s="120"/>
      <c r="I12" s="120"/>
    </row>
    <row r="13" spans="1:11" s="20" customFormat="1" ht="21.6" customHeight="1" x14ac:dyDescent="0.25">
      <c r="A13" s="20" t="s">
        <v>92</v>
      </c>
      <c r="B13" s="125"/>
      <c r="C13" s="125"/>
      <c r="D13" s="125"/>
      <c r="E13" s="126" t="s">
        <v>91</v>
      </c>
      <c r="F13" s="126"/>
      <c r="G13" s="125"/>
      <c r="H13" s="125"/>
      <c r="I13" s="125"/>
    </row>
    <row r="14" spans="1:11" s="20" customFormat="1" ht="21.6" customHeight="1" x14ac:dyDescent="0.25">
      <c r="A14" s="20" t="s">
        <v>90</v>
      </c>
      <c r="B14" s="120"/>
      <c r="C14" s="120"/>
      <c r="D14" s="120"/>
      <c r="E14" s="121"/>
      <c r="F14" s="121"/>
      <c r="G14" s="120"/>
      <c r="H14" s="120"/>
      <c r="I14" s="120"/>
    </row>
    <row r="15" spans="1:11" s="115" customFormat="1" ht="21.6" customHeight="1" x14ac:dyDescent="0.25">
      <c r="A15" s="133" t="s">
        <v>154</v>
      </c>
      <c r="B15" s="161"/>
      <c r="C15" s="161"/>
      <c r="D15" s="161"/>
      <c r="E15" s="161"/>
      <c r="F15" s="161"/>
      <c r="G15" s="161"/>
      <c r="H15" s="116"/>
      <c r="I15" s="116"/>
    </row>
    <row r="16" spans="1:11" s="20" customFormat="1" ht="21.6" customHeight="1" x14ac:dyDescent="0.25">
      <c r="A16" s="133" t="s">
        <v>567</v>
      </c>
      <c r="B16" s="161"/>
      <c r="C16" s="161"/>
      <c r="D16" s="161"/>
      <c r="E16" s="161"/>
      <c r="F16" s="161"/>
      <c r="G16" s="161"/>
      <c r="H16" s="114"/>
      <c r="I16" s="114"/>
    </row>
    <row r="17" spans="1:9" s="20" customFormat="1" ht="7.9" customHeight="1" x14ac:dyDescent="0.25">
      <c r="A17" s="148"/>
      <c r="B17" s="149"/>
      <c r="C17" s="149"/>
      <c r="D17" s="149"/>
      <c r="E17" s="149"/>
      <c r="F17" s="149"/>
      <c r="G17" s="149"/>
      <c r="H17" s="149"/>
      <c r="I17" s="149"/>
    </row>
    <row r="18" spans="1:9" s="37" customFormat="1" ht="15.75" x14ac:dyDescent="0.25">
      <c r="A18" s="129" t="s">
        <v>89</v>
      </c>
      <c r="B18" s="130"/>
      <c r="C18" s="130"/>
      <c r="D18" s="130"/>
      <c r="E18" s="130"/>
      <c r="F18" s="130"/>
      <c r="G18" s="130"/>
      <c r="H18" s="130"/>
      <c r="I18" s="131"/>
    </row>
    <row r="19" spans="1:9" s="20" customFormat="1" ht="21.6" customHeight="1" x14ac:dyDescent="0.25">
      <c r="A19" s="136" t="s">
        <v>177</v>
      </c>
      <c r="B19" s="25" t="s">
        <v>172</v>
      </c>
      <c r="C19" s="25" t="s">
        <v>111</v>
      </c>
      <c r="D19" s="177"/>
      <c r="E19" s="177"/>
      <c r="F19" s="177"/>
      <c r="G19" s="26" t="s">
        <v>174</v>
      </c>
      <c r="H19" s="132"/>
      <c r="I19" s="132"/>
    </row>
    <row r="20" spans="1:9" s="20" customFormat="1" ht="21.6" customHeight="1" x14ac:dyDescent="0.25">
      <c r="A20" s="137"/>
      <c r="B20" s="27" t="s">
        <v>173</v>
      </c>
      <c r="C20" s="27" t="s">
        <v>111</v>
      </c>
      <c r="D20" s="177"/>
      <c r="E20" s="177"/>
      <c r="F20" s="177"/>
      <c r="G20" s="28" t="s">
        <v>174</v>
      </c>
      <c r="H20" s="132"/>
      <c r="I20" s="132"/>
    </row>
    <row r="21" spans="1:9" s="20" customFormat="1" ht="21.6" customHeight="1" x14ac:dyDescent="0.25">
      <c r="A21" s="123" t="s">
        <v>84</v>
      </c>
      <c r="B21" s="123"/>
      <c r="C21" s="118"/>
      <c r="D21" s="119"/>
      <c r="E21" s="119"/>
      <c r="F21" s="120"/>
      <c r="G21" s="121"/>
      <c r="H21" s="120"/>
      <c r="I21" s="120"/>
    </row>
    <row r="22" spans="1:9" s="20" customFormat="1" ht="21.6" customHeight="1" x14ac:dyDescent="0.25">
      <c r="A22" s="124" t="s">
        <v>155</v>
      </c>
      <c r="B22" s="124"/>
      <c r="C22" s="124"/>
      <c r="D22" s="119"/>
      <c r="E22" s="119"/>
      <c r="F22" s="119"/>
      <c r="G22" s="120"/>
      <c r="H22" s="120"/>
      <c r="I22" s="120"/>
    </row>
    <row r="23" spans="1:9" s="20" customFormat="1" ht="21.6" customHeight="1" x14ac:dyDescent="0.25">
      <c r="A23" s="123" t="s">
        <v>88</v>
      </c>
      <c r="B23" s="123"/>
      <c r="C23" s="118"/>
      <c r="D23" s="119"/>
      <c r="E23" s="119"/>
      <c r="F23" s="120"/>
      <c r="G23" s="120"/>
      <c r="H23" s="120"/>
      <c r="I23" s="120"/>
    </row>
    <row r="24" spans="1:9" s="20" customFormat="1" ht="21.6" customHeight="1" x14ac:dyDescent="0.25">
      <c r="A24" s="122" t="s">
        <v>97</v>
      </c>
      <c r="B24" s="122"/>
      <c r="C24" s="119"/>
      <c r="D24" s="119"/>
      <c r="E24" s="119"/>
      <c r="F24" s="119"/>
      <c r="G24" s="119"/>
      <c r="H24" s="119"/>
      <c r="I24" s="119"/>
    </row>
    <row r="25" spans="1:9" s="20" customFormat="1" ht="28.9" customHeight="1" x14ac:dyDescent="0.25">
      <c r="A25" s="122" t="s">
        <v>148</v>
      </c>
      <c r="B25" s="122"/>
      <c r="C25" s="119"/>
      <c r="D25" s="119"/>
      <c r="E25" s="119"/>
      <c r="F25" s="119"/>
      <c r="G25" s="119"/>
      <c r="H25" s="119"/>
      <c r="I25" s="119"/>
    </row>
    <row r="26" spans="1:9" s="20" customFormat="1" ht="21.6" customHeight="1" x14ac:dyDescent="0.25">
      <c r="A26" s="122" t="s">
        <v>87</v>
      </c>
      <c r="B26" s="122"/>
      <c r="C26" s="119"/>
      <c r="D26" s="119"/>
      <c r="E26" s="119"/>
      <c r="F26" s="119"/>
      <c r="G26" s="119"/>
      <c r="H26" s="119"/>
      <c r="I26" s="119"/>
    </row>
    <row r="27" spans="1:9" s="20" customFormat="1" ht="3" customHeight="1" x14ac:dyDescent="0.25">
      <c r="A27" s="29"/>
      <c r="B27" s="29"/>
      <c r="C27" s="30"/>
      <c r="D27" s="30"/>
      <c r="E27" s="30"/>
      <c r="F27" s="30"/>
      <c r="G27" s="30"/>
      <c r="H27" s="30"/>
      <c r="I27" s="30"/>
    </row>
    <row r="28" spans="1:9" s="37" customFormat="1" ht="15" customHeight="1" x14ac:dyDescent="0.25">
      <c r="A28" s="129" t="s">
        <v>498</v>
      </c>
      <c r="B28" s="130"/>
      <c r="C28" s="130"/>
      <c r="D28" s="130"/>
      <c r="E28" s="130"/>
      <c r="F28" s="130"/>
      <c r="G28" s="130"/>
      <c r="H28" s="130"/>
      <c r="I28" s="131"/>
    </row>
    <row r="29" spans="1:9" s="20" customFormat="1" ht="3" customHeight="1" x14ac:dyDescent="0.25">
      <c r="A29" s="156"/>
      <c r="B29" s="156"/>
      <c r="C29" s="156"/>
      <c r="D29" s="156"/>
      <c r="E29" s="156"/>
      <c r="F29" s="156"/>
      <c r="G29" s="156"/>
      <c r="H29" s="156"/>
      <c r="I29" s="156"/>
    </row>
    <row r="30" spans="1:9" s="20" customFormat="1" ht="15" customHeight="1" x14ac:dyDescent="0.25">
      <c r="A30" s="144" t="s">
        <v>533</v>
      </c>
      <c r="B30" s="144"/>
      <c r="C30" s="144"/>
      <c r="D30" s="144"/>
      <c r="E30" s="144"/>
      <c r="F30" s="144"/>
      <c r="G30" s="144"/>
      <c r="H30" s="144"/>
      <c r="I30" s="144"/>
    </row>
    <row r="31" spans="1:9" s="20" customFormat="1" ht="3" customHeight="1" x14ac:dyDescent="0.25">
      <c r="A31" s="145"/>
      <c r="B31" s="145"/>
      <c r="C31" s="145"/>
      <c r="D31" s="145"/>
      <c r="E31" s="145"/>
      <c r="F31" s="145"/>
      <c r="G31" s="145"/>
      <c r="H31" s="145"/>
      <c r="I31" s="145"/>
    </row>
    <row r="32" spans="1:9" s="20" customFormat="1" ht="14.25" customHeight="1" x14ac:dyDescent="0.25">
      <c r="A32" s="145" t="s">
        <v>535</v>
      </c>
      <c r="B32" s="145"/>
      <c r="C32" s="145"/>
      <c r="D32" s="145"/>
      <c r="E32" s="145"/>
      <c r="F32" s="145"/>
      <c r="G32" s="145"/>
      <c r="H32" s="145"/>
      <c r="I32" s="145"/>
    </row>
    <row r="33" spans="1:9" s="20" customFormat="1" ht="3" customHeight="1" x14ac:dyDescent="0.25">
      <c r="A33" s="144"/>
      <c r="B33" s="144"/>
      <c r="C33" s="144"/>
      <c r="D33" s="144"/>
      <c r="E33" s="144"/>
      <c r="F33" s="144"/>
      <c r="G33" s="144"/>
      <c r="H33" s="144"/>
      <c r="I33" s="144"/>
    </row>
    <row r="34" spans="1:9" s="20" customFormat="1" ht="15" customHeight="1" x14ac:dyDescent="0.25">
      <c r="A34" s="144" t="s">
        <v>534</v>
      </c>
      <c r="B34" s="144"/>
      <c r="C34" s="144"/>
      <c r="D34" s="144"/>
      <c r="E34" s="144"/>
      <c r="F34" s="144"/>
      <c r="G34" s="144"/>
      <c r="H34" s="144"/>
      <c r="I34" s="144"/>
    </row>
    <row r="35" spans="1:9" s="108" customFormat="1" ht="3" customHeight="1" x14ac:dyDescent="0.25">
      <c r="A35" s="144"/>
      <c r="B35" s="144"/>
      <c r="C35" s="144"/>
      <c r="D35" s="144"/>
      <c r="E35" s="144"/>
      <c r="F35" s="144"/>
      <c r="G35" s="144"/>
      <c r="H35" s="144"/>
      <c r="I35" s="144"/>
    </row>
    <row r="36" spans="1:9" s="108" customFormat="1" ht="15" customHeight="1" x14ac:dyDescent="0.25">
      <c r="A36" s="144" t="s">
        <v>558</v>
      </c>
      <c r="B36" s="144"/>
      <c r="C36" s="144"/>
      <c r="D36" s="144"/>
      <c r="E36" s="144"/>
      <c r="F36" s="144"/>
      <c r="G36" s="144"/>
      <c r="H36" s="144"/>
      <c r="I36" s="144"/>
    </row>
    <row r="37" spans="1:9" s="108" customFormat="1" ht="3" customHeight="1" x14ac:dyDescent="0.25">
      <c r="A37" s="144"/>
      <c r="B37" s="144"/>
      <c r="C37" s="144"/>
      <c r="D37" s="144"/>
      <c r="E37" s="144"/>
      <c r="F37" s="144"/>
      <c r="G37" s="144"/>
      <c r="H37" s="144"/>
      <c r="I37" s="144"/>
    </row>
    <row r="38" spans="1:9" s="20" customFormat="1" ht="3" customHeight="1" x14ac:dyDescent="0.25">
      <c r="A38" s="144"/>
      <c r="B38" s="144"/>
      <c r="C38" s="144"/>
      <c r="D38" s="144"/>
      <c r="E38" s="144"/>
      <c r="F38" s="144"/>
      <c r="G38" s="144"/>
      <c r="H38" s="144"/>
      <c r="I38" s="144"/>
    </row>
    <row r="39" spans="1:9" s="20" customFormat="1" ht="3" customHeight="1" x14ac:dyDescent="0.25">
      <c r="A39" s="171"/>
      <c r="B39" s="171"/>
      <c r="C39" s="171"/>
      <c r="D39" s="171"/>
      <c r="E39" s="171"/>
      <c r="F39" s="171"/>
      <c r="G39" s="171"/>
      <c r="H39" s="171"/>
      <c r="I39" s="171"/>
    </row>
    <row r="40" spans="1:9" s="37" customFormat="1" ht="15" customHeight="1" x14ac:dyDescent="0.25">
      <c r="A40" s="129" t="s">
        <v>168</v>
      </c>
      <c r="B40" s="130"/>
      <c r="C40" s="130"/>
      <c r="D40" s="130"/>
      <c r="E40" s="130"/>
      <c r="F40" s="130"/>
      <c r="G40" s="130"/>
      <c r="H40" s="130"/>
      <c r="I40" s="131"/>
    </row>
    <row r="41" spans="1:9" s="20" customFormat="1" ht="25.15" customHeight="1" x14ac:dyDescent="0.25">
      <c r="A41" s="146" t="s">
        <v>544</v>
      </c>
      <c r="B41" s="146"/>
      <c r="C41" s="146"/>
      <c r="D41" s="138" t="s">
        <v>85</v>
      </c>
      <c r="E41" s="138"/>
      <c r="F41" s="120"/>
      <c r="G41" s="120"/>
      <c r="H41" s="120"/>
      <c r="I41" s="120"/>
    </row>
    <row r="42" spans="1:9" s="20" customFormat="1" ht="25.15" customHeight="1" x14ac:dyDescent="0.25">
      <c r="A42" s="147"/>
      <c r="B42" s="147"/>
      <c r="C42" s="147"/>
      <c r="D42" s="126" t="s">
        <v>140</v>
      </c>
      <c r="E42" s="126"/>
      <c r="F42" s="120"/>
      <c r="G42" s="120"/>
      <c r="H42" s="120"/>
      <c r="I42" s="120"/>
    </row>
    <row r="43" spans="1:9" s="20" customFormat="1" ht="25.15" customHeight="1" x14ac:dyDescent="0.25">
      <c r="A43" s="147"/>
      <c r="B43" s="147"/>
      <c r="C43" s="147"/>
      <c r="D43" s="126" t="s">
        <v>141</v>
      </c>
      <c r="E43" s="126"/>
      <c r="F43" s="120"/>
      <c r="G43" s="120"/>
      <c r="H43" s="120"/>
      <c r="I43" s="120"/>
    </row>
    <row r="44" spans="1:9" s="37" customFormat="1" ht="15" customHeight="1" x14ac:dyDescent="0.25">
      <c r="A44" s="129" t="s">
        <v>136</v>
      </c>
      <c r="B44" s="130"/>
      <c r="C44" s="130"/>
      <c r="D44" s="130"/>
      <c r="E44" s="130"/>
      <c r="F44" s="130"/>
      <c r="G44" s="130"/>
      <c r="H44" s="130"/>
      <c r="I44" s="131"/>
    </row>
    <row r="45" spans="1:9" s="20" customFormat="1" ht="43.15" customHeight="1" x14ac:dyDescent="0.25">
      <c r="A45" s="41" t="s">
        <v>132</v>
      </c>
      <c r="B45" s="155"/>
      <c r="C45" s="120"/>
      <c r="D45" s="120"/>
      <c r="E45" s="120"/>
      <c r="F45" s="120"/>
      <c r="G45" s="120"/>
      <c r="H45" s="120"/>
      <c r="I45" s="120"/>
    </row>
    <row r="46" spans="1:9" s="20" customFormat="1" ht="43.15" customHeight="1" x14ac:dyDescent="0.25">
      <c r="A46" s="41" t="s">
        <v>169</v>
      </c>
      <c r="B46" s="155"/>
      <c r="C46" s="120"/>
      <c r="D46" s="120"/>
      <c r="E46" s="120"/>
      <c r="F46" s="120"/>
      <c r="G46" s="120"/>
      <c r="H46" s="120"/>
      <c r="I46" s="120"/>
    </row>
    <row r="47" spans="1:9" s="20" customFormat="1" ht="43.15" customHeight="1" x14ac:dyDescent="0.25">
      <c r="A47" s="41" t="s">
        <v>151</v>
      </c>
      <c r="B47" s="155"/>
      <c r="C47" s="120"/>
      <c r="D47" s="120"/>
      <c r="E47" s="120"/>
      <c r="F47" s="120"/>
      <c r="G47" s="120"/>
      <c r="H47" s="120"/>
      <c r="I47" s="120"/>
    </row>
    <row r="48" spans="1:9" s="20" customFormat="1" ht="43.15" customHeight="1" x14ac:dyDescent="0.25">
      <c r="A48" s="154" t="s">
        <v>139</v>
      </c>
      <c r="B48" s="154"/>
      <c r="C48" s="154"/>
      <c r="D48" s="154"/>
      <c r="E48" s="154"/>
      <c r="F48" s="154"/>
      <c r="G48" s="154"/>
      <c r="H48" s="154"/>
      <c r="I48" s="154"/>
    </row>
    <row r="49" spans="1:9" s="37" customFormat="1" ht="15" customHeight="1" x14ac:dyDescent="0.25">
      <c r="A49" s="129" t="s">
        <v>137</v>
      </c>
      <c r="B49" s="130"/>
      <c r="C49" s="130"/>
      <c r="D49" s="130"/>
      <c r="E49" s="130"/>
      <c r="F49" s="130"/>
      <c r="G49" s="130"/>
      <c r="H49" s="130"/>
      <c r="I49" s="131"/>
    </row>
    <row r="50" spans="1:9" s="20" customFormat="1" ht="36" customHeight="1" x14ac:dyDescent="0.25">
      <c r="A50" s="120"/>
      <c r="B50" s="120"/>
      <c r="C50" s="120"/>
      <c r="D50" s="120"/>
      <c r="E50" s="120"/>
      <c r="F50" s="120"/>
      <c r="G50" s="120"/>
      <c r="H50" s="120"/>
      <c r="I50" s="120"/>
    </row>
    <row r="51" spans="1:9" s="20" customFormat="1" ht="36" customHeight="1" x14ac:dyDescent="0.25">
      <c r="A51" s="120"/>
      <c r="B51" s="120"/>
      <c r="C51" s="120"/>
      <c r="D51" s="120"/>
      <c r="E51" s="120"/>
      <c r="F51" s="120"/>
      <c r="G51" s="120"/>
      <c r="H51" s="120"/>
      <c r="I51" s="120"/>
    </row>
    <row r="52" spans="1:9" s="20" customFormat="1" ht="36" customHeight="1" x14ac:dyDescent="0.25">
      <c r="A52" s="120"/>
      <c r="B52" s="120"/>
      <c r="C52" s="120"/>
      <c r="D52" s="120"/>
      <c r="E52" s="120"/>
      <c r="F52" s="120"/>
      <c r="G52" s="120"/>
      <c r="H52" s="120"/>
      <c r="I52" s="120"/>
    </row>
    <row r="53" spans="1:9" s="20" customFormat="1" ht="36" customHeight="1" x14ac:dyDescent="0.25">
      <c r="A53" s="120"/>
      <c r="B53" s="120"/>
      <c r="C53" s="120"/>
      <c r="D53" s="120"/>
      <c r="E53" s="120"/>
      <c r="F53" s="120"/>
      <c r="G53" s="120"/>
      <c r="H53" s="120"/>
      <c r="I53" s="120"/>
    </row>
    <row r="54" spans="1:9" s="20" customFormat="1" ht="36" customHeight="1" x14ac:dyDescent="0.25">
      <c r="A54" s="120"/>
      <c r="B54" s="120"/>
      <c r="C54" s="120"/>
      <c r="D54" s="120"/>
      <c r="E54" s="120"/>
      <c r="F54" s="120"/>
      <c r="G54" s="120"/>
      <c r="H54" s="120"/>
      <c r="I54" s="120"/>
    </row>
    <row r="55" spans="1:9" s="20" customFormat="1" ht="36" customHeight="1" x14ac:dyDescent="0.25">
      <c r="A55" s="120"/>
      <c r="B55" s="120"/>
      <c r="C55" s="120"/>
      <c r="D55" s="120"/>
      <c r="E55" s="120"/>
      <c r="F55" s="120"/>
      <c r="G55" s="120"/>
      <c r="H55" s="120"/>
      <c r="I55" s="120"/>
    </row>
    <row r="56" spans="1:9" s="37" customFormat="1" ht="15.75" x14ac:dyDescent="0.25">
      <c r="A56" s="173" t="s">
        <v>176</v>
      </c>
      <c r="B56" s="174"/>
      <c r="C56" s="175"/>
      <c r="D56" s="175"/>
      <c r="E56" s="175"/>
      <c r="F56" s="175"/>
      <c r="G56" s="175"/>
      <c r="H56" s="175"/>
      <c r="I56" s="176"/>
    </row>
    <row r="57" spans="1:9" s="20" customFormat="1" ht="21.6" customHeight="1" x14ac:dyDescent="0.25">
      <c r="A57" s="152" t="s">
        <v>86</v>
      </c>
      <c r="B57" s="153"/>
      <c r="C57" s="120"/>
      <c r="D57" s="120"/>
      <c r="E57" s="120"/>
      <c r="F57" s="120"/>
      <c r="G57" s="120"/>
      <c r="H57" s="120"/>
      <c r="I57" s="120"/>
    </row>
    <row r="58" spans="1:9" s="20" customFormat="1" ht="21.6" customHeight="1" x14ac:dyDescent="0.25">
      <c r="A58" s="152" t="s">
        <v>149</v>
      </c>
      <c r="B58" s="153"/>
      <c r="C58" s="120"/>
      <c r="D58" s="120"/>
      <c r="E58" s="120"/>
      <c r="F58" s="120"/>
      <c r="G58" s="120"/>
      <c r="H58" s="120"/>
      <c r="I58" s="120"/>
    </row>
    <row r="59" spans="1:9" s="20" customFormat="1" ht="21.6" customHeight="1" x14ac:dyDescent="0.25">
      <c r="A59" s="152" t="s">
        <v>175</v>
      </c>
      <c r="B59" s="153"/>
      <c r="C59" s="151"/>
      <c r="D59" s="120"/>
      <c r="E59" s="120"/>
      <c r="F59" s="120"/>
      <c r="G59" s="120"/>
      <c r="H59" s="120"/>
      <c r="I59" s="120"/>
    </row>
    <row r="60" spans="1:9" s="20" customFormat="1" ht="30" customHeight="1" x14ac:dyDescent="0.25">
      <c r="A60" s="152" t="s">
        <v>135</v>
      </c>
      <c r="B60" s="152"/>
      <c r="C60" s="172"/>
      <c r="D60" s="152"/>
      <c r="E60" s="152"/>
      <c r="F60" s="152"/>
      <c r="G60" s="152"/>
      <c r="H60" s="152"/>
      <c r="I60" s="152"/>
    </row>
    <row r="61" spans="1:9" s="20" customFormat="1" ht="36" customHeight="1" x14ac:dyDescent="0.25">
      <c r="A61" s="140" t="s">
        <v>101</v>
      </c>
      <c r="B61" s="141"/>
      <c r="C61" s="141"/>
      <c r="D61" s="141"/>
      <c r="E61" s="141"/>
      <c r="F61" s="141"/>
      <c r="G61" s="141"/>
      <c r="H61" s="141"/>
      <c r="I61" s="142"/>
    </row>
    <row r="62" spans="1:9" s="32" customFormat="1" ht="9.6" customHeight="1" x14ac:dyDescent="0.25">
      <c r="A62" s="31"/>
      <c r="B62" s="31"/>
      <c r="C62" s="31"/>
      <c r="D62" s="31"/>
      <c r="E62" s="31"/>
      <c r="F62" s="31"/>
      <c r="G62" s="31"/>
      <c r="H62" s="31"/>
      <c r="I62" s="31"/>
    </row>
    <row r="63" spans="1:9" s="37" customFormat="1" ht="64.5" customHeight="1" x14ac:dyDescent="0.25">
      <c r="A63" s="143" t="s">
        <v>550</v>
      </c>
      <c r="B63" s="143"/>
      <c r="C63" s="143"/>
      <c r="D63" s="143"/>
      <c r="E63" s="143"/>
      <c r="F63" s="143"/>
      <c r="G63" s="143"/>
      <c r="H63" s="143"/>
      <c r="I63" s="143"/>
    </row>
    <row r="64" spans="1:9" s="37" customFormat="1" ht="40.15" customHeight="1" x14ac:dyDescent="0.25">
      <c r="A64" s="106"/>
      <c r="B64" s="143" t="s">
        <v>551</v>
      </c>
      <c r="C64" s="143"/>
      <c r="D64" s="143"/>
      <c r="E64" s="143"/>
      <c r="F64" s="143"/>
      <c r="G64" s="143"/>
      <c r="H64" s="143"/>
      <c r="I64" s="143"/>
    </row>
    <row r="65" spans="1:9" s="37" customFormat="1" ht="52.15" customHeight="1" x14ac:dyDescent="0.25">
      <c r="A65" s="106"/>
      <c r="B65" s="143" t="s">
        <v>552</v>
      </c>
      <c r="C65" s="143"/>
      <c r="D65" s="143"/>
      <c r="E65" s="143"/>
      <c r="F65" s="143"/>
      <c r="G65" s="143"/>
      <c r="H65" s="143"/>
      <c r="I65" s="143"/>
    </row>
    <row r="66" spans="1:9" s="37" customFormat="1" ht="144.75" customHeight="1" x14ac:dyDescent="0.25">
      <c r="A66" s="106"/>
      <c r="B66" s="143" t="s">
        <v>553</v>
      </c>
      <c r="C66" s="143"/>
      <c r="D66" s="143"/>
      <c r="E66" s="143"/>
      <c r="F66" s="143"/>
      <c r="G66" s="143"/>
      <c r="H66" s="143"/>
      <c r="I66" s="143"/>
    </row>
    <row r="67" spans="1:9" s="37" customFormat="1" ht="24.6" customHeight="1" x14ac:dyDescent="0.25">
      <c r="A67" s="106"/>
      <c r="B67" s="143" t="s">
        <v>536</v>
      </c>
      <c r="C67" s="143"/>
      <c r="D67" s="143"/>
      <c r="E67" s="143"/>
      <c r="F67" s="143"/>
      <c r="G67" s="143"/>
      <c r="H67" s="143"/>
      <c r="I67" s="143"/>
    </row>
    <row r="68" spans="1:9" s="37" customFormat="1" ht="9.75" customHeight="1" x14ac:dyDescent="0.25">
      <c r="A68" s="169"/>
      <c r="B68" s="169"/>
      <c r="C68" s="169"/>
      <c r="D68" s="169"/>
      <c r="E68" s="169"/>
      <c r="F68" s="169"/>
      <c r="G68" s="169"/>
      <c r="H68" s="169"/>
      <c r="I68" s="169"/>
    </row>
    <row r="69" spans="1:9" s="37" customFormat="1" ht="79.150000000000006" customHeight="1" x14ac:dyDescent="0.25">
      <c r="A69" s="143" t="s">
        <v>537</v>
      </c>
      <c r="B69" s="143"/>
      <c r="C69" s="143"/>
      <c r="D69" s="143"/>
      <c r="E69" s="143"/>
      <c r="F69" s="143"/>
      <c r="G69" s="143"/>
      <c r="H69" s="143"/>
      <c r="I69" s="143"/>
    </row>
    <row r="70" spans="1:9" s="37" customFormat="1" ht="9.75" customHeight="1" x14ac:dyDescent="0.25">
      <c r="A70" s="167"/>
      <c r="B70" s="167"/>
      <c r="C70" s="167"/>
      <c r="D70" s="167"/>
      <c r="E70" s="167"/>
      <c r="F70" s="167"/>
      <c r="G70" s="167"/>
      <c r="H70" s="167"/>
      <c r="I70" s="167"/>
    </row>
    <row r="71" spans="1:9" s="37" customFormat="1" ht="58.9" customHeight="1" x14ac:dyDescent="0.25">
      <c r="A71" s="143" t="s">
        <v>538</v>
      </c>
      <c r="B71" s="143"/>
      <c r="C71" s="143"/>
      <c r="D71" s="143"/>
      <c r="E71" s="143"/>
      <c r="F71" s="143"/>
      <c r="G71" s="143"/>
      <c r="H71" s="143"/>
      <c r="I71" s="143"/>
    </row>
    <row r="72" spans="1:9" s="37" customFormat="1" ht="9" customHeight="1" x14ac:dyDescent="0.25">
      <c r="A72" s="163"/>
      <c r="B72" s="163"/>
      <c r="C72" s="163"/>
      <c r="D72" s="163"/>
      <c r="E72" s="163"/>
      <c r="F72" s="163"/>
      <c r="G72" s="163"/>
      <c r="H72" s="163"/>
      <c r="I72" s="163"/>
    </row>
    <row r="73" spans="1:9" s="37" customFormat="1" ht="58.9" customHeight="1" x14ac:dyDescent="0.25">
      <c r="A73" s="162" t="s">
        <v>539</v>
      </c>
      <c r="B73" s="162"/>
      <c r="C73" s="162"/>
      <c r="D73" s="162"/>
      <c r="E73" s="162"/>
      <c r="F73" s="162"/>
      <c r="G73" s="162"/>
      <c r="H73" s="162"/>
      <c r="I73" s="162"/>
    </row>
    <row r="74" spans="1:9" s="37" customFormat="1" ht="7.15" customHeight="1" x14ac:dyDescent="0.25">
      <c r="A74" s="163"/>
      <c r="B74" s="163"/>
      <c r="C74" s="163"/>
      <c r="D74" s="163"/>
      <c r="E74" s="163"/>
      <c r="F74" s="163"/>
      <c r="G74" s="163"/>
      <c r="H74" s="163"/>
      <c r="I74" s="163"/>
    </row>
    <row r="75" spans="1:9" s="37" customFormat="1" ht="15.75" x14ac:dyDescent="0.25">
      <c r="A75" s="143"/>
      <c r="B75" s="143"/>
      <c r="C75" s="143"/>
      <c r="D75" s="143"/>
      <c r="E75" s="143"/>
      <c r="F75" s="143"/>
      <c r="G75" s="143"/>
      <c r="H75" s="143"/>
      <c r="I75" s="143"/>
    </row>
    <row r="76" spans="1:9" s="37" customFormat="1" ht="15" customHeight="1" x14ac:dyDescent="0.25">
      <c r="A76" s="163"/>
      <c r="B76" s="163"/>
      <c r="C76" s="163"/>
      <c r="D76" s="163"/>
      <c r="E76" s="163"/>
      <c r="F76" s="163"/>
      <c r="G76" s="163"/>
      <c r="H76" s="163"/>
      <c r="I76" s="163"/>
    </row>
    <row r="77" spans="1:9" s="20" customFormat="1" ht="30" customHeight="1" x14ac:dyDescent="0.25">
      <c r="A77" s="166" t="s">
        <v>499</v>
      </c>
      <c r="B77" s="166"/>
      <c r="C77" s="166"/>
      <c r="D77" s="166"/>
      <c r="E77" s="166"/>
      <c r="F77" s="166"/>
      <c r="G77" s="166"/>
      <c r="H77" s="166"/>
      <c r="I77" s="166"/>
    </row>
    <row r="78" spans="1:9" s="20" customFormat="1" ht="9" customHeight="1" x14ac:dyDescent="0.25">
      <c r="A78" s="168"/>
      <c r="B78" s="168"/>
      <c r="C78" s="168"/>
      <c r="D78" s="168"/>
      <c r="E78" s="168"/>
      <c r="F78" s="168"/>
      <c r="G78" s="168"/>
      <c r="H78" s="168"/>
      <c r="I78" s="168"/>
    </row>
    <row r="79" spans="1:9" s="20" customFormat="1" ht="58.9" customHeight="1" x14ac:dyDescent="0.25">
      <c r="A79" s="143" t="s">
        <v>554</v>
      </c>
      <c r="B79" s="143"/>
      <c r="C79" s="143"/>
      <c r="D79" s="143"/>
      <c r="E79" s="143"/>
      <c r="F79" s="143"/>
      <c r="G79" s="143"/>
      <c r="H79" s="143"/>
      <c r="I79" s="143"/>
    </row>
    <row r="80" spans="1:9" s="20" customFormat="1" ht="9" customHeight="1" x14ac:dyDescent="0.25">
      <c r="A80" s="165"/>
      <c r="B80" s="165"/>
      <c r="C80" s="165"/>
      <c r="D80" s="165"/>
      <c r="E80" s="165"/>
      <c r="F80" s="165"/>
      <c r="G80" s="165"/>
      <c r="H80" s="165"/>
      <c r="I80" s="165"/>
    </row>
    <row r="81" spans="1:9" s="37" customFormat="1" ht="58.9" customHeight="1" x14ac:dyDescent="0.25">
      <c r="A81" s="143" t="s">
        <v>566</v>
      </c>
      <c r="B81" s="143"/>
      <c r="C81" s="143"/>
      <c r="D81" s="143"/>
      <c r="E81" s="143"/>
      <c r="F81" s="143"/>
      <c r="G81" s="143"/>
      <c r="H81" s="143"/>
      <c r="I81" s="143"/>
    </row>
    <row r="82" spans="1:9" s="20" customFormat="1" ht="9" customHeight="1" x14ac:dyDescent="0.25">
      <c r="A82" s="165"/>
      <c r="B82" s="165"/>
      <c r="C82" s="165"/>
      <c r="D82" s="165"/>
      <c r="E82" s="165"/>
      <c r="F82" s="165"/>
      <c r="G82" s="165"/>
      <c r="H82" s="165"/>
      <c r="I82" s="165"/>
    </row>
    <row r="83" spans="1:9" s="37" customFormat="1" ht="63" customHeight="1" x14ac:dyDescent="0.25">
      <c r="A83" s="162" t="s">
        <v>500</v>
      </c>
      <c r="B83" s="162"/>
      <c r="C83" s="162"/>
      <c r="D83" s="162"/>
      <c r="E83" s="162"/>
      <c r="F83" s="162"/>
      <c r="G83" s="162"/>
      <c r="H83" s="162"/>
      <c r="I83" s="162"/>
    </row>
    <row r="84" spans="1:9" s="20" customFormat="1" ht="9" customHeight="1" x14ac:dyDescent="0.25">
      <c r="A84" s="165"/>
      <c r="B84" s="165"/>
      <c r="C84" s="165"/>
      <c r="D84" s="165"/>
      <c r="E84" s="165"/>
      <c r="F84" s="165"/>
      <c r="G84" s="165"/>
      <c r="H84" s="165"/>
      <c r="I84" s="165"/>
    </row>
    <row r="85" spans="1:9" s="20" customFormat="1" ht="62.25" customHeight="1" x14ac:dyDescent="0.25">
      <c r="A85" s="162" t="s">
        <v>501</v>
      </c>
      <c r="B85" s="162"/>
      <c r="C85" s="162"/>
      <c r="D85" s="162"/>
      <c r="E85" s="162"/>
      <c r="F85" s="162"/>
      <c r="G85" s="162"/>
      <c r="H85" s="162"/>
      <c r="I85" s="162"/>
    </row>
    <row r="86" spans="1:9" x14ac:dyDescent="0.25">
      <c r="A86" s="164"/>
      <c r="B86" s="164"/>
      <c r="C86" s="164"/>
      <c r="D86" s="164"/>
      <c r="E86" s="164"/>
      <c r="F86" s="164"/>
      <c r="G86" s="164"/>
      <c r="H86" s="164"/>
      <c r="I86" s="164"/>
    </row>
    <row r="87" spans="1:9" x14ac:dyDescent="0.25">
      <c r="A87" s="107"/>
      <c r="B87" s="107"/>
      <c r="C87" s="107"/>
      <c r="D87" s="107"/>
      <c r="E87" s="107"/>
      <c r="F87" s="107"/>
      <c r="G87" s="107"/>
      <c r="H87" s="107"/>
      <c r="I87" s="107"/>
    </row>
  </sheetData>
  <sheetProtection algorithmName="SHA-512" hashValue="XyFxAmWR5xeX1Ys+m0dUeLpjGylBTYUHh721uylEwCfGXmRb1BkUo6LOzZjoGLwaTK53Qcch5ZlMZeTvnQn69A==" saltValue="yPPgixsnH9gN9syVJoovXQ==" spinCount="100000" sheet="1" formatCells="0" formatColumns="0" formatRows="0" selectLockedCells="1"/>
  <mergeCells count="113">
    <mergeCell ref="B65:I65"/>
    <mergeCell ref="B66:I66"/>
    <mergeCell ref="A59:B59"/>
    <mergeCell ref="A4:I4"/>
    <mergeCell ref="A33:I33"/>
    <mergeCell ref="A38:I38"/>
    <mergeCell ref="A44:I44"/>
    <mergeCell ref="A39:I39"/>
    <mergeCell ref="A40:I40"/>
    <mergeCell ref="A16:G16"/>
    <mergeCell ref="A60:B60"/>
    <mergeCell ref="C60:I60"/>
    <mergeCell ref="F43:I43"/>
    <mergeCell ref="D43:E43"/>
    <mergeCell ref="C57:I57"/>
    <mergeCell ref="A56:I56"/>
    <mergeCell ref="A50:I50"/>
    <mergeCell ref="A51:I51"/>
    <mergeCell ref="A52:I52"/>
    <mergeCell ref="A53:I53"/>
    <mergeCell ref="A54:I54"/>
    <mergeCell ref="D19:F19"/>
    <mergeCell ref="D20:F20"/>
    <mergeCell ref="B6:I6"/>
    <mergeCell ref="A73:I73"/>
    <mergeCell ref="A72:I72"/>
    <mergeCell ref="B67:I67"/>
    <mergeCell ref="A71:I71"/>
    <mergeCell ref="A86:I86"/>
    <mergeCell ref="A84:I84"/>
    <mergeCell ref="A81:I81"/>
    <mergeCell ref="A82:I82"/>
    <mergeCell ref="A79:I79"/>
    <mergeCell ref="A85:I85"/>
    <mergeCell ref="A83:I83"/>
    <mergeCell ref="A77:I77"/>
    <mergeCell ref="A80:I80"/>
    <mergeCell ref="A69:I69"/>
    <mergeCell ref="A70:I70"/>
    <mergeCell ref="A74:I74"/>
    <mergeCell ref="A78:I78"/>
    <mergeCell ref="A76:I76"/>
    <mergeCell ref="A68:I68"/>
    <mergeCell ref="A75:I75"/>
    <mergeCell ref="B8:D8"/>
    <mergeCell ref="C59:I59"/>
    <mergeCell ref="A57:B57"/>
    <mergeCell ref="A48:I48"/>
    <mergeCell ref="A49:I49"/>
    <mergeCell ref="B45:I45"/>
    <mergeCell ref="B47:I47"/>
    <mergeCell ref="C58:I58"/>
    <mergeCell ref="A58:B58"/>
    <mergeCell ref="A55:I55"/>
    <mergeCell ref="B46:I46"/>
    <mergeCell ref="A29:I29"/>
    <mergeCell ref="A28:I28"/>
    <mergeCell ref="A30:I30"/>
    <mergeCell ref="A32:I32"/>
    <mergeCell ref="G11:I11"/>
    <mergeCell ref="A36:I36"/>
    <mergeCell ref="A37:I37"/>
    <mergeCell ref="E10:G10"/>
    <mergeCell ref="H10:I10"/>
    <mergeCell ref="A15:G15"/>
    <mergeCell ref="A7:D7"/>
    <mergeCell ref="A19:A20"/>
    <mergeCell ref="E8:F8"/>
    <mergeCell ref="G8:I8"/>
    <mergeCell ref="E7:F7"/>
    <mergeCell ref="G7:I7"/>
    <mergeCell ref="A61:I61"/>
    <mergeCell ref="A63:I63"/>
    <mergeCell ref="B64:I64"/>
    <mergeCell ref="A34:I34"/>
    <mergeCell ref="A31:I31"/>
    <mergeCell ref="A41:C43"/>
    <mergeCell ref="D41:E41"/>
    <mergeCell ref="F42:I42"/>
    <mergeCell ref="F41:I41"/>
    <mergeCell ref="H19:I19"/>
    <mergeCell ref="A18:I18"/>
    <mergeCell ref="E13:F13"/>
    <mergeCell ref="A17:I17"/>
    <mergeCell ref="D42:E42"/>
    <mergeCell ref="B11:D11"/>
    <mergeCell ref="E11:F11"/>
    <mergeCell ref="A35:I35"/>
    <mergeCell ref="G12:I12"/>
    <mergeCell ref="A1:I1"/>
    <mergeCell ref="C21:I21"/>
    <mergeCell ref="C26:I26"/>
    <mergeCell ref="A26:B26"/>
    <mergeCell ref="A21:B21"/>
    <mergeCell ref="A22:C22"/>
    <mergeCell ref="D22:I22"/>
    <mergeCell ref="A24:B24"/>
    <mergeCell ref="A25:B25"/>
    <mergeCell ref="C25:I25"/>
    <mergeCell ref="A23:B23"/>
    <mergeCell ref="C23:I23"/>
    <mergeCell ref="C24:I24"/>
    <mergeCell ref="B12:D12"/>
    <mergeCell ref="E12:F12"/>
    <mergeCell ref="A2:I2"/>
    <mergeCell ref="A3:I3"/>
    <mergeCell ref="A5:I5"/>
    <mergeCell ref="H20:I20"/>
    <mergeCell ref="A9:G9"/>
    <mergeCell ref="A10:D10"/>
    <mergeCell ref="B14:I14"/>
    <mergeCell ref="B13:D13"/>
    <mergeCell ref="G13:I13"/>
  </mergeCells>
  <pageMargins left="0.5" right="0.5" top="0.5" bottom="1" header="0" footer="0"/>
  <pageSetup orientation="portrait" r:id="rId1"/>
  <headerFooter>
    <oddFooter>&amp;L&amp;"Times New Roman,Regular"For Official Government Use Only
USDA, AMS, SCP, Specialty Crops Inspection Division
Based on the Produce GAPs Harmonized Food Safety Standard&amp;R&amp;"Times New Roman,Regular"July 1, 2019
USDA Checklist 
Version 4.3</oddFooter>
  </headerFooter>
  <rowBreaks count="3" manualBreakCount="3">
    <brk id="39" max="16383" man="1"/>
    <brk id="60" max="16383"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locked="0" defaultSize="0" autoFill="0" autoLine="0" autoPict="0">
                <anchor moveWithCells="1">
                  <from>
                    <xdr:col>1</xdr:col>
                    <xdr:colOff>542925</xdr:colOff>
                    <xdr:row>9</xdr:row>
                    <xdr:rowOff>19050</xdr:rowOff>
                  </from>
                  <to>
                    <xdr:col>4</xdr:col>
                    <xdr:colOff>419100</xdr:colOff>
                    <xdr:row>10</xdr:row>
                    <xdr:rowOff>19050</xdr:rowOff>
                  </to>
                </anchor>
              </controlPr>
            </control>
          </mc:Choice>
        </mc:AlternateContent>
        <mc:AlternateContent xmlns:mc="http://schemas.openxmlformats.org/markup-compatibility/2006">
          <mc:Choice Requires="x14">
            <control shapeId="3080" r:id="rId5" name="Check Box 8">
              <controlPr locked="0" defaultSize="0" autoFill="0" autoLine="0" autoPict="0">
                <anchor moveWithCells="1">
                  <from>
                    <xdr:col>7</xdr:col>
                    <xdr:colOff>19050</xdr:colOff>
                    <xdr:row>8</xdr:row>
                    <xdr:rowOff>28575</xdr:rowOff>
                  </from>
                  <to>
                    <xdr:col>7</xdr:col>
                    <xdr:colOff>638175</xdr:colOff>
                    <xdr:row>9</xdr:row>
                    <xdr:rowOff>28575</xdr:rowOff>
                  </to>
                </anchor>
              </controlPr>
            </control>
          </mc:Choice>
        </mc:AlternateContent>
        <mc:AlternateContent xmlns:mc="http://schemas.openxmlformats.org/markup-compatibility/2006">
          <mc:Choice Requires="x14">
            <control shapeId="3081" r:id="rId6" name="Check Box 9">
              <controlPr locked="0" defaultSize="0" autoFill="0" autoLine="0" autoPict="0">
                <anchor moveWithCells="1">
                  <from>
                    <xdr:col>8</xdr:col>
                    <xdr:colOff>57150</xdr:colOff>
                    <xdr:row>8</xdr:row>
                    <xdr:rowOff>28575</xdr:rowOff>
                  </from>
                  <to>
                    <xdr:col>8</xdr:col>
                    <xdr:colOff>628650</xdr:colOff>
                    <xdr:row>9</xdr:row>
                    <xdr:rowOff>38100</xdr:rowOff>
                  </to>
                </anchor>
              </controlPr>
            </control>
          </mc:Choice>
        </mc:AlternateContent>
        <mc:AlternateContent xmlns:mc="http://schemas.openxmlformats.org/markup-compatibility/2006">
          <mc:Choice Requires="x14">
            <control shapeId="3084" r:id="rId7" name="Check Box 12">
              <controlPr locked="0" defaultSize="0" autoFill="0" autoLine="0" autoPict="0">
                <anchor moveWithCells="1">
                  <from>
                    <xdr:col>7</xdr:col>
                    <xdr:colOff>19050</xdr:colOff>
                    <xdr:row>15</xdr:row>
                    <xdr:rowOff>38100</xdr:rowOff>
                  </from>
                  <to>
                    <xdr:col>7</xdr:col>
                    <xdr:colOff>628650</xdr:colOff>
                    <xdr:row>16</xdr:row>
                    <xdr:rowOff>38100</xdr:rowOff>
                  </to>
                </anchor>
              </controlPr>
            </control>
          </mc:Choice>
        </mc:AlternateContent>
        <mc:AlternateContent xmlns:mc="http://schemas.openxmlformats.org/markup-compatibility/2006">
          <mc:Choice Requires="x14">
            <control shapeId="3085" r:id="rId8" name="Check Box 13">
              <controlPr locked="0" defaultSize="0" autoFill="0" autoLine="0" autoPict="0">
                <anchor moveWithCells="1">
                  <from>
                    <xdr:col>8</xdr:col>
                    <xdr:colOff>57150</xdr:colOff>
                    <xdr:row>15</xdr:row>
                    <xdr:rowOff>38100</xdr:rowOff>
                  </from>
                  <to>
                    <xdr:col>8</xdr:col>
                    <xdr:colOff>619125</xdr:colOff>
                    <xdr:row>16</xdr:row>
                    <xdr:rowOff>47625</xdr:rowOff>
                  </to>
                </anchor>
              </controlPr>
            </control>
          </mc:Choice>
        </mc:AlternateContent>
        <mc:AlternateContent xmlns:mc="http://schemas.openxmlformats.org/markup-compatibility/2006">
          <mc:Choice Requires="x14">
            <control shapeId="3086" r:id="rId9" name="Check Box 14">
              <controlPr locked="0" defaultSize="0" autoFill="0" autoLine="0" autoPict="0">
                <anchor moveWithCells="1">
                  <from>
                    <xdr:col>2</xdr:col>
                    <xdr:colOff>152400</xdr:colOff>
                    <xdr:row>59</xdr:row>
                    <xdr:rowOff>28575</xdr:rowOff>
                  </from>
                  <to>
                    <xdr:col>3</xdr:col>
                    <xdr:colOff>257175</xdr:colOff>
                    <xdr:row>59</xdr:row>
                    <xdr:rowOff>304800</xdr:rowOff>
                  </to>
                </anchor>
              </controlPr>
            </control>
          </mc:Choice>
        </mc:AlternateContent>
        <mc:AlternateContent xmlns:mc="http://schemas.openxmlformats.org/markup-compatibility/2006">
          <mc:Choice Requires="x14">
            <control shapeId="3087" r:id="rId10" name="Check Box 15">
              <controlPr locked="0" defaultSize="0" autoFill="0" autoLine="0" autoPict="0">
                <anchor moveWithCells="1">
                  <from>
                    <xdr:col>3</xdr:col>
                    <xdr:colOff>657225</xdr:colOff>
                    <xdr:row>59</xdr:row>
                    <xdr:rowOff>28575</xdr:rowOff>
                  </from>
                  <to>
                    <xdr:col>4</xdr:col>
                    <xdr:colOff>533400</xdr:colOff>
                    <xdr:row>59</xdr:row>
                    <xdr:rowOff>323850</xdr:rowOff>
                  </to>
                </anchor>
              </controlPr>
            </control>
          </mc:Choice>
        </mc:AlternateContent>
        <mc:AlternateContent xmlns:mc="http://schemas.openxmlformats.org/markup-compatibility/2006">
          <mc:Choice Requires="x14">
            <control shapeId="3094" r:id="rId11" name="Check Box 22">
              <controlPr locked="0" defaultSize="0" autoFill="0" autoLine="0" autoPict="0">
                <anchor moveWithCells="1">
                  <from>
                    <xdr:col>8</xdr:col>
                    <xdr:colOff>0</xdr:colOff>
                    <xdr:row>29</xdr:row>
                    <xdr:rowOff>180975</xdr:rowOff>
                  </from>
                  <to>
                    <xdr:col>8</xdr:col>
                    <xdr:colOff>609600</xdr:colOff>
                    <xdr:row>33</xdr:row>
                    <xdr:rowOff>0</xdr:rowOff>
                  </to>
                </anchor>
              </controlPr>
            </control>
          </mc:Choice>
        </mc:AlternateContent>
        <mc:AlternateContent xmlns:mc="http://schemas.openxmlformats.org/markup-compatibility/2006">
          <mc:Choice Requires="x14">
            <control shapeId="3095" r:id="rId12" name="Check Box 23">
              <controlPr locked="0" defaultSize="0" autoFill="0" autoLine="0" autoPict="0">
                <anchor moveWithCells="1">
                  <from>
                    <xdr:col>7</xdr:col>
                    <xdr:colOff>685800</xdr:colOff>
                    <xdr:row>31</xdr:row>
                    <xdr:rowOff>180975</xdr:rowOff>
                  </from>
                  <to>
                    <xdr:col>8</xdr:col>
                    <xdr:colOff>609600</xdr:colOff>
                    <xdr:row>35</xdr:row>
                    <xdr:rowOff>0</xdr:rowOff>
                  </to>
                </anchor>
              </controlPr>
            </control>
          </mc:Choice>
        </mc:AlternateContent>
        <mc:AlternateContent xmlns:mc="http://schemas.openxmlformats.org/markup-compatibility/2006">
          <mc:Choice Requires="x14">
            <control shapeId="3097" r:id="rId13" name="Check Box 25">
              <controlPr locked="0" defaultSize="0" autoFill="0" autoLine="0" autoPict="0">
                <anchor moveWithCells="1">
                  <from>
                    <xdr:col>8</xdr:col>
                    <xdr:colOff>0</xdr:colOff>
                    <xdr:row>33</xdr:row>
                    <xdr:rowOff>190500</xdr:rowOff>
                  </from>
                  <to>
                    <xdr:col>8</xdr:col>
                    <xdr:colOff>609600</xdr:colOff>
                    <xdr:row>37</xdr:row>
                    <xdr:rowOff>9525</xdr:rowOff>
                  </to>
                </anchor>
              </controlPr>
            </control>
          </mc:Choice>
        </mc:AlternateContent>
        <mc:AlternateContent xmlns:mc="http://schemas.openxmlformats.org/markup-compatibility/2006">
          <mc:Choice Requires="x14">
            <control shapeId="3098" r:id="rId14" name="Check Box 26">
              <controlPr locked="0" defaultSize="0" autoFill="0" autoLine="0" autoPict="0">
                <anchor moveWithCells="1">
                  <from>
                    <xdr:col>8</xdr:col>
                    <xdr:colOff>57150</xdr:colOff>
                    <xdr:row>14</xdr:row>
                    <xdr:rowOff>38100</xdr:rowOff>
                  </from>
                  <to>
                    <xdr:col>8</xdr:col>
                    <xdr:colOff>619125</xdr:colOff>
                    <xdr:row>15</xdr:row>
                    <xdr:rowOff>47625</xdr:rowOff>
                  </to>
                </anchor>
              </controlPr>
            </control>
          </mc:Choice>
        </mc:AlternateContent>
        <mc:AlternateContent xmlns:mc="http://schemas.openxmlformats.org/markup-compatibility/2006">
          <mc:Choice Requires="x14">
            <control shapeId="3099" r:id="rId15" name="Check Box 27">
              <controlPr locked="0" defaultSize="0" autoFill="0" autoLine="0" autoPict="0">
                <anchor moveWithCells="1">
                  <from>
                    <xdr:col>7</xdr:col>
                    <xdr:colOff>19050</xdr:colOff>
                    <xdr:row>14</xdr:row>
                    <xdr:rowOff>38100</xdr:rowOff>
                  </from>
                  <to>
                    <xdr:col>7</xdr:col>
                    <xdr:colOff>628650</xdr:colOff>
                    <xdr:row>15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3"/>
  <sheetViews>
    <sheetView view="pageLayout" zoomScaleNormal="100" workbookViewId="0">
      <selection activeCell="B9" sqref="B9:H9"/>
    </sheetView>
  </sheetViews>
  <sheetFormatPr defaultColWidth="8.7109375" defaultRowHeight="15" x14ac:dyDescent="0.25"/>
  <cols>
    <col min="1" max="8" width="10.28515625" style="12" customWidth="1"/>
    <col min="9" max="16384" width="8.7109375" style="12"/>
  </cols>
  <sheetData>
    <row r="1" spans="1:8" s="20" customFormat="1" ht="18.75" x14ac:dyDescent="0.25">
      <c r="A1" s="182" t="s">
        <v>156</v>
      </c>
      <c r="B1" s="183"/>
      <c r="C1" s="183"/>
      <c r="D1" s="183"/>
      <c r="E1" s="183"/>
      <c r="F1" s="183"/>
      <c r="G1" s="183"/>
      <c r="H1" s="184"/>
    </row>
    <row r="2" spans="1:8" s="35" customFormat="1" ht="29.45" customHeight="1" x14ac:dyDescent="0.3">
      <c r="A2" s="179" t="s">
        <v>548</v>
      </c>
      <c r="B2" s="180"/>
      <c r="C2" s="180"/>
      <c r="D2" s="180"/>
      <c r="E2" s="180"/>
      <c r="F2" s="180"/>
      <c r="G2" s="180"/>
      <c r="H2" s="181"/>
    </row>
    <row r="3" spans="1:8" s="20" customFormat="1" ht="15.75" x14ac:dyDescent="0.25">
      <c r="A3" s="188"/>
      <c r="B3" s="189"/>
      <c r="C3" s="189"/>
      <c r="D3" s="189"/>
      <c r="E3" s="189"/>
      <c r="F3" s="189"/>
      <c r="G3" s="189"/>
      <c r="H3" s="189"/>
    </row>
    <row r="4" spans="1:8" s="37" customFormat="1" ht="20.45" customHeight="1" x14ac:dyDescent="0.25">
      <c r="A4" s="36">
        <v>1</v>
      </c>
      <c r="B4" s="185" t="s">
        <v>133</v>
      </c>
      <c r="C4" s="185"/>
      <c r="D4" s="185"/>
      <c r="E4" s="185"/>
      <c r="F4" s="185"/>
      <c r="G4" s="185"/>
      <c r="H4" s="185"/>
    </row>
    <row r="5" spans="1:8" s="37" customFormat="1" ht="20.45" customHeight="1" x14ac:dyDescent="0.25">
      <c r="A5" s="36">
        <v>2</v>
      </c>
      <c r="B5" s="185" t="s">
        <v>134</v>
      </c>
      <c r="C5" s="185"/>
      <c r="D5" s="185"/>
      <c r="E5" s="185"/>
      <c r="F5" s="185"/>
      <c r="G5" s="185"/>
      <c r="H5" s="185"/>
    </row>
    <row r="6" spans="1:8" s="37" customFormat="1" ht="39.75" customHeight="1" x14ac:dyDescent="0.25">
      <c r="A6" s="36">
        <v>3</v>
      </c>
      <c r="B6" s="186" t="s">
        <v>545</v>
      </c>
      <c r="C6" s="186"/>
      <c r="D6" s="186"/>
      <c r="E6" s="186"/>
      <c r="F6" s="186"/>
      <c r="G6" s="186"/>
      <c r="H6" s="186"/>
    </row>
    <row r="7" spans="1:8" s="37" customFormat="1" ht="33" customHeight="1" x14ac:dyDescent="0.25">
      <c r="A7" s="36">
        <v>4</v>
      </c>
      <c r="B7" s="186" t="s">
        <v>555</v>
      </c>
      <c r="C7" s="186"/>
      <c r="D7" s="186"/>
      <c r="E7" s="186"/>
      <c r="F7" s="186"/>
      <c r="G7" s="186"/>
      <c r="H7" s="186"/>
    </row>
    <row r="8" spans="1:8" s="37" customFormat="1" ht="51" customHeight="1" x14ac:dyDescent="0.25">
      <c r="A8" s="36">
        <v>5</v>
      </c>
      <c r="B8" s="185" t="s">
        <v>556</v>
      </c>
      <c r="C8" s="185"/>
      <c r="D8" s="185"/>
      <c r="E8" s="185"/>
      <c r="F8" s="185"/>
      <c r="G8" s="185"/>
      <c r="H8" s="185"/>
    </row>
    <row r="9" spans="1:8" s="37" customFormat="1" ht="33" customHeight="1" x14ac:dyDescent="0.25">
      <c r="A9" s="36">
        <v>6</v>
      </c>
      <c r="B9" s="185" t="s">
        <v>562</v>
      </c>
      <c r="C9" s="185"/>
      <c r="D9" s="185"/>
      <c r="E9" s="185"/>
      <c r="F9" s="185"/>
      <c r="G9" s="185"/>
      <c r="H9" s="185"/>
    </row>
    <row r="10" spans="1:8" s="20" customFormat="1" ht="26.45" customHeight="1" x14ac:dyDescent="0.25">
      <c r="A10" s="34"/>
      <c r="B10" s="34"/>
      <c r="C10" s="34"/>
      <c r="D10" s="34"/>
      <c r="E10" s="34"/>
      <c r="F10" s="34"/>
      <c r="G10" s="34"/>
      <c r="H10" s="34"/>
    </row>
    <row r="11" spans="1:8" s="20" customFormat="1" ht="26.45" customHeight="1" x14ac:dyDescent="0.25">
      <c r="A11" s="187" t="s">
        <v>549</v>
      </c>
      <c r="B11" s="187"/>
      <c r="C11" s="187"/>
      <c r="D11" s="187"/>
      <c r="E11" s="187"/>
      <c r="F11" s="187"/>
      <c r="G11" s="187"/>
      <c r="H11" s="187"/>
    </row>
    <row r="12" spans="1:8" s="20" customFormat="1" ht="37.5" customHeight="1" x14ac:dyDescent="0.25">
      <c r="A12" s="187"/>
      <c r="B12" s="187"/>
      <c r="C12" s="187"/>
      <c r="D12" s="187"/>
      <c r="E12" s="187"/>
      <c r="F12" s="187"/>
      <c r="G12" s="187"/>
      <c r="H12" s="187"/>
    </row>
    <row r="13" spans="1:8" s="20" customFormat="1" ht="66.75" customHeight="1" x14ac:dyDescent="0.25">
      <c r="A13" s="187" t="s">
        <v>532</v>
      </c>
      <c r="B13" s="187"/>
      <c r="C13" s="187"/>
      <c r="D13" s="187"/>
      <c r="E13" s="187"/>
      <c r="F13" s="187"/>
      <c r="G13" s="187"/>
      <c r="H13" s="187"/>
    </row>
  </sheetData>
  <sheetProtection algorithmName="SHA-512" hashValue="6Rb8MDDS9vtGrWl8LNllkx9zLdQWC6PW/ZIa9fSkNz0lwKfgLnRemIjgA6JkVQ0p+p6iSk/2/vnbehmpmqhHIg==" saltValue="SDuqjp5GBezZ87DqYuoWQw==" spinCount="100000" sheet="1" objects="1" scenarios="1" formatCells="0" formatColumns="0" formatRows="0"/>
  <mergeCells count="11">
    <mergeCell ref="A11:H12"/>
    <mergeCell ref="A13:H13"/>
    <mergeCell ref="A3:H3"/>
    <mergeCell ref="B8:H8"/>
    <mergeCell ref="B7:H7"/>
    <mergeCell ref="B9:H9"/>
    <mergeCell ref="A2:H2"/>
    <mergeCell ref="A1:H1"/>
    <mergeCell ref="B4:H4"/>
    <mergeCell ref="B5:H5"/>
    <mergeCell ref="B6:H6"/>
  </mergeCells>
  <pageMargins left="0.7" right="0.7" top="0.75" bottom="0.75" header="0.3" footer="0.3"/>
  <pageSetup orientation="portrait" r:id="rId1"/>
  <headerFooter>
    <oddFooter>&amp;L&amp;"Times New Roman,Regular"&amp;12For Official Government Use Only
USDA, AMS, SCP, Specialty Crops Inspection Division
Based on the Produce GAPs Harmonized Food Safety Standard&amp;R&amp;"Times New Roman,Regular"&amp;12July 1, 2019
USDA Checklist 
Version 4.3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50"/>
  <sheetViews>
    <sheetView view="pageLayout" topLeftCell="A7" zoomScale="75" zoomScaleNormal="100" zoomScalePageLayoutView="75" workbookViewId="0">
      <selection activeCell="H44" sqref="H44"/>
    </sheetView>
  </sheetViews>
  <sheetFormatPr defaultColWidth="8.85546875" defaultRowHeight="15" x14ac:dyDescent="0.25"/>
  <cols>
    <col min="2" max="2" width="38.42578125" customWidth="1"/>
    <col min="3" max="3" width="10" customWidth="1"/>
    <col min="4" max="4" width="5.140625" customWidth="1"/>
    <col min="5" max="5" width="6.42578125" customWidth="1"/>
    <col min="6" max="7" width="5.140625" customWidth="1"/>
    <col min="8" max="8" width="40.7109375" customWidth="1"/>
  </cols>
  <sheetData>
    <row r="1" spans="1:8" s="37" customFormat="1" ht="19.899999999999999" customHeight="1" x14ac:dyDescent="0.25">
      <c r="A1" s="191" t="s">
        <v>69</v>
      </c>
      <c r="B1" s="191"/>
      <c r="C1" s="192" t="s">
        <v>81</v>
      </c>
      <c r="D1" s="192"/>
      <c r="E1" s="192"/>
      <c r="F1" s="193">
        <f>'Cover Page'!B6</f>
        <v>0</v>
      </c>
      <c r="G1" s="193"/>
      <c r="H1" s="193"/>
    </row>
    <row r="2" spans="1:8" s="37" customFormat="1" ht="19.899999999999999" customHeight="1" x14ac:dyDescent="0.25">
      <c r="A2" s="191"/>
      <c r="B2" s="191"/>
      <c r="C2" s="192" t="s">
        <v>82</v>
      </c>
      <c r="D2" s="192"/>
      <c r="E2" s="192"/>
      <c r="F2" s="194">
        <f>'Cover Page'!D20</f>
        <v>0</v>
      </c>
      <c r="G2" s="194"/>
      <c r="H2" s="194"/>
    </row>
    <row r="3" spans="1:8" s="37" customFormat="1" ht="48" customHeight="1" x14ac:dyDescent="0.25">
      <c r="A3" s="42" t="s">
        <v>72</v>
      </c>
      <c r="B3" s="43" t="s">
        <v>76</v>
      </c>
      <c r="C3" s="44" t="s">
        <v>80</v>
      </c>
      <c r="D3" s="44" t="s">
        <v>77</v>
      </c>
      <c r="E3" s="44" t="s">
        <v>161</v>
      </c>
      <c r="F3" s="44" t="s">
        <v>79</v>
      </c>
      <c r="G3" s="44" t="s">
        <v>78</v>
      </c>
      <c r="H3" s="45" t="s">
        <v>102</v>
      </c>
    </row>
    <row r="4" spans="1:8" s="49" customFormat="1" ht="17.25" customHeight="1" x14ac:dyDescent="0.25">
      <c r="A4" s="46" t="s">
        <v>478</v>
      </c>
      <c r="B4" s="47" t="s">
        <v>48</v>
      </c>
      <c r="C4" s="48">
        <f>SUM(C5:C15)</f>
        <v>44</v>
      </c>
      <c r="D4" s="48">
        <f>SUM(D5:D15)</f>
        <v>0</v>
      </c>
      <c r="E4" s="48">
        <f>SUM(E5:E15)</f>
        <v>0</v>
      </c>
      <c r="F4" s="48">
        <f>SUM(F5:F15)</f>
        <v>0</v>
      </c>
      <c r="G4" s="48">
        <f>SUM(G5:G15)</f>
        <v>0</v>
      </c>
      <c r="H4" s="112">
        <f>D4/(C4-G4)</f>
        <v>0</v>
      </c>
    </row>
    <row r="5" spans="1:8" s="37" customFormat="1" ht="17.25" customHeight="1" x14ac:dyDescent="0.25">
      <c r="A5" s="50" t="s">
        <v>199</v>
      </c>
      <c r="B5" s="51" t="s">
        <v>49</v>
      </c>
      <c r="C5" s="50">
        <v>3</v>
      </c>
      <c r="D5" s="50">
        <f>COUNTIF('Checklist-General Questions'!E6:E8, "✓")</f>
        <v>0</v>
      </c>
      <c r="E5" s="50">
        <f>COUNTIF('Checklist-General Questions'!F6:F8, "✓")</f>
        <v>0</v>
      </c>
      <c r="F5" s="50">
        <f>COUNTIF('Checklist-General Questions'!G6:G8, "✓")</f>
        <v>0</v>
      </c>
      <c r="G5" s="50">
        <f>COUNTIF('Checklist-General Questions'!H6:H8, "✓")</f>
        <v>0</v>
      </c>
      <c r="H5" s="52"/>
    </row>
    <row r="6" spans="1:8" s="37" customFormat="1" ht="17.25" customHeight="1" x14ac:dyDescent="0.25">
      <c r="A6" s="50" t="s">
        <v>203</v>
      </c>
      <c r="B6" s="51" t="s">
        <v>50</v>
      </c>
      <c r="C6" s="50">
        <v>3</v>
      </c>
      <c r="D6" s="50">
        <f>COUNTIF('Checklist-General Questions'!E10:E12, "✓")</f>
        <v>0</v>
      </c>
      <c r="E6" s="50">
        <f>COUNTIF('Checklist-General Questions'!F10:F12, "✓")</f>
        <v>0</v>
      </c>
      <c r="F6" s="50">
        <f>COUNTIF('Checklist-General Questions'!G10:G12, "✓")</f>
        <v>0</v>
      </c>
      <c r="G6" s="50">
        <f>COUNTIF('Checklist-General Questions'!H10:H12, "✓")</f>
        <v>0</v>
      </c>
      <c r="H6" s="52"/>
    </row>
    <row r="7" spans="1:8" s="37" customFormat="1" ht="17.25" customHeight="1" x14ac:dyDescent="0.25">
      <c r="A7" s="50" t="s">
        <v>208</v>
      </c>
      <c r="B7" s="51" t="s">
        <v>70</v>
      </c>
      <c r="C7" s="50">
        <v>3</v>
      </c>
      <c r="D7" s="50">
        <f>COUNTIF('Checklist-General Questions'!E14:E16, "✓")</f>
        <v>0</v>
      </c>
      <c r="E7" s="50">
        <f>COUNTIF('Checklist-General Questions'!F14:F16, "✓")</f>
        <v>0</v>
      </c>
      <c r="F7" s="50">
        <f>COUNTIF('Checklist-General Questions'!G14:G16, "✓")</f>
        <v>0</v>
      </c>
      <c r="G7" s="50">
        <f>COUNTIF('Checklist-General Questions'!H14:H16, "✓")</f>
        <v>0</v>
      </c>
      <c r="H7" s="52"/>
    </row>
    <row r="8" spans="1:8" s="37" customFormat="1" ht="17.25" customHeight="1" x14ac:dyDescent="0.25">
      <c r="A8" s="50" t="s">
        <v>212</v>
      </c>
      <c r="B8" s="51" t="s">
        <v>71</v>
      </c>
      <c r="C8" s="50">
        <v>3</v>
      </c>
      <c r="D8" s="50">
        <f>COUNTIF('Checklist-General Questions'!E18:E20, "✓")</f>
        <v>0</v>
      </c>
      <c r="E8" s="50">
        <f>COUNTIF('Checklist-General Questions'!F18:F20, "✓")</f>
        <v>0</v>
      </c>
      <c r="F8" s="50">
        <f>COUNTIF('Checklist-General Questions'!G18:G20, "✓")</f>
        <v>0</v>
      </c>
      <c r="G8" s="50">
        <f>COUNTIF('Checklist-General Questions'!H18:H20, "✓")</f>
        <v>0</v>
      </c>
      <c r="H8" s="52"/>
    </row>
    <row r="9" spans="1:8" s="37" customFormat="1" ht="17.25" customHeight="1" x14ac:dyDescent="0.25">
      <c r="A9" s="50" t="s">
        <v>216</v>
      </c>
      <c r="B9" s="51" t="s">
        <v>160</v>
      </c>
      <c r="C9" s="50">
        <v>4</v>
      </c>
      <c r="D9" s="50">
        <f>COUNTIF('Checklist-General Questions'!E22:E25, "✓")</f>
        <v>0</v>
      </c>
      <c r="E9" s="50">
        <f>COUNTIF('Checklist-General Questions'!F22:F25, "✓")</f>
        <v>0</v>
      </c>
      <c r="F9" s="50">
        <f>COUNTIF('Checklist-General Questions'!G22:G25, "✓")</f>
        <v>0</v>
      </c>
      <c r="G9" s="50">
        <f>COUNTIF('Checklist-General Questions'!H22:H25, "✓")</f>
        <v>0</v>
      </c>
      <c r="H9" s="52"/>
    </row>
    <row r="10" spans="1:8" s="37" customFormat="1" ht="17.25" customHeight="1" x14ac:dyDescent="0.25">
      <c r="A10" s="50" t="s">
        <v>221</v>
      </c>
      <c r="B10" s="51" t="s">
        <v>53</v>
      </c>
      <c r="C10" s="50">
        <v>2</v>
      </c>
      <c r="D10" s="50">
        <f>COUNTIF('Checklist-General Questions'!E27:E28, "✓")</f>
        <v>0</v>
      </c>
      <c r="E10" s="50">
        <f>COUNTIF('Checklist-General Questions'!F27:F28, "✓")</f>
        <v>0</v>
      </c>
      <c r="F10" s="50">
        <f>COUNTIF('Checklist-General Questions'!G27:G28, "✓")</f>
        <v>0</v>
      </c>
      <c r="G10" s="50">
        <f>COUNTIF('Checklist-General Questions'!H27:H28, "✓")</f>
        <v>0</v>
      </c>
      <c r="H10" s="52"/>
    </row>
    <row r="11" spans="1:8" s="37" customFormat="1" ht="17.25" customHeight="1" x14ac:dyDescent="0.25">
      <c r="A11" s="50" t="s">
        <v>224</v>
      </c>
      <c r="B11" s="51" t="s">
        <v>54</v>
      </c>
      <c r="C11" s="50">
        <v>1</v>
      </c>
      <c r="D11" s="50">
        <f>COUNTIF('Checklist-General Questions'!E30, "✓")</f>
        <v>0</v>
      </c>
      <c r="E11" s="50">
        <f>COUNTIF('Checklist-General Questions'!F30, "✓")</f>
        <v>0</v>
      </c>
      <c r="F11" s="50">
        <f>COUNTIF('Checklist-General Questions'!G30, "✓")</f>
        <v>0</v>
      </c>
      <c r="G11" s="50">
        <f>COUNTIF('Checklist-General Questions'!H30, "✓")</f>
        <v>0</v>
      </c>
      <c r="H11" s="52"/>
    </row>
    <row r="12" spans="1:8" s="37" customFormat="1" ht="17.25" customHeight="1" x14ac:dyDescent="0.25">
      <c r="A12" s="50" t="s">
        <v>226</v>
      </c>
      <c r="B12" s="51" t="s">
        <v>55</v>
      </c>
      <c r="C12" s="50">
        <v>1</v>
      </c>
      <c r="D12" s="50">
        <f>COUNTIF('Checklist-General Questions'!E32, "✓")</f>
        <v>0</v>
      </c>
      <c r="E12" s="50">
        <f>COUNTIF('Checklist-General Questions'!F32, "✓")</f>
        <v>0</v>
      </c>
      <c r="F12" s="50">
        <f>COUNTIF('Checklist-General Questions'!G32, "✓")</f>
        <v>0</v>
      </c>
      <c r="G12" s="50">
        <f>COUNTIF('Checklist-General Questions'!H32, "✓")</f>
        <v>0</v>
      </c>
      <c r="H12" s="52"/>
    </row>
    <row r="13" spans="1:8" s="37" customFormat="1" ht="17.25" customHeight="1" x14ac:dyDescent="0.25">
      <c r="A13" s="50" t="s">
        <v>229</v>
      </c>
      <c r="B13" s="51" t="s">
        <v>56</v>
      </c>
      <c r="C13" s="50">
        <v>1</v>
      </c>
      <c r="D13" s="50">
        <f>COUNTIF('Checklist-General Questions'!E34, "✓")</f>
        <v>0</v>
      </c>
      <c r="E13" s="50">
        <f>COUNTIF('Checklist-General Questions'!F34, "✓")</f>
        <v>0</v>
      </c>
      <c r="F13" s="50">
        <f>COUNTIF('Checklist-General Questions'!G34, "✓")</f>
        <v>0</v>
      </c>
      <c r="G13" s="50">
        <f>COUNTIF('Checklist-General Questions'!H34, "✓")</f>
        <v>0</v>
      </c>
      <c r="H13" s="52"/>
    </row>
    <row r="14" spans="1:8" s="37" customFormat="1" ht="33" customHeight="1" x14ac:dyDescent="0.25">
      <c r="A14" s="50" t="s">
        <v>231</v>
      </c>
      <c r="B14" s="51" t="s">
        <v>191</v>
      </c>
      <c r="C14" s="50">
        <v>21</v>
      </c>
      <c r="D14" s="50">
        <f>COUNTIF('Checklist-General Questions'!E36:E56, "✓")</f>
        <v>0</v>
      </c>
      <c r="E14" s="50">
        <f>COUNTIF('Checklist-General Questions'!F36:F56, "✓")</f>
        <v>0</v>
      </c>
      <c r="F14" s="50">
        <f>COUNTIF('Checklist-General Questions'!G36:G56, "✓")</f>
        <v>0</v>
      </c>
      <c r="G14" s="50">
        <f>COUNTIF('Checklist-General Questions'!H36:H56, "✓")</f>
        <v>0</v>
      </c>
      <c r="H14" s="52"/>
    </row>
    <row r="15" spans="1:8" s="37" customFormat="1" ht="17.25" customHeight="1" x14ac:dyDescent="0.25">
      <c r="A15" s="50" t="s">
        <v>266</v>
      </c>
      <c r="B15" s="51" t="s">
        <v>131</v>
      </c>
      <c r="C15" s="50">
        <v>2</v>
      </c>
      <c r="D15" s="50">
        <f>COUNTIF('Checklist-General Questions'!E58:E59, "✓")</f>
        <v>0</v>
      </c>
      <c r="E15" s="50">
        <f>COUNTIF('Checklist-General Questions'!F58:F59, "✓")</f>
        <v>0</v>
      </c>
      <c r="F15" s="50">
        <f>COUNTIF('Checklist-General Questions'!G58:G59, "✓")</f>
        <v>0</v>
      </c>
      <c r="G15" s="50">
        <f>COUNTIF('Checklist-General Questions'!H58:H59, "✓")</f>
        <v>0</v>
      </c>
      <c r="H15" s="52"/>
    </row>
    <row r="16" spans="1:8" s="37" customFormat="1" ht="17.25" customHeight="1" x14ac:dyDescent="0.25">
      <c r="A16" s="53" t="s">
        <v>479</v>
      </c>
      <c r="B16" s="54" t="s">
        <v>269</v>
      </c>
      <c r="C16" s="55">
        <f>SUM(C17:C30)</f>
        <v>51</v>
      </c>
      <c r="D16" s="55">
        <f>SUM(D17:D30)</f>
        <v>0</v>
      </c>
      <c r="E16" s="55">
        <f>SUM(E17:E30)</f>
        <v>0</v>
      </c>
      <c r="F16" s="55">
        <f>SUM(F17:F30)</f>
        <v>0</v>
      </c>
      <c r="G16" s="55">
        <f>SUM(G17:G30)</f>
        <v>0</v>
      </c>
      <c r="H16" s="112">
        <f>D16/(C16-G16)</f>
        <v>0</v>
      </c>
    </row>
    <row r="17" spans="1:8" s="37" customFormat="1" ht="17.25" customHeight="1" x14ac:dyDescent="0.25">
      <c r="A17" s="50" t="s">
        <v>270</v>
      </c>
      <c r="B17" s="51" t="s">
        <v>73</v>
      </c>
      <c r="C17" s="50">
        <v>3</v>
      </c>
      <c r="D17" s="50">
        <f>COUNTIF('Checklist-Field Ops'!E6:E8, "✓")</f>
        <v>0</v>
      </c>
      <c r="E17" s="50">
        <f>COUNTIF('Checklist-Field Ops'!F6:F8, "✓")</f>
        <v>0</v>
      </c>
      <c r="F17" s="50">
        <f>COUNTIF('Checklist-Field Ops'!G6:G8, "✓")</f>
        <v>0</v>
      </c>
      <c r="G17" s="50">
        <f>COUNTIF('Checklist-Field Ops'!H6:H8, "✓")</f>
        <v>0</v>
      </c>
      <c r="H17" s="52"/>
    </row>
    <row r="18" spans="1:8" s="37" customFormat="1" ht="30.2" customHeight="1" x14ac:dyDescent="0.25">
      <c r="A18" s="50" t="s">
        <v>273</v>
      </c>
      <c r="B18" s="51" t="s">
        <v>58</v>
      </c>
      <c r="C18" s="50">
        <v>5</v>
      </c>
      <c r="D18" s="50">
        <f>COUNTIF('Checklist-Field Ops'!E10:E14, "✓")</f>
        <v>0</v>
      </c>
      <c r="E18" s="50">
        <f>COUNTIF('Checklist-Field Ops'!F10:F14, "✓")</f>
        <v>0</v>
      </c>
      <c r="F18" s="50">
        <f>COUNTIF('Checklist-Field Ops'!G10:G14, "✓")</f>
        <v>0</v>
      </c>
      <c r="G18" s="50">
        <f>COUNTIF('Checklist-Field Ops'!H10:H14, "✓")</f>
        <v>0</v>
      </c>
      <c r="H18" s="52"/>
    </row>
    <row r="19" spans="1:8" s="37" customFormat="1" ht="17.25" customHeight="1" x14ac:dyDescent="0.25">
      <c r="A19" s="50" t="s">
        <v>279</v>
      </c>
      <c r="B19" s="51" t="s">
        <v>59</v>
      </c>
      <c r="C19" s="50">
        <v>3</v>
      </c>
      <c r="D19" s="50">
        <f>COUNTIF('Checklist-Field Ops'!E16:E18, "✓")</f>
        <v>0</v>
      </c>
      <c r="E19" s="50">
        <f>COUNTIF('Checklist-Field Ops'!F16:F18, "✓")</f>
        <v>0</v>
      </c>
      <c r="F19" s="50">
        <f>COUNTIF('Checklist-Field Ops'!G16:G18, "✓")</f>
        <v>0</v>
      </c>
      <c r="G19" s="50">
        <f>COUNTIF('Checklist-Field Ops'!H16:H18, "✓")</f>
        <v>0</v>
      </c>
      <c r="H19" s="52"/>
    </row>
    <row r="20" spans="1:8" s="37" customFormat="1" ht="16.5" customHeight="1" x14ac:dyDescent="0.25">
      <c r="A20" s="50" t="s">
        <v>283</v>
      </c>
      <c r="B20" s="51" t="s">
        <v>60</v>
      </c>
      <c r="C20" s="50">
        <v>1</v>
      </c>
      <c r="D20" s="50">
        <f>COUNTIF('Checklist-Field Ops'!E20, "✓")</f>
        <v>0</v>
      </c>
      <c r="E20" s="50">
        <f>COUNTIF('Checklist-Field Ops'!F20, "✓")</f>
        <v>0</v>
      </c>
      <c r="F20" s="50">
        <f>COUNTIF('Checklist-Field Ops'!G20, "✓")</f>
        <v>0</v>
      </c>
      <c r="G20" s="50">
        <f>COUNTIF('Checklist-Field Ops'!H20, "✓")</f>
        <v>0</v>
      </c>
      <c r="H20" s="71"/>
    </row>
    <row r="21" spans="1:8" s="37" customFormat="1" ht="16.5" customHeight="1" x14ac:dyDescent="0.25">
      <c r="A21" s="50" t="s">
        <v>285</v>
      </c>
      <c r="B21" s="51" t="s">
        <v>61</v>
      </c>
      <c r="C21" s="50">
        <v>6</v>
      </c>
      <c r="D21" s="50">
        <f>COUNTIF('Checklist-Field Ops'!E22:E27, "✓")</f>
        <v>0</v>
      </c>
      <c r="E21" s="50">
        <f>COUNTIF('Checklist-Field Ops'!F22:F27, "✓")</f>
        <v>0</v>
      </c>
      <c r="F21" s="50">
        <f>COUNTIF('Checklist-Field Ops'!G22:G27, "✓")</f>
        <v>0</v>
      </c>
      <c r="G21" s="50">
        <f>COUNTIF('Checklist-Field Ops'!H22:H27, "✓")</f>
        <v>0</v>
      </c>
      <c r="H21" s="52"/>
    </row>
    <row r="22" spans="1:8" s="37" customFormat="1" ht="16.5" customHeight="1" x14ac:dyDescent="0.25">
      <c r="A22" s="50" t="s">
        <v>292</v>
      </c>
      <c r="B22" s="51" t="s">
        <v>62</v>
      </c>
      <c r="C22" s="50">
        <v>3</v>
      </c>
      <c r="D22" s="50">
        <f>COUNTIF('Checklist-Field Ops'!E29:E31, "✓")</f>
        <v>0</v>
      </c>
      <c r="E22" s="50">
        <f>COUNTIF('Checklist-Field Ops'!F29:F31, "✓")</f>
        <v>0</v>
      </c>
      <c r="F22" s="50">
        <f>COUNTIF('Checklist-Field Ops'!G29:G31, "✓")</f>
        <v>0</v>
      </c>
      <c r="G22" s="50">
        <f>COUNTIF('Checklist-Field Ops'!H29:H31, "✓")</f>
        <v>0</v>
      </c>
      <c r="H22" s="52"/>
    </row>
    <row r="23" spans="1:8" s="37" customFormat="1" ht="16.5" customHeight="1" x14ac:dyDescent="0.25">
      <c r="A23" s="50" t="s">
        <v>296</v>
      </c>
      <c r="B23" s="51" t="s">
        <v>63</v>
      </c>
      <c r="C23" s="50">
        <v>2</v>
      </c>
      <c r="D23" s="50">
        <f>COUNTIF('Checklist-Field Ops'!E33:E34, "✓")</f>
        <v>0</v>
      </c>
      <c r="E23" s="50">
        <f>COUNTIF('Checklist-Field Ops'!F33:F34, "✓")</f>
        <v>0</v>
      </c>
      <c r="F23" s="50">
        <f>COUNTIF('Checklist-Field Ops'!G33:G34, "✓")</f>
        <v>0</v>
      </c>
      <c r="G23" s="50">
        <f>COUNTIF('Checklist-Field Ops'!H33:H34, "✓")</f>
        <v>0</v>
      </c>
      <c r="H23" s="52"/>
    </row>
    <row r="24" spans="1:8" s="37" customFormat="1" ht="33.75" customHeight="1" x14ac:dyDescent="0.25">
      <c r="A24" s="50" t="s">
        <v>299</v>
      </c>
      <c r="B24" s="51" t="s">
        <v>64</v>
      </c>
      <c r="C24" s="50">
        <v>6</v>
      </c>
      <c r="D24" s="50">
        <f>COUNTIF('Checklist-Field Ops'!E36:E41, "✓")</f>
        <v>0</v>
      </c>
      <c r="E24" s="50">
        <f>COUNTIF('Checklist-Field Ops'!F36:F41, "✓")</f>
        <v>0</v>
      </c>
      <c r="F24" s="50">
        <f>COUNTIF('Checklist-Field Ops'!G36:G41, "✓")</f>
        <v>0</v>
      </c>
      <c r="G24" s="50">
        <f>COUNTIF('Checklist-Field Ops'!H36:H41, "✓")</f>
        <v>0</v>
      </c>
      <c r="H24" s="52"/>
    </row>
    <row r="25" spans="1:8" s="37" customFormat="1" ht="16.5" customHeight="1" x14ac:dyDescent="0.25">
      <c r="A25" s="50" t="s">
        <v>306</v>
      </c>
      <c r="B25" s="51" t="s">
        <v>66</v>
      </c>
      <c r="C25" s="50">
        <v>1</v>
      </c>
      <c r="D25" s="50">
        <f>COUNTIF('Checklist-Field Ops'!E44, "✓")</f>
        <v>0</v>
      </c>
      <c r="E25" s="50">
        <f>COUNTIF('Checklist-Field Ops'!F44, "✓")</f>
        <v>0</v>
      </c>
      <c r="F25" s="50">
        <f>COUNTIF('Checklist-Field Ops'!G44, "✓")</f>
        <v>0</v>
      </c>
      <c r="G25" s="50">
        <f>COUNTIF('Checklist-Field Ops'!H44, "✓")</f>
        <v>0</v>
      </c>
      <c r="H25" s="52"/>
    </row>
    <row r="26" spans="1:8" s="37" customFormat="1" ht="31.5" customHeight="1" x14ac:dyDescent="0.25">
      <c r="A26" s="50" t="s">
        <v>307</v>
      </c>
      <c r="B26" s="51" t="s">
        <v>187</v>
      </c>
      <c r="C26" s="50">
        <v>5</v>
      </c>
      <c r="D26" s="50">
        <f>COUNTIF('Checklist-Field Ops'!E46:E50, "✓")</f>
        <v>0</v>
      </c>
      <c r="E26" s="50">
        <f>COUNTIF('Checklist-Field Ops'!F46:F50, "✓")</f>
        <v>0</v>
      </c>
      <c r="F26" s="50">
        <f>COUNTIF('Checklist-Field Ops'!G46:G50, "✓")</f>
        <v>0</v>
      </c>
      <c r="G26" s="50">
        <f>COUNTIF('Checklist-Field Ops'!H46:H50, "✓")</f>
        <v>0</v>
      </c>
      <c r="H26" s="52"/>
    </row>
    <row r="27" spans="1:8" s="56" customFormat="1" ht="30.2" customHeight="1" x14ac:dyDescent="0.25">
      <c r="A27" s="50" t="s">
        <v>312</v>
      </c>
      <c r="B27" s="51" t="s">
        <v>67</v>
      </c>
      <c r="C27" s="50">
        <v>4</v>
      </c>
      <c r="D27" s="50">
        <f>COUNTIF('Checklist-Field Ops'!E52:E55, "✓")</f>
        <v>0</v>
      </c>
      <c r="E27" s="50">
        <f>COUNTIF('Checklist-Field Ops'!F52:F55, "✓")</f>
        <v>0</v>
      </c>
      <c r="F27" s="50">
        <f>COUNTIF('Checklist-Field Ops'!G52:G55, "✓")</f>
        <v>0</v>
      </c>
      <c r="G27" s="50">
        <f>COUNTIF('Checklist-Field Ops'!H52:H55, "✓")</f>
        <v>0</v>
      </c>
      <c r="H27" s="52"/>
    </row>
    <row r="28" spans="1:8" s="37" customFormat="1" ht="16.5" customHeight="1" x14ac:dyDescent="0.25">
      <c r="A28" s="50" t="s">
        <v>319</v>
      </c>
      <c r="B28" s="51" t="s">
        <v>74</v>
      </c>
      <c r="C28" s="50">
        <v>7</v>
      </c>
      <c r="D28" s="50">
        <f>COUNTIF('Checklist-Field Ops'!E57:E63, "✓")</f>
        <v>0</v>
      </c>
      <c r="E28" s="50">
        <f>COUNTIF('Checklist-Field Ops'!F57:F63, "✓")</f>
        <v>0</v>
      </c>
      <c r="F28" s="50">
        <f>COUNTIF('Checklist-Field Ops'!G57:G63, "✓")</f>
        <v>0</v>
      </c>
      <c r="G28" s="50">
        <f>COUNTIF('Checklist-Field Ops'!H57:H63, "✓")</f>
        <v>0</v>
      </c>
      <c r="H28" s="52"/>
    </row>
    <row r="29" spans="1:8" s="37" customFormat="1" ht="50.25" customHeight="1" x14ac:dyDescent="0.25">
      <c r="A29" s="50" t="s">
        <v>327</v>
      </c>
      <c r="B29" s="57" t="s">
        <v>328</v>
      </c>
      <c r="C29" s="50">
        <v>3</v>
      </c>
      <c r="D29" s="50">
        <f>COUNTIF('Checklist-Field Ops'!E65:E67, "✓")</f>
        <v>0</v>
      </c>
      <c r="E29" s="50">
        <f>COUNTIF('Checklist-Field Ops'!F65:F67, "✓")</f>
        <v>0</v>
      </c>
      <c r="F29" s="50">
        <f>COUNTIF('Checklist-Field Ops'!G65:G67, "✓")</f>
        <v>0</v>
      </c>
      <c r="G29" s="50">
        <f>COUNTIF('Checklist-Field Ops'!H65:H67, "✓")</f>
        <v>0</v>
      </c>
      <c r="H29" s="52"/>
    </row>
    <row r="30" spans="1:8" s="37" customFormat="1" ht="16.5" customHeight="1" x14ac:dyDescent="0.25">
      <c r="A30" s="50" t="s">
        <v>332</v>
      </c>
      <c r="B30" s="58" t="s">
        <v>75</v>
      </c>
      <c r="C30" s="50">
        <v>2</v>
      </c>
      <c r="D30" s="50">
        <f>COUNTIF('Checklist-Field Ops'!E70:E71, "✓")</f>
        <v>0</v>
      </c>
      <c r="E30" s="50">
        <f>COUNTIF('Checklist-Field Ops'!F70:F71, "✓")</f>
        <v>0</v>
      </c>
      <c r="F30" s="50">
        <f>COUNTIF('Checklist-Field Ops'!G70:G71, "✓")</f>
        <v>0</v>
      </c>
      <c r="G30" s="50">
        <f>COUNTIF('Checklist-Field Ops'!H70:H71, "✓")</f>
        <v>0</v>
      </c>
      <c r="H30" s="59"/>
    </row>
    <row r="31" spans="1:8" s="37" customFormat="1" ht="16.5" customHeight="1" x14ac:dyDescent="0.25">
      <c r="A31" s="60" t="s">
        <v>480</v>
      </c>
      <c r="B31" s="61" t="s">
        <v>335</v>
      </c>
      <c r="C31" s="55">
        <f>SUM(C32:C41)</f>
        <v>62</v>
      </c>
      <c r="D31" s="55">
        <f>SUM(D32:D41)</f>
        <v>0</v>
      </c>
      <c r="E31" s="55">
        <f>SUM(E32:E41)</f>
        <v>0</v>
      </c>
      <c r="F31" s="55">
        <f>SUM(F32:F41)</f>
        <v>0</v>
      </c>
      <c r="G31" s="55">
        <f>SUM(G32:G41)</f>
        <v>0</v>
      </c>
      <c r="H31" s="112">
        <f>D31/(C31-G31)</f>
        <v>0</v>
      </c>
    </row>
    <row r="32" spans="1:8" s="37" customFormat="1" ht="16.5" customHeight="1" x14ac:dyDescent="0.25">
      <c r="A32" s="50" t="s">
        <v>336</v>
      </c>
      <c r="B32" s="58" t="s">
        <v>337</v>
      </c>
      <c r="C32" s="50">
        <v>1</v>
      </c>
      <c r="D32" s="50">
        <f>COUNTIF('Checklist-Post-Harvest'!E6, "✓")</f>
        <v>0</v>
      </c>
      <c r="E32" s="50">
        <f>COUNTIF('Checklist-Post-Harvest'!F6, "✓")</f>
        <v>0</v>
      </c>
      <c r="F32" s="50">
        <f>COUNTIF('Checklist-Post-Harvest'!G6, "✓")</f>
        <v>0</v>
      </c>
      <c r="G32" s="50">
        <f>COUNTIF('Checklist-Post-Harvest'!H6, "✓")</f>
        <v>0</v>
      </c>
      <c r="H32" s="59"/>
    </row>
    <row r="33" spans="1:8" s="37" customFormat="1" ht="16.5" customHeight="1" x14ac:dyDescent="0.25">
      <c r="A33" s="50" t="s">
        <v>339</v>
      </c>
      <c r="B33" s="58" t="s">
        <v>130</v>
      </c>
      <c r="C33" s="50">
        <v>3</v>
      </c>
      <c r="D33" s="50">
        <f>COUNTIF('Checklist-Post-Harvest'!E8:E10, "✓")</f>
        <v>0</v>
      </c>
      <c r="E33" s="50">
        <f>COUNTIF('Checklist-Post-Harvest'!F8:F10, "✓")</f>
        <v>0</v>
      </c>
      <c r="F33" s="50">
        <f>COUNTIF('Checklist-Post-Harvest'!G8:G10, "✓")</f>
        <v>0</v>
      </c>
      <c r="G33" s="50">
        <f>COUNTIF('Checklist-Post-Harvest'!H8:H10, "✓")</f>
        <v>0</v>
      </c>
      <c r="H33" s="59"/>
    </row>
    <row r="34" spans="1:8" s="37" customFormat="1" ht="16.5" customHeight="1" x14ac:dyDescent="0.25">
      <c r="A34" s="50" t="s">
        <v>351</v>
      </c>
      <c r="B34" s="58" t="s">
        <v>352</v>
      </c>
      <c r="C34" s="50">
        <v>6</v>
      </c>
      <c r="D34" s="50">
        <f>COUNTIF('Checklist-Post-Harvest'!E12:E17, "✓")</f>
        <v>0</v>
      </c>
      <c r="E34" s="50">
        <f>COUNTIF('Checklist-Post-Harvest'!F12:F17, "✓")</f>
        <v>0</v>
      </c>
      <c r="F34" s="50">
        <f>COUNTIF('Checklist-Post-Harvest'!G12:G17, "✓")</f>
        <v>0</v>
      </c>
      <c r="G34" s="50">
        <f>COUNTIF('Checklist-Post-Harvest'!H12:H17, "✓")</f>
        <v>0</v>
      </c>
      <c r="H34" s="59"/>
    </row>
    <row r="35" spans="1:8" s="37" customFormat="1" ht="16.5" customHeight="1" x14ac:dyDescent="0.25">
      <c r="A35" s="50" t="s">
        <v>343</v>
      </c>
      <c r="B35" s="58" t="s">
        <v>487</v>
      </c>
      <c r="C35" s="50">
        <v>3</v>
      </c>
      <c r="D35" s="50">
        <f>COUNTIF('Checklist-Post-Harvest'!E19:E21, "✓")</f>
        <v>0</v>
      </c>
      <c r="E35" s="50">
        <f>COUNTIF('Checklist-Post-Harvest'!F19:F21, "✓")</f>
        <v>0</v>
      </c>
      <c r="F35" s="50">
        <f>COUNTIF('Checklist-Post-Harvest'!G19:G21, "✓")</f>
        <v>0</v>
      </c>
      <c r="G35" s="50">
        <f>COUNTIF('Checklist-Post-Harvest'!H19:H21, "✓")</f>
        <v>0</v>
      </c>
      <c r="H35" s="59"/>
    </row>
    <row r="36" spans="1:8" s="37" customFormat="1" ht="16.5" customHeight="1" x14ac:dyDescent="0.25">
      <c r="A36" s="50" t="s">
        <v>344</v>
      </c>
      <c r="B36" s="58" t="s">
        <v>372</v>
      </c>
      <c r="C36" s="50">
        <v>5</v>
      </c>
      <c r="D36" s="50">
        <f>COUNTIF('Checklist-Post-Harvest'!E23:E27, "✓")</f>
        <v>0</v>
      </c>
      <c r="E36" s="50">
        <f>COUNTIF('Checklist-Post-Harvest'!F23:F27, "✓")</f>
        <v>0</v>
      </c>
      <c r="F36" s="50">
        <f>COUNTIF('Checklist-Post-Harvest'!G23:G27, "✓")</f>
        <v>0</v>
      </c>
      <c r="G36" s="50">
        <f>COUNTIF('Checklist-Post-Harvest'!H23:H27, "✓")</f>
        <v>0</v>
      </c>
      <c r="H36" s="59"/>
    </row>
    <row r="37" spans="1:8" s="37" customFormat="1" ht="16.5" customHeight="1" x14ac:dyDescent="0.25">
      <c r="A37" s="50" t="s">
        <v>345</v>
      </c>
      <c r="B37" s="58" t="s">
        <v>383</v>
      </c>
      <c r="C37" s="50">
        <v>11</v>
      </c>
      <c r="D37" s="50">
        <f>COUNTIF('Checklist-Post-Harvest'!E29:E39, "✓")</f>
        <v>0</v>
      </c>
      <c r="E37" s="50">
        <f>COUNTIF('Checklist-Post-Harvest'!F29:F39, "✓")</f>
        <v>0</v>
      </c>
      <c r="F37" s="50">
        <f>COUNTIF('Checklist-Post-Harvest'!G29:G39, "✓")</f>
        <v>0</v>
      </c>
      <c r="G37" s="50">
        <f>COUNTIF('Checklist-Post-Harvest'!H29:H39, "✓")</f>
        <v>0</v>
      </c>
      <c r="H37" s="59"/>
    </row>
    <row r="38" spans="1:8" s="37" customFormat="1" ht="16.5" customHeight="1" x14ac:dyDescent="0.25">
      <c r="A38" s="50" t="s">
        <v>346</v>
      </c>
      <c r="B38" s="58" t="s">
        <v>404</v>
      </c>
      <c r="C38" s="50">
        <v>11</v>
      </c>
      <c r="D38" s="50">
        <f>COUNTIF('Checklist-Post-Harvest'!E41:E51, "✓")</f>
        <v>0</v>
      </c>
      <c r="E38" s="50">
        <f>COUNTIF('Checklist-Post-Harvest'!F41:F51, "✓")</f>
        <v>0</v>
      </c>
      <c r="F38" s="50">
        <f>COUNTIF('Checklist-Post-Harvest'!G41:G51, "✓")</f>
        <v>0</v>
      </c>
      <c r="G38" s="50">
        <f>COUNTIF('Checklist-Post-Harvest'!H41:H51, "✓")</f>
        <v>0</v>
      </c>
      <c r="H38" s="59"/>
    </row>
    <row r="39" spans="1:8" s="37" customFormat="1" ht="16.5" customHeight="1" x14ac:dyDescent="0.25">
      <c r="A39" s="50" t="s">
        <v>347</v>
      </c>
      <c r="B39" s="58" t="s">
        <v>426</v>
      </c>
      <c r="C39" s="50">
        <v>7</v>
      </c>
      <c r="D39" s="50">
        <f>COUNTIF('Checklist-Post-Harvest'!E53:E59, "✓")</f>
        <v>0</v>
      </c>
      <c r="E39" s="50">
        <f>COUNTIF('Checklist-Post-Harvest'!F53:F59, "✓")</f>
        <v>0</v>
      </c>
      <c r="F39" s="50">
        <f>COUNTIF('Checklist-Post-Harvest'!G53:G59, "✓")</f>
        <v>0</v>
      </c>
      <c r="G39" s="50">
        <f>COUNTIF('Checklist-Post-Harvest'!H53:H59, "✓")</f>
        <v>0</v>
      </c>
      <c r="H39" s="59"/>
    </row>
    <row r="40" spans="1:8" s="37" customFormat="1" ht="16.5" customHeight="1" x14ac:dyDescent="0.25">
      <c r="A40" s="50" t="s">
        <v>348</v>
      </c>
      <c r="B40" s="58" t="s">
        <v>441</v>
      </c>
      <c r="C40" s="50">
        <v>9</v>
      </c>
      <c r="D40" s="50">
        <f>COUNTIF('Checklist-Post-Harvest'!E61:E69, "✓")</f>
        <v>0</v>
      </c>
      <c r="E40" s="50">
        <f>COUNTIF('Checklist-Post-Harvest'!F61:F69, "✓")</f>
        <v>0</v>
      </c>
      <c r="F40" s="50">
        <f>COUNTIF('Checklist-Post-Harvest'!G61:G69, "✓")</f>
        <v>0</v>
      </c>
      <c r="G40" s="50">
        <f>COUNTIF('Checklist-Post-Harvest'!H61:H69, "✓")</f>
        <v>0</v>
      </c>
      <c r="H40" s="59"/>
    </row>
    <row r="41" spans="1:8" s="37" customFormat="1" ht="16.5" customHeight="1" x14ac:dyDescent="0.25">
      <c r="A41" s="50" t="s">
        <v>349</v>
      </c>
      <c r="B41" s="58" t="s">
        <v>460</v>
      </c>
      <c r="C41" s="50">
        <v>6</v>
      </c>
      <c r="D41" s="50">
        <f>COUNTIF('Checklist-Post-Harvest'!E71:E76, "✓")</f>
        <v>0</v>
      </c>
      <c r="E41" s="50">
        <f>COUNTIF('Checklist-Post-Harvest'!F71:F76, "✓")</f>
        <v>0</v>
      </c>
      <c r="F41" s="50">
        <f>COUNTIF('Checklist-Post-Harvest'!G71:G76, "✓")</f>
        <v>0</v>
      </c>
      <c r="G41" s="50">
        <f>COUNTIF('Checklist-Post-Harvest'!H71:H76, "✓")</f>
        <v>0</v>
      </c>
      <c r="H41" s="59"/>
    </row>
    <row r="42" spans="1:8" s="37" customFormat="1" ht="16.5" customHeight="1" x14ac:dyDescent="0.25">
      <c r="A42" s="60" t="s">
        <v>481</v>
      </c>
      <c r="B42" s="61" t="s">
        <v>482</v>
      </c>
      <c r="C42" s="55">
        <f>SUM(C43:C46)</f>
        <v>10</v>
      </c>
      <c r="D42" s="55">
        <f>SUM(D43:D46)</f>
        <v>0</v>
      </c>
      <c r="E42" s="55">
        <f>SUM(E43:E46)</f>
        <v>0</v>
      </c>
      <c r="F42" s="55">
        <f>SUM(F43:F46)</f>
        <v>0</v>
      </c>
      <c r="G42" s="55">
        <f>SUM(G43:G46)</f>
        <v>0</v>
      </c>
      <c r="H42" s="62"/>
    </row>
    <row r="43" spans="1:8" s="37" customFormat="1" ht="32.25" customHeight="1" x14ac:dyDescent="0.25">
      <c r="A43" s="50" t="s">
        <v>483</v>
      </c>
      <c r="B43" s="63" t="s">
        <v>517</v>
      </c>
      <c r="C43" s="50">
        <v>2</v>
      </c>
      <c r="D43" s="50">
        <f>COUNTIF('USDA Logo Use Addendum'!E15:E16, "✓")</f>
        <v>0</v>
      </c>
      <c r="E43" s="50">
        <f>COUNTIF('USDA Logo Use Addendum'!F15:F16, "✓")</f>
        <v>0</v>
      </c>
      <c r="F43" s="50">
        <f>COUNTIF('USDA Logo Use Addendum'!G15:G16, "✓")</f>
        <v>0</v>
      </c>
      <c r="G43" s="50">
        <f>COUNTIF('USDA Logo Use Addendum'!H15:H16, "✓")</f>
        <v>0</v>
      </c>
      <c r="H43" s="59"/>
    </row>
    <row r="44" spans="1:8" s="37" customFormat="1" ht="15.75" x14ac:dyDescent="0.25">
      <c r="A44" s="50" t="s">
        <v>484</v>
      </c>
      <c r="B44" s="57" t="s">
        <v>520</v>
      </c>
      <c r="C44" s="50">
        <v>1</v>
      </c>
      <c r="D44" s="50">
        <f>COUNTIF('USDA Logo Use Addendum'!E18, "✓")</f>
        <v>0</v>
      </c>
      <c r="E44" s="50">
        <f>COUNTIF('USDA Logo Use Addendum'!F18, "✓")</f>
        <v>0</v>
      </c>
      <c r="F44" s="50">
        <f>COUNTIF('USDA Logo Use Addendum'!G18, "✓")</f>
        <v>0</v>
      </c>
      <c r="G44" s="50">
        <f>COUNTIF('USDA Logo Use Addendum'!H18, "✓")</f>
        <v>0</v>
      </c>
      <c r="H44" s="59"/>
    </row>
    <row r="45" spans="1:8" s="37" customFormat="1" ht="16.5" customHeight="1" x14ac:dyDescent="0.25">
      <c r="A45" s="50" t="s">
        <v>485</v>
      </c>
      <c r="B45" s="58" t="s">
        <v>475</v>
      </c>
      <c r="C45" s="50">
        <v>3</v>
      </c>
      <c r="D45" s="50">
        <f>COUNTIF('USDA Logo Use Addendum'!E20:E22, "✓")</f>
        <v>0</v>
      </c>
      <c r="E45" s="50">
        <f>COUNTIF('USDA Logo Use Addendum'!F20:F22, "✓")</f>
        <v>0</v>
      </c>
      <c r="F45" s="50">
        <f>COUNTIF('USDA Logo Use Addendum'!G20:G22, "✓")</f>
        <v>0</v>
      </c>
      <c r="G45" s="50">
        <f>COUNTIF('USDA Logo Use Addendum'!H20:H22, "✓")</f>
        <v>0</v>
      </c>
      <c r="H45" s="59"/>
    </row>
    <row r="46" spans="1:8" s="37" customFormat="1" ht="16.5" customHeight="1" x14ac:dyDescent="0.25">
      <c r="A46" s="50" t="s">
        <v>486</v>
      </c>
      <c r="B46" s="58" t="s">
        <v>518</v>
      </c>
      <c r="C46" s="50">
        <v>4</v>
      </c>
      <c r="D46" s="50">
        <f>COUNTIF('USDA Logo Use Addendum'!E24:E27, "✓")</f>
        <v>0</v>
      </c>
      <c r="E46" s="50">
        <f>COUNTIF('USDA Logo Use Addendum'!F24:F27, "✓")</f>
        <v>0</v>
      </c>
      <c r="F46" s="50">
        <f>COUNTIF('USDA Logo Use Addendum'!G24:G27, "✓")</f>
        <v>0</v>
      </c>
      <c r="G46" s="50">
        <f>COUNTIF('USDA Logo Use Addendum'!H24:H27, "✓")</f>
        <v>0</v>
      </c>
      <c r="H46" s="59"/>
    </row>
    <row r="47" spans="1:8" s="37" customFormat="1" ht="43.15" customHeight="1" x14ac:dyDescent="0.25">
      <c r="A47" s="190" t="s">
        <v>150</v>
      </c>
      <c r="B47" s="190"/>
      <c r="C47" s="190"/>
      <c r="D47" s="190"/>
      <c r="E47" s="190"/>
      <c r="F47" s="190"/>
      <c r="G47" s="190"/>
      <c r="H47" s="190"/>
    </row>
    <row r="48" spans="1:8" s="37" customFormat="1" ht="20.45" customHeight="1" x14ac:dyDescent="0.25">
      <c r="A48" s="64"/>
      <c r="B48" s="65"/>
      <c r="C48" s="65"/>
      <c r="D48" s="65"/>
      <c r="E48" s="65"/>
      <c r="F48" s="65"/>
      <c r="G48" s="65"/>
      <c r="H48" s="65"/>
    </row>
    <row r="49" s="37" customFormat="1" ht="15.75" x14ac:dyDescent="0.25"/>
    <row r="50" s="37" customFormat="1" ht="15.75" x14ac:dyDescent="0.25"/>
  </sheetData>
  <sheetProtection algorithmName="SHA-512" hashValue="Xdl15R68PtsWtWSYWM19MGubJxPkHJMkxDuaOuTgLOVFtpAcJJwlRLELtshtK/VUIrfK745EeyLdHSLczkUfLw==" saltValue="g6tXhSHTNCXZCIUpepz/PA==" spinCount="100000" sheet="1" objects="1" scenarios="1" formatCells="0" formatColumns="0" formatRows="0"/>
  <mergeCells count="6">
    <mergeCell ref="A47:H47"/>
    <mergeCell ref="A1:B2"/>
    <mergeCell ref="C1:E1"/>
    <mergeCell ref="F1:H1"/>
    <mergeCell ref="C2:E2"/>
    <mergeCell ref="F2:H2"/>
  </mergeCells>
  <pageMargins left="0.7" right="0.7" top="0.75" bottom="1" header="0.3" footer="0.3"/>
  <pageSetup firstPageNumber="19" orientation="landscape" r:id="rId1"/>
  <headerFooter>
    <oddFooter>&amp;L&amp;"Times New Roman,Regular"&amp;12For Official Government Use Only
USDA, AMS, SCP, Specialty Crops Inspection Division
Based on the Produce GAPs Harmonized Food Safety Standard&amp;R&amp;"Times New Roman,Regular"&amp;12July 1, 2019
USDA Checklist 
Version 4.3</oddFooter>
  </headerFooter>
  <rowBreaks count="1" manualBreakCount="1">
    <brk id="4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27"/>
  <sheetViews>
    <sheetView view="pageLayout" topLeftCell="A19" zoomScaleNormal="100" zoomScaleSheetLayoutView="100" workbookViewId="0">
      <selection activeCell="I12" sqref="I12"/>
    </sheetView>
  </sheetViews>
  <sheetFormatPr defaultColWidth="8.85546875" defaultRowHeight="15" x14ac:dyDescent="0.25"/>
  <cols>
    <col min="1" max="1" width="10.7109375" style="8" customWidth="1"/>
    <col min="2" max="2" width="25.7109375" style="6" customWidth="1"/>
    <col min="3" max="3" width="6" style="10" customWidth="1"/>
    <col min="4" max="4" width="6.5703125" style="10" customWidth="1"/>
    <col min="5" max="5" width="5.140625" style="17" customWidth="1"/>
    <col min="6" max="6" width="5.5703125" style="17" customWidth="1"/>
    <col min="7" max="8" width="5.140625" style="17" customWidth="1"/>
    <col min="9" max="9" width="51.28515625" style="16" customWidth="1"/>
    <col min="10" max="16384" width="8.85546875" style="17"/>
  </cols>
  <sheetData>
    <row r="1" spans="1:9" s="37" customFormat="1" ht="15.75" customHeight="1" x14ac:dyDescent="0.25">
      <c r="A1" s="203" t="s">
        <v>81</v>
      </c>
      <c r="B1" s="204"/>
      <c r="C1" s="204"/>
      <c r="D1" s="205"/>
      <c r="E1" s="198">
        <f>'Cover Page'!B6</f>
        <v>0</v>
      </c>
      <c r="F1" s="198"/>
      <c r="G1" s="198"/>
      <c r="H1" s="198"/>
      <c r="I1" s="198"/>
    </row>
    <row r="2" spans="1:9" s="37" customFormat="1" ht="14.45" customHeight="1" x14ac:dyDescent="0.25">
      <c r="A2" s="203" t="s">
        <v>83</v>
      </c>
      <c r="B2" s="204"/>
      <c r="C2" s="204"/>
      <c r="D2" s="205"/>
      <c r="E2" s="199">
        <f>'Cover Page'!D20</f>
        <v>0</v>
      </c>
      <c r="F2" s="199"/>
      <c r="G2" s="199"/>
      <c r="H2" s="199"/>
      <c r="I2" s="199"/>
    </row>
    <row r="3" spans="1:9" s="37" customFormat="1" ht="31.5" x14ac:dyDescent="0.25">
      <c r="A3" s="66" t="s">
        <v>530</v>
      </c>
      <c r="B3" s="67" t="s">
        <v>0</v>
      </c>
      <c r="C3" s="67" t="s">
        <v>121</v>
      </c>
      <c r="D3" s="67" t="s">
        <v>529</v>
      </c>
      <c r="E3" s="67" t="s">
        <v>1</v>
      </c>
      <c r="F3" s="67" t="s">
        <v>2</v>
      </c>
      <c r="G3" s="67" t="s">
        <v>3</v>
      </c>
      <c r="H3" s="67" t="s">
        <v>4</v>
      </c>
      <c r="I3" s="67" t="s">
        <v>5</v>
      </c>
    </row>
    <row r="4" spans="1:9" s="56" customFormat="1" ht="15.75" x14ac:dyDescent="0.25">
      <c r="A4" s="68"/>
      <c r="B4" s="195" t="s">
        <v>48</v>
      </c>
      <c r="C4" s="196"/>
      <c r="D4" s="196"/>
      <c r="E4" s="196"/>
      <c r="F4" s="196"/>
      <c r="G4" s="196"/>
      <c r="H4" s="196"/>
      <c r="I4" s="197"/>
    </row>
    <row r="5" spans="1:9" s="56" customFormat="1" ht="15.75" x14ac:dyDescent="0.25">
      <c r="A5" s="68" t="s">
        <v>199</v>
      </c>
      <c r="B5" s="195" t="s">
        <v>49</v>
      </c>
      <c r="C5" s="196"/>
      <c r="D5" s="196"/>
      <c r="E5" s="196"/>
      <c r="F5" s="196"/>
      <c r="G5" s="196"/>
      <c r="H5" s="196"/>
      <c r="I5" s="197"/>
    </row>
    <row r="6" spans="1:9" s="37" customFormat="1" ht="36.75" customHeight="1" x14ac:dyDescent="0.25">
      <c r="A6" s="69" t="s">
        <v>200</v>
      </c>
      <c r="B6" s="109" t="s">
        <v>99</v>
      </c>
      <c r="C6" s="70" t="s">
        <v>123</v>
      </c>
      <c r="D6" s="70" t="s">
        <v>502</v>
      </c>
      <c r="E6" s="71"/>
      <c r="F6" s="71"/>
      <c r="G6" s="71"/>
      <c r="H6" s="71"/>
      <c r="I6" s="52"/>
    </row>
    <row r="7" spans="1:9" s="49" customFormat="1" ht="84.75" customHeight="1" x14ac:dyDescent="0.25">
      <c r="A7" s="69" t="s">
        <v>202</v>
      </c>
      <c r="B7" s="109" t="s">
        <v>119</v>
      </c>
      <c r="C7" s="70" t="s">
        <v>123</v>
      </c>
      <c r="D7" s="70" t="s">
        <v>502</v>
      </c>
      <c r="E7" s="71"/>
      <c r="F7" s="71"/>
      <c r="G7" s="71"/>
      <c r="H7" s="71"/>
      <c r="I7" s="52"/>
    </row>
    <row r="8" spans="1:9" s="37" customFormat="1" ht="36" customHeight="1" x14ac:dyDescent="0.25">
      <c r="A8" s="69" t="s">
        <v>201</v>
      </c>
      <c r="B8" s="109" t="s">
        <v>100</v>
      </c>
      <c r="C8" s="70"/>
      <c r="D8" s="70"/>
      <c r="E8" s="71"/>
      <c r="F8" s="71"/>
      <c r="G8" s="71"/>
      <c r="H8" s="71"/>
      <c r="I8" s="52"/>
    </row>
    <row r="9" spans="1:9" s="56" customFormat="1" ht="15.75" x14ac:dyDescent="0.25">
      <c r="A9" s="68" t="s">
        <v>203</v>
      </c>
      <c r="B9" s="195" t="s">
        <v>204</v>
      </c>
      <c r="C9" s="196"/>
      <c r="D9" s="196"/>
      <c r="E9" s="196"/>
      <c r="F9" s="196"/>
      <c r="G9" s="196"/>
      <c r="H9" s="196"/>
      <c r="I9" s="197"/>
    </row>
    <row r="10" spans="1:9" s="56" customFormat="1" ht="98.25" customHeight="1" x14ac:dyDescent="0.25">
      <c r="A10" s="69" t="s">
        <v>205</v>
      </c>
      <c r="B10" s="51" t="s">
        <v>560</v>
      </c>
      <c r="C10" s="72" t="s">
        <v>123</v>
      </c>
      <c r="D10" s="70" t="s">
        <v>502</v>
      </c>
      <c r="E10" s="71"/>
      <c r="F10" s="71"/>
      <c r="G10" s="71"/>
      <c r="H10" s="71"/>
      <c r="I10" s="52"/>
    </row>
    <row r="11" spans="1:9" s="56" customFormat="1" ht="37.5" customHeight="1" x14ac:dyDescent="0.25">
      <c r="A11" s="69" t="s">
        <v>206</v>
      </c>
      <c r="B11" s="51" t="s">
        <v>6</v>
      </c>
      <c r="C11" s="72" t="s">
        <v>124</v>
      </c>
      <c r="D11" s="72"/>
      <c r="E11" s="71"/>
      <c r="F11" s="71"/>
      <c r="G11" s="71"/>
      <c r="H11" s="71"/>
      <c r="I11" s="52"/>
    </row>
    <row r="12" spans="1:9" s="56" customFormat="1" ht="66.75" customHeight="1" x14ac:dyDescent="0.25">
      <c r="A12" s="69" t="s">
        <v>557</v>
      </c>
      <c r="B12" s="51" t="s">
        <v>207</v>
      </c>
      <c r="C12" s="72" t="s">
        <v>124</v>
      </c>
      <c r="D12" s="70" t="s">
        <v>502</v>
      </c>
      <c r="E12" s="71"/>
      <c r="F12" s="71"/>
      <c r="G12" s="71"/>
      <c r="H12" s="71"/>
      <c r="I12" s="52"/>
    </row>
    <row r="13" spans="1:9" s="37" customFormat="1" ht="15.75" x14ac:dyDescent="0.25">
      <c r="A13" s="68" t="s">
        <v>208</v>
      </c>
      <c r="B13" s="200" t="s">
        <v>51</v>
      </c>
      <c r="C13" s="201"/>
      <c r="D13" s="201"/>
      <c r="E13" s="201"/>
      <c r="F13" s="201"/>
      <c r="G13" s="201"/>
      <c r="H13" s="201"/>
      <c r="I13" s="202"/>
    </row>
    <row r="14" spans="1:9" s="37" customFormat="1" ht="54" customHeight="1" x14ac:dyDescent="0.25">
      <c r="A14" s="69" t="s">
        <v>209</v>
      </c>
      <c r="B14" s="109" t="s">
        <v>7</v>
      </c>
      <c r="C14" s="70" t="s">
        <v>124</v>
      </c>
      <c r="D14" s="70" t="s">
        <v>502</v>
      </c>
      <c r="E14" s="71"/>
      <c r="F14" s="71"/>
      <c r="G14" s="71"/>
      <c r="H14" s="71"/>
      <c r="I14" s="52"/>
    </row>
    <row r="15" spans="1:9" s="56" customFormat="1" ht="49.5" customHeight="1" x14ac:dyDescent="0.25">
      <c r="A15" s="69" t="s">
        <v>210</v>
      </c>
      <c r="B15" s="51" t="s">
        <v>8</v>
      </c>
      <c r="C15" s="72"/>
      <c r="D15" s="70" t="s">
        <v>502</v>
      </c>
      <c r="E15" s="71"/>
      <c r="F15" s="71"/>
      <c r="G15" s="71"/>
      <c r="H15" s="71"/>
      <c r="I15" s="52"/>
    </row>
    <row r="16" spans="1:9" s="73" customFormat="1" ht="84.75" customHeight="1" x14ac:dyDescent="0.25">
      <c r="A16" s="69" t="s">
        <v>211</v>
      </c>
      <c r="B16" s="51" t="s">
        <v>540</v>
      </c>
      <c r="C16" s="72" t="s">
        <v>124</v>
      </c>
      <c r="D16" s="70" t="s">
        <v>502</v>
      </c>
      <c r="E16" s="71"/>
      <c r="F16" s="71"/>
      <c r="G16" s="71"/>
      <c r="H16" s="71"/>
      <c r="I16" s="52"/>
    </row>
    <row r="17" spans="1:9" s="56" customFormat="1" ht="15.75" x14ac:dyDescent="0.25">
      <c r="A17" s="68" t="s">
        <v>212</v>
      </c>
      <c r="B17" s="195" t="s">
        <v>52</v>
      </c>
      <c r="C17" s="196"/>
      <c r="D17" s="196"/>
      <c r="E17" s="196"/>
      <c r="F17" s="196"/>
      <c r="G17" s="196"/>
      <c r="H17" s="196"/>
      <c r="I17" s="197"/>
    </row>
    <row r="18" spans="1:9" s="56" customFormat="1" ht="36.75" customHeight="1" x14ac:dyDescent="0.25">
      <c r="A18" s="69" t="s">
        <v>213</v>
      </c>
      <c r="B18" s="51" t="s">
        <v>9</v>
      </c>
      <c r="C18" s="72" t="s">
        <v>124</v>
      </c>
      <c r="D18" s="70" t="s">
        <v>502</v>
      </c>
      <c r="E18" s="71"/>
      <c r="F18" s="71"/>
      <c r="G18" s="71"/>
      <c r="H18" s="71"/>
      <c r="I18" s="52"/>
    </row>
    <row r="19" spans="1:9" s="56" customFormat="1" ht="68.25" customHeight="1" x14ac:dyDescent="0.25">
      <c r="A19" s="69" t="s">
        <v>214</v>
      </c>
      <c r="B19" s="51" t="s">
        <v>10</v>
      </c>
      <c r="C19" s="72" t="s">
        <v>124</v>
      </c>
      <c r="D19" s="70" t="s">
        <v>502</v>
      </c>
      <c r="E19" s="71"/>
      <c r="F19" s="71"/>
      <c r="G19" s="71"/>
      <c r="H19" s="71"/>
      <c r="I19" s="52"/>
    </row>
    <row r="20" spans="1:9" s="56" customFormat="1" ht="68.25" customHeight="1" x14ac:dyDescent="0.25">
      <c r="A20" s="69" t="s">
        <v>215</v>
      </c>
      <c r="B20" s="51" t="s">
        <v>185</v>
      </c>
      <c r="C20" s="72" t="s">
        <v>124</v>
      </c>
      <c r="D20" s="70" t="s">
        <v>522</v>
      </c>
      <c r="E20" s="71"/>
      <c r="F20" s="71"/>
      <c r="G20" s="71"/>
      <c r="H20" s="71"/>
      <c r="I20" s="52"/>
    </row>
    <row r="21" spans="1:9" s="56" customFormat="1" ht="15.75" x14ac:dyDescent="0.25">
      <c r="A21" s="68" t="s">
        <v>216</v>
      </c>
      <c r="B21" s="195" t="s">
        <v>159</v>
      </c>
      <c r="C21" s="196"/>
      <c r="D21" s="196"/>
      <c r="E21" s="196"/>
      <c r="F21" s="196"/>
      <c r="G21" s="196"/>
      <c r="H21" s="196"/>
      <c r="I21" s="197"/>
    </row>
    <row r="22" spans="1:9" s="37" customFormat="1" ht="99" customHeight="1" x14ac:dyDescent="0.25">
      <c r="A22" s="69" t="s">
        <v>217</v>
      </c>
      <c r="B22" s="109" t="s">
        <v>171</v>
      </c>
      <c r="C22" s="70" t="s">
        <v>124</v>
      </c>
      <c r="D22" s="70"/>
      <c r="E22" s="71"/>
      <c r="F22" s="71"/>
      <c r="G22" s="71"/>
      <c r="H22" s="71"/>
      <c r="I22" s="52"/>
    </row>
    <row r="23" spans="1:9" s="37" customFormat="1" ht="109.5" customHeight="1" x14ac:dyDescent="0.25">
      <c r="A23" s="69" t="s">
        <v>218</v>
      </c>
      <c r="B23" s="109" t="s">
        <v>561</v>
      </c>
      <c r="C23" s="70" t="s">
        <v>123</v>
      </c>
      <c r="D23" s="70"/>
      <c r="E23" s="71"/>
      <c r="F23" s="71"/>
      <c r="G23" s="71"/>
      <c r="H23" s="71"/>
      <c r="I23" s="52"/>
    </row>
    <row r="24" spans="1:9" s="56" customFormat="1" ht="49.5" customHeight="1" x14ac:dyDescent="0.25">
      <c r="A24" s="69" t="s">
        <v>219</v>
      </c>
      <c r="B24" s="51" t="s">
        <v>11</v>
      </c>
      <c r="C24" s="72" t="s">
        <v>124</v>
      </c>
      <c r="D24" s="70"/>
      <c r="E24" s="71"/>
      <c r="F24" s="71"/>
      <c r="G24" s="71"/>
      <c r="H24" s="71"/>
      <c r="I24" s="52"/>
    </row>
    <row r="25" spans="1:9" s="56" customFormat="1" ht="68.25" customHeight="1" x14ac:dyDescent="0.25">
      <c r="A25" s="69" t="s">
        <v>220</v>
      </c>
      <c r="B25" s="51" t="s">
        <v>12</v>
      </c>
      <c r="C25" s="72" t="s">
        <v>123</v>
      </c>
      <c r="D25" s="70" t="s">
        <v>502</v>
      </c>
      <c r="E25" s="71"/>
      <c r="F25" s="71"/>
      <c r="G25" s="71"/>
      <c r="H25" s="71"/>
      <c r="I25" s="52"/>
    </row>
    <row r="26" spans="1:9" s="56" customFormat="1" ht="15.75" x14ac:dyDescent="0.25">
      <c r="A26" s="68" t="s">
        <v>221</v>
      </c>
      <c r="B26" s="195" t="s">
        <v>53</v>
      </c>
      <c r="C26" s="196"/>
      <c r="D26" s="196"/>
      <c r="E26" s="196"/>
      <c r="F26" s="196"/>
      <c r="G26" s="196"/>
      <c r="H26" s="196"/>
      <c r="I26" s="197"/>
    </row>
    <row r="27" spans="1:9" s="56" customFormat="1" ht="36" customHeight="1" x14ac:dyDescent="0.25">
      <c r="A27" s="69" t="s">
        <v>223</v>
      </c>
      <c r="B27" s="51" t="s">
        <v>37</v>
      </c>
      <c r="C27" s="72" t="s">
        <v>127</v>
      </c>
      <c r="D27" s="70" t="s">
        <v>502</v>
      </c>
      <c r="E27" s="71"/>
      <c r="F27" s="71"/>
      <c r="G27" s="71"/>
      <c r="H27" s="71"/>
      <c r="I27" s="52"/>
    </row>
    <row r="28" spans="1:9" s="56" customFormat="1" ht="51" customHeight="1" x14ac:dyDescent="0.25">
      <c r="A28" s="69" t="s">
        <v>222</v>
      </c>
      <c r="B28" s="51" t="s">
        <v>13</v>
      </c>
      <c r="C28" s="72" t="s">
        <v>124</v>
      </c>
      <c r="D28" s="72"/>
      <c r="E28" s="71"/>
      <c r="F28" s="71"/>
      <c r="G28" s="71"/>
      <c r="H28" s="71"/>
      <c r="I28" s="52"/>
    </row>
    <row r="29" spans="1:9" s="56" customFormat="1" ht="15.75" x14ac:dyDescent="0.25">
      <c r="A29" s="68" t="s">
        <v>224</v>
      </c>
      <c r="B29" s="195" t="s">
        <v>54</v>
      </c>
      <c r="C29" s="196"/>
      <c r="D29" s="196"/>
      <c r="E29" s="196"/>
      <c r="F29" s="196"/>
      <c r="G29" s="196"/>
      <c r="H29" s="196"/>
      <c r="I29" s="197"/>
    </row>
    <row r="30" spans="1:9" s="56" customFormat="1" ht="68.25" customHeight="1" x14ac:dyDescent="0.25">
      <c r="A30" s="69" t="s">
        <v>225</v>
      </c>
      <c r="B30" s="51" t="s">
        <v>14</v>
      </c>
      <c r="C30" s="72" t="s">
        <v>127</v>
      </c>
      <c r="D30" s="70" t="s">
        <v>502</v>
      </c>
      <c r="E30" s="71"/>
      <c r="F30" s="71"/>
      <c r="G30" s="71"/>
      <c r="H30" s="71"/>
      <c r="I30" s="52"/>
    </row>
    <row r="31" spans="1:9" s="56" customFormat="1" ht="15.75" x14ac:dyDescent="0.25">
      <c r="A31" s="68" t="s">
        <v>226</v>
      </c>
      <c r="B31" s="195" t="s">
        <v>227</v>
      </c>
      <c r="C31" s="196"/>
      <c r="D31" s="196"/>
      <c r="E31" s="196"/>
      <c r="F31" s="196"/>
      <c r="G31" s="196"/>
      <c r="H31" s="196"/>
      <c r="I31" s="197"/>
    </row>
    <row r="32" spans="1:9" s="56" customFormat="1" ht="49.5" customHeight="1" x14ac:dyDescent="0.25">
      <c r="A32" s="74" t="s">
        <v>228</v>
      </c>
      <c r="B32" s="75" t="s">
        <v>188</v>
      </c>
      <c r="C32" s="76" t="s">
        <v>127</v>
      </c>
      <c r="D32" s="80" t="s">
        <v>502</v>
      </c>
      <c r="E32" s="77"/>
      <c r="F32" s="77"/>
      <c r="G32" s="77"/>
      <c r="H32" s="77"/>
      <c r="I32" s="78"/>
    </row>
    <row r="33" spans="1:9" s="56" customFormat="1" ht="15.75" x14ac:dyDescent="0.25">
      <c r="A33" s="68" t="s">
        <v>229</v>
      </c>
      <c r="B33" s="213" t="s">
        <v>56</v>
      </c>
      <c r="C33" s="213"/>
      <c r="D33" s="213"/>
      <c r="E33" s="213"/>
      <c r="F33" s="213"/>
      <c r="G33" s="213"/>
      <c r="H33" s="213"/>
      <c r="I33" s="213"/>
    </row>
    <row r="34" spans="1:9" s="56" customFormat="1" ht="49.5" customHeight="1" x14ac:dyDescent="0.25">
      <c r="A34" s="69" t="s">
        <v>230</v>
      </c>
      <c r="B34" s="51" t="s">
        <v>189</v>
      </c>
      <c r="C34" s="72" t="s">
        <v>124</v>
      </c>
      <c r="D34" s="70"/>
      <c r="E34" s="71"/>
      <c r="F34" s="71"/>
      <c r="G34" s="71"/>
      <c r="H34" s="71"/>
      <c r="I34" s="52"/>
    </row>
    <row r="35" spans="1:9" s="37" customFormat="1" ht="15.75" x14ac:dyDescent="0.25">
      <c r="A35" s="79" t="s">
        <v>231</v>
      </c>
      <c r="B35" s="214" t="s">
        <v>191</v>
      </c>
      <c r="C35" s="215"/>
      <c r="D35" s="215"/>
      <c r="E35" s="215"/>
      <c r="F35" s="215"/>
      <c r="G35" s="215"/>
      <c r="H35" s="215"/>
      <c r="I35" s="216"/>
    </row>
    <row r="36" spans="1:9" s="37" customFormat="1" ht="47.25" x14ac:dyDescent="0.25">
      <c r="A36" s="69" t="s">
        <v>232</v>
      </c>
      <c r="B36" s="51" t="s">
        <v>233</v>
      </c>
      <c r="C36" s="72" t="s">
        <v>123</v>
      </c>
      <c r="D36" s="70" t="s">
        <v>502</v>
      </c>
      <c r="E36" s="71"/>
      <c r="F36" s="71"/>
      <c r="G36" s="71"/>
      <c r="H36" s="71"/>
      <c r="I36" s="52"/>
    </row>
    <row r="37" spans="1:9" s="37" customFormat="1" ht="78.75" x14ac:dyDescent="0.25">
      <c r="A37" s="69" t="s">
        <v>234</v>
      </c>
      <c r="B37" s="51" t="s">
        <v>186</v>
      </c>
      <c r="C37" s="72"/>
      <c r="D37" s="70" t="s">
        <v>523</v>
      </c>
      <c r="E37" s="71"/>
      <c r="F37" s="71"/>
      <c r="G37" s="71"/>
      <c r="H37" s="71"/>
      <c r="I37" s="52"/>
    </row>
    <row r="38" spans="1:9" s="37" customFormat="1" ht="133.5" customHeight="1" x14ac:dyDescent="0.25">
      <c r="A38" s="69" t="s">
        <v>235</v>
      </c>
      <c r="B38" s="51" t="s">
        <v>236</v>
      </c>
      <c r="C38" s="72"/>
      <c r="D38" s="70" t="s">
        <v>522</v>
      </c>
      <c r="E38" s="71"/>
      <c r="F38" s="71"/>
      <c r="G38" s="71"/>
      <c r="H38" s="71"/>
      <c r="I38" s="52"/>
    </row>
    <row r="39" spans="1:9" s="37" customFormat="1" ht="84.75" customHeight="1" x14ac:dyDescent="0.25">
      <c r="A39" s="69" t="s">
        <v>237</v>
      </c>
      <c r="B39" s="51" t="s">
        <v>563</v>
      </c>
      <c r="C39" s="72"/>
      <c r="D39" s="70" t="s">
        <v>522</v>
      </c>
      <c r="E39" s="71"/>
      <c r="F39" s="71"/>
      <c r="G39" s="71"/>
      <c r="H39" s="71"/>
      <c r="I39" s="52"/>
    </row>
    <row r="40" spans="1:9" s="37" customFormat="1" ht="63" x14ac:dyDescent="0.25">
      <c r="A40" s="69" t="s">
        <v>238</v>
      </c>
      <c r="B40" s="51" t="s">
        <v>239</v>
      </c>
      <c r="C40" s="72"/>
      <c r="D40" s="70" t="s">
        <v>522</v>
      </c>
      <c r="E40" s="71"/>
      <c r="F40" s="71"/>
      <c r="G40" s="71"/>
      <c r="H40" s="71"/>
      <c r="I40" s="52"/>
    </row>
    <row r="41" spans="1:9" s="37" customFormat="1" ht="51.75" customHeight="1" x14ac:dyDescent="0.25">
      <c r="A41" s="69" t="s">
        <v>240</v>
      </c>
      <c r="B41" s="51" t="s">
        <v>15</v>
      </c>
      <c r="C41" s="72" t="s">
        <v>124</v>
      </c>
      <c r="D41" s="70" t="s">
        <v>502</v>
      </c>
      <c r="E41" s="71"/>
      <c r="F41" s="71"/>
      <c r="G41" s="71"/>
      <c r="H41" s="71"/>
      <c r="I41" s="52"/>
    </row>
    <row r="42" spans="1:9" s="37" customFormat="1" ht="63" x14ac:dyDescent="0.25">
      <c r="A42" s="69" t="s">
        <v>241</v>
      </c>
      <c r="B42" s="51" t="s">
        <v>242</v>
      </c>
      <c r="C42" s="72"/>
      <c r="D42" s="70" t="s">
        <v>502</v>
      </c>
      <c r="E42" s="71"/>
      <c r="F42" s="71"/>
      <c r="G42" s="71"/>
      <c r="H42" s="71"/>
      <c r="I42" s="52"/>
    </row>
    <row r="43" spans="1:9" s="37" customFormat="1" ht="31.5" x14ac:dyDescent="0.25">
      <c r="A43" s="69" t="s">
        <v>243</v>
      </c>
      <c r="B43" s="51" t="s">
        <v>521</v>
      </c>
      <c r="C43" s="72"/>
      <c r="D43" s="72"/>
      <c r="E43" s="71"/>
      <c r="F43" s="71"/>
      <c r="G43" s="71"/>
      <c r="H43" s="71"/>
      <c r="I43" s="52"/>
    </row>
    <row r="44" spans="1:9" s="37" customFormat="1" ht="81" customHeight="1" x14ac:dyDescent="0.25">
      <c r="A44" s="69" t="s">
        <v>244</v>
      </c>
      <c r="B44" s="51" t="s">
        <v>245</v>
      </c>
      <c r="C44" s="72"/>
      <c r="D44" s="70" t="s">
        <v>502</v>
      </c>
      <c r="E44" s="71"/>
      <c r="F44" s="71"/>
      <c r="G44" s="71"/>
      <c r="H44" s="71"/>
      <c r="I44" s="52"/>
    </row>
    <row r="45" spans="1:9" s="37" customFormat="1" ht="51" customHeight="1" x14ac:dyDescent="0.25">
      <c r="A45" s="69" t="s">
        <v>246</v>
      </c>
      <c r="B45" s="51" t="s">
        <v>192</v>
      </c>
      <c r="C45" s="72"/>
      <c r="D45" s="70" t="s">
        <v>502</v>
      </c>
      <c r="E45" s="71"/>
      <c r="F45" s="71"/>
      <c r="G45" s="71"/>
      <c r="H45" s="71"/>
      <c r="I45" s="52"/>
    </row>
    <row r="46" spans="1:9" s="37" customFormat="1" ht="162" customHeight="1" x14ac:dyDescent="0.25">
      <c r="A46" s="69" t="s">
        <v>247</v>
      </c>
      <c r="B46" s="51" t="s">
        <v>248</v>
      </c>
      <c r="C46" s="72"/>
      <c r="D46" s="72"/>
      <c r="E46" s="71"/>
      <c r="F46" s="71"/>
      <c r="G46" s="71"/>
      <c r="H46" s="71"/>
      <c r="I46" s="52"/>
    </row>
    <row r="47" spans="1:9" s="37" customFormat="1" ht="98.25" customHeight="1" x14ac:dyDescent="0.25">
      <c r="A47" s="69" t="s">
        <v>249</v>
      </c>
      <c r="B47" s="51" t="s">
        <v>250</v>
      </c>
      <c r="C47" s="72"/>
      <c r="D47" s="72"/>
      <c r="E47" s="71"/>
      <c r="F47" s="71"/>
      <c r="G47" s="71"/>
      <c r="H47" s="71"/>
      <c r="I47" s="52"/>
    </row>
    <row r="48" spans="1:9" s="37" customFormat="1" ht="67.5" customHeight="1" x14ac:dyDescent="0.25">
      <c r="A48" s="69" t="s">
        <v>251</v>
      </c>
      <c r="B48" s="51" t="s">
        <v>252</v>
      </c>
      <c r="C48" s="72"/>
      <c r="D48" s="72"/>
      <c r="E48" s="71"/>
      <c r="F48" s="71"/>
      <c r="G48" s="71"/>
      <c r="H48" s="71"/>
      <c r="I48" s="52"/>
    </row>
    <row r="49" spans="1:9" s="37" customFormat="1" ht="51.75" customHeight="1" x14ac:dyDescent="0.25">
      <c r="A49" s="69" t="s">
        <v>253</v>
      </c>
      <c r="B49" s="51" t="s">
        <v>45</v>
      </c>
      <c r="C49" s="72"/>
      <c r="D49" s="72"/>
      <c r="E49" s="71"/>
      <c r="F49" s="71"/>
      <c r="G49" s="71"/>
      <c r="H49" s="71"/>
      <c r="I49" s="52"/>
    </row>
    <row r="50" spans="1:9" s="37" customFormat="1" ht="96.75" customHeight="1" x14ac:dyDescent="0.25">
      <c r="A50" s="69" t="s">
        <v>254</v>
      </c>
      <c r="B50" s="51" t="s">
        <v>255</v>
      </c>
      <c r="C50" s="72"/>
      <c r="D50" s="70" t="s">
        <v>502</v>
      </c>
      <c r="E50" s="71"/>
      <c r="F50" s="71"/>
      <c r="G50" s="71"/>
      <c r="H50" s="71"/>
      <c r="I50" s="52"/>
    </row>
    <row r="51" spans="1:9" s="37" customFormat="1" ht="80.25" customHeight="1" x14ac:dyDescent="0.25">
      <c r="A51" s="69" t="s">
        <v>256</v>
      </c>
      <c r="B51" s="51" t="s">
        <v>193</v>
      </c>
      <c r="C51" s="72" t="s">
        <v>123</v>
      </c>
      <c r="D51" s="72"/>
      <c r="E51" s="71"/>
      <c r="F51" s="71"/>
      <c r="G51" s="71"/>
      <c r="H51" s="71"/>
      <c r="I51" s="52"/>
    </row>
    <row r="52" spans="1:9" s="37" customFormat="1" ht="33" customHeight="1" x14ac:dyDescent="0.25">
      <c r="A52" s="69" t="s">
        <v>257</v>
      </c>
      <c r="B52" s="51" t="s">
        <v>258</v>
      </c>
      <c r="C52" s="72" t="s">
        <v>124</v>
      </c>
      <c r="D52" s="72"/>
      <c r="E52" s="71"/>
      <c r="F52" s="71"/>
      <c r="G52" s="71"/>
      <c r="H52" s="71"/>
      <c r="I52" s="52"/>
    </row>
    <row r="53" spans="1:9" s="56" customFormat="1" ht="81.75" customHeight="1" x14ac:dyDescent="0.25">
      <c r="A53" s="69" t="s">
        <v>259</v>
      </c>
      <c r="B53" s="51" t="s">
        <v>260</v>
      </c>
      <c r="C53" s="72" t="s">
        <v>123</v>
      </c>
      <c r="D53" s="70" t="s">
        <v>522</v>
      </c>
      <c r="E53" s="71"/>
      <c r="F53" s="71"/>
      <c r="G53" s="71"/>
      <c r="H53" s="71"/>
      <c r="I53" s="52"/>
    </row>
    <row r="54" spans="1:9" s="56" customFormat="1" ht="50.25" customHeight="1" x14ac:dyDescent="0.25">
      <c r="A54" s="69" t="s">
        <v>261</v>
      </c>
      <c r="B54" s="51" t="s">
        <v>262</v>
      </c>
      <c r="C54" s="72"/>
      <c r="D54" s="70" t="s">
        <v>522</v>
      </c>
      <c r="E54" s="71"/>
      <c r="F54" s="71"/>
      <c r="G54" s="71"/>
      <c r="H54" s="71"/>
      <c r="I54" s="52"/>
    </row>
    <row r="55" spans="1:9" s="56" customFormat="1" ht="33" customHeight="1" x14ac:dyDescent="0.25">
      <c r="A55" s="69" t="s">
        <v>263</v>
      </c>
      <c r="B55" s="51" t="s">
        <v>122</v>
      </c>
      <c r="C55" s="72" t="s">
        <v>123</v>
      </c>
      <c r="D55" s="70" t="s">
        <v>522</v>
      </c>
      <c r="E55" s="71"/>
      <c r="F55" s="71"/>
      <c r="G55" s="71"/>
      <c r="H55" s="71"/>
      <c r="I55" s="52"/>
    </row>
    <row r="56" spans="1:9" s="56" customFormat="1" ht="36" customHeight="1" x14ac:dyDescent="0.25">
      <c r="A56" s="69" t="s">
        <v>264</v>
      </c>
      <c r="B56" s="51" t="s">
        <v>265</v>
      </c>
      <c r="C56" s="72"/>
      <c r="D56" s="72"/>
      <c r="E56" s="71"/>
      <c r="F56" s="71"/>
      <c r="G56" s="71"/>
      <c r="H56" s="71"/>
      <c r="I56" s="52"/>
    </row>
    <row r="57" spans="1:9" s="56" customFormat="1" ht="15.75" x14ac:dyDescent="0.25">
      <c r="A57" s="68" t="s">
        <v>266</v>
      </c>
      <c r="B57" s="195" t="s">
        <v>131</v>
      </c>
      <c r="C57" s="196"/>
      <c r="D57" s="196"/>
      <c r="E57" s="196"/>
      <c r="F57" s="196"/>
      <c r="G57" s="196"/>
      <c r="H57" s="196"/>
      <c r="I57" s="197"/>
    </row>
    <row r="58" spans="1:9" s="56" customFormat="1" ht="31.5" x14ac:dyDescent="0.25">
      <c r="A58" s="69" t="s">
        <v>267</v>
      </c>
      <c r="B58" s="51" t="s">
        <v>153</v>
      </c>
      <c r="C58" s="72"/>
      <c r="D58" s="70" t="s">
        <v>522</v>
      </c>
      <c r="E58" s="71"/>
      <c r="F58" s="71"/>
      <c r="G58" s="71"/>
      <c r="H58" s="71"/>
      <c r="I58" s="52"/>
    </row>
    <row r="59" spans="1:9" s="56" customFormat="1" ht="31.5" x14ac:dyDescent="0.25">
      <c r="A59" s="69" t="s">
        <v>268</v>
      </c>
      <c r="B59" s="51" t="s">
        <v>36</v>
      </c>
      <c r="C59" s="72"/>
      <c r="D59" s="70" t="s">
        <v>522</v>
      </c>
      <c r="E59" s="71"/>
      <c r="F59" s="71"/>
      <c r="G59" s="71"/>
      <c r="H59" s="71"/>
      <c r="I59" s="52"/>
    </row>
    <row r="60" spans="1:9" s="37" customFormat="1" ht="15.75" x14ac:dyDescent="0.25">
      <c r="A60" s="209" t="s">
        <v>531</v>
      </c>
      <c r="B60" s="209"/>
      <c r="C60" s="209"/>
      <c r="D60" s="209"/>
      <c r="E60" s="209"/>
      <c r="F60" s="209"/>
      <c r="G60" s="209"/>
      <c r="H60" s="209"/>
      <c r="I60" s="209"/>
    </row>
    <row r="61" spans="1:9" s="37" customFormat="1" ht="15.75" x14ac:dyDescent="0.25">
      <c r="A61" s="210" t="s">
        <v>138</v>
      </c>
      <c r="B61" s="211"/>
      <c r="C61" s="211"/>
      <c r="D61" s="211"/>
      <c r="E61" s="211"/>
      <c r="F61" s="211"/>
      <c r="G61" s="211"/>
      <c r="H61" s="211"/>
      <c r="I61" s="212"/>
    </row>
    <row r="62" spans="1:9" s="37" customFormat="1" ht="280.5" customHeight="1" x14ac:dyDescent="0.25">
      <c r="A62" s="206"/>
      <c r="B62" s="207"/>
      <c r="C62" s="207"/>
      <c r="D62" s="207"/>
      <c r="E62" s="207"/>
      <c r="F62" s="207"/>
      <c r="G62" s="207"/>
      <c r="H62" s="207"/>
      <c r="I62" s="208"/>
    </row>
    <row r="63" spans="1:9" x14ac:dyDescent="0.25">
      <c r="A63" s="7"/>
      <c r="B63" s="5"/>
      <c r="C63" s="9"/>
      <c r="D63" s="9"/>
      <c r="E63" s="4"/>
      <c r="F63" s="4"/>
      <c r="G63" s="4"/>
      <c r="H63" s="4"/>
      <c r="I63" s="3"/>
    </row>
    <row r="64" spans="1:9" x14ac:dyDescent="0.25">
      <c r="A64" s="7"/>
      <c r="B64" s="5"/>
      <c r="C64" s="9"/>
      <c r="D64" s="9"/>
      <c r="E64" s="4"/>
      <c r="F64" s="4"/>
      <c r="G64" s="4"/>
      <c r="H64" s="4"/>
      <c r="I64" s="3"/>
    </row>
    <row r="65" spans="1:9" x14ac:dyDescent="0.25">
      <c r="A65" s="7"/>
      <c r="B65" s="5"/>
      <c r="C65" s="9"/>
      <c r="D65" s="9"/>
      <c r="E65" s="4"/>
      <c r="F65" s="4"/>
      <c r="G65" s="4"/>
      <c r="H65" s="4"/>
      <c r="I65" s="3"/>
    </row>
    <row r="66" spans="1:9" x14ac:dyDescent="0.25">
      <c r="A66" s="7"/>
      <c r="B66" s="5"/>
      <c r="C66" s="9"/>
      <c r="D66" s="9"/>
      <c r="E66" s="4"/>
      <c r="F66" s="4"/>
      <c r="G66" s="4"/>
      <c r="H66" s="4"/>
      <c r="I66" s="3"/>
    </row>
    <row r="67" spans="1:9" x14ac:dyDescent="0.25">
      <c r="A67" s="7"/>
      <c r="B67" s="5"/>
      <c r="C67" s="9"/>
      <c r="D67" s="9"/>
      <c r="E67" s="4"/>
      <c r="F67" s="4"/>
      <c r="G67" s="4"/>
      <c r="H67" s="4"/>
      <c r="I67" s="3"/>
    </row>
    <row r="68" spans="1:9" x14ac:dyDescent="0.25">
      <c r="A68" s="7"/>
      <c r="B68" s="5"/>
      <c r="C68" s="9"/>
      <c r="D68" s="9"/>
      <c r="E68" s="4"/>
      <c r="F68" s="4"/>
      <c r="G68" s="4"/>
      <c r="H68" s="4"/>
      <c r="I68" s="3"/>
    </row>
    <row r="69" spans="1:9" x14ac:dyDescent="0.25">
      <c r="A69" s="7"/>
      <c r="B69" s="5"/>
      <c r="C69" s="9"/>
      <c r="D69" s="9"/>
      <c r="E69" s="4"/>
      <c r="F69" s="4"/>
      <c r="G69" s="4"/>
      <c r="H69" s="4"/>
      <c r="I69" s="3"/>
    </row>
    <row r="70" spans="1:9" x14ac:dyDescent="0.25">
      <c r="A70" s="7"/>
      <c r="B70" s="5"/>
      <c r="C70" s="9"/>
      <c r="D70" s="9"/>
      <c r="E70" s="4"/>
      <c r="F70" s="4"/>
      <c r="G70" s="4"/>
      <c r="H70" s="4"/>
      <c r="I70" s="3"/>
    </row>
    <row r="71" spans="1:9" x14ac:dyDescent="0.25">
      <c r="A71" s="7"/>
      <c r="B71" s="5"/>
      <c r="C71" s="9"/>
      <c r="D71" s="9"/>
      <c r="E71" s="4"/>
      <c r="F71" s="4"/>
      <c r="G71" s="4"/>
      <c r="H71" s="4"/>
      <c r="I71" s="3"/>
    </row>
    <row r="72" spans="1:9" x14ac:dyDescent="0.25">
      <c r="A72" s="7"/>
      <c r="B72" s="5"/>
      <c r="C72" s="9"/>
      <c r="D72" s="9"/>
      <c r="E72" s="4"/>
      <c r="F72" s="4"/>
      <c r="G72" s="4"/>
      <c r="H72" s="4"/>
      <c r="I72" s="3"/>
    </row>
    <row r="73" spans="1:9" x14ac:dyDescent="0.25">
      <c r="A73" s="7"/>
      <c r="B73" s="5"/>
      <c r="C73" s="9"/>
      <c r="D73" s="9"/>
      <c r="E73" s="4"/>
      <c r="F73" s="4"/>
      <c r="G73" s="4"/>
      <c r="H73" s="4"/>
      <c r="I73" s="3"/>
    </row>
    <row r="74" spans="1:9" x14ac:dyDescent="0.25">
      <c r="A74" s="7"/>
      <c r="B74" s="5"/>
      <c r="C74" s="9"/>
      <c r="D74" s="9"/>
      <c r="E74" s="4"/>
      <c r="F74" s="4"/>
      <c r="G74" s="4"/>
      <c r="H74" s="4"/>
      <c r="I74" s="3"/>
    </row>
    <row r="75" spans="1:9" x14ac:dyDescent="0.25">
      <c r="A75" s="7"/>
      <c r="B75" s="5"/>
      <c r="C75" s="9"/>
      <c r="D75" s="9"/>
      <c r="E75" s="4"/>
      <c r="F75" s="4"/>
      <c r="G75" s="4"/>
      <c r="H75" s="4"/>
      <c r="I75" s="3"/>
    </row>
    <row r="76" spans="1:9" x14ac:dyDescent="0.25">
      <c r="A76" s="7"/>
      <c r="B76" s="5"/>
      <c r="C76" s="9"/>
      <c r="D76" s="9"/>
      <c r="E76" s="4"/>
      <c r="F76" s="4"/>
      <c r="G76" s="4"/>
      <c r="H76" s="4"/>
      <c r="I76" s="3"/>
    </row>
    <row r="77" spans="1:9" x14ac:dyDescent="0.25">
      <c r="A77" s="7"/>
      <c r="B77" s="5"/>
      <c r="C77" s="9"/>
      <c r="D77" s="9"/>
      <c r="E77" s="4"/>
      <c r="F77" s="4"/>
      <c r="G77" s="4"/>
      <c r="H77" s="4"/>
      <c r="I77" s="3"/>
    </row>
    <row r="78" spans="1:9" x14ac:dyDescent="0.25">
      <c r="A78" s="7"/>
      <c r="B78" s="5"/>
      <c r="C78" s="9"/>
      <c r="D78" s="9"/>
      <c r="E78" s="4"/>
      <c r="F78" s="4"/>
      <c r="G78" s="4"/>
      <c r="H78" s="4"/>
      <c r="I78" s="3"/>
    </row>
    <row r="79" spans="1:9" x14ac:dyDescent="0.25">
      <c r="A79" s="7"/>
      <c r="B79" s="5"/>
      <c r="C79" s="9"/>
      <c r="D79" s="9"/>
      <c r="E79" s="4"/>
      <c r="F79" s="4"/>
      <c r="G79" s="4"/>
      <c r="H79" s="4"/>
      <c r="I79" s="3"/>
    </row>
    <row r="80" spans="1:9" x14ac:dyDescent="0.25">
      <c r="A80" s="7"/>
      <c r="B80" s="5"/>
      <c r="C80" s="9"/>
      <c r="D80" s="9"/>
      <c r="E80" s="4"/>
      <c r="F80" s="4"/>
      <c r="G80" s="4"/>
      <c r="H80" s="4"/>
      <c r="I80" s="3"/>
    </row>
    <row r="81" spans="1:9" x14ac:dyDescent="0.25">
      <c r="A81" s="7"/>
      <c r="B81" s="5"/>
      <c r="C81" s="9"/>
      <c r="D81" s="9"/>
      <c r="E81" s="4"/>
      <c r="F81" s="4"/>
      <c r="G81" s="4"/>
      <c r="H81" s="4"/>
      <c r="I81" s="3"/>
    </row>
    <row r="82" spans="1:9" x14ac:dyDescent="0.25">
      <c r="A82" s="7"/>
      <c r="B82" s="5"/>
      <c r="C82" s="9"/>
      <c r="D82" s="9"/>
      <c r="E82" s="4"/>
      <c r="F82" s="4"/>
      <c r="G82" s="4"/>
      <c r="H82" s="4"/>
      <c r="I82" s="3"/>
    </row>
    <row r="83" spans="1:9" x14ac:dyDescent="0.25">
      <c r="A83" s="7"/>
      <c r="B83" s="5"/>
      <c r="C83" s="9"/>
      <c r="D83" s="9"/>
      <c r="E83" s="4"/>
      <c r="F83" s="4"/>
      <c r="G83" s="4"/>
      <c r="H83" s="4"/>
      <c r="I83" s="3"/>
    </row>
    <row r="84" spans="1:9" x14ac:dyDescent="0.25">
      <c r="A84" s="7"/>
      <c r="B84" s="5"/>
      <c r="C84" s="9"/>
      <c r="D84" s="9"/>
      <c r="E84" s="4"/>
      <c r="F84" s="4"/>
      <c r="G84" s="4"/>
      <c r="H84" s="4"/>
      <c r="I84" s="3"/>
    </row>
    <row r="85" spans="1:9" x14ac:dyDescent="0.25">
      <c r="A85" s="7"/>
      <c r="B85" s="5"/>
      <c r="C85" s="9"/>
      <c r="D85" s="9"/>
      <c r="E85" s="4"/>
      <c r="F85" s="4"/>
      <c r="G85" s="4"/>
      <c r="H85" s="4"/>
      <c r="I85" s="3"/>
    </row>
    <row r="86" spans="1:9" x14ac:dyDescent="0.25">
      <c r="A86" s="7"/>
      <c r="B86" s="5"/>
      <c r="C86" s="9"/>
      <c r="D86" s="9"/>
      <c r="E86" s="4"/>
      <c r="F86" s="4"/>
      <c r="G86" s="4"/>
      <c r="H86" s="4"/>
      <c r="I86" s="3"/>
    </row>
    <row r="87" spans="1:9" x14ac:dyDescent="0.25">
      <c r="A87" s="7"/>
      <c r="B87" s="5"/>
      <c r="C87" s="9"/>
      <c r="D87" s="9"/>
      <c r="E87" s="4"/>
      <c r="F87" s="4"/>
      <c r="G87" s="4"/>
      <c r="H87" s="4"/>
      <c r="I87" s="3"/>
    </row>
    <row r="88" spans="1:9" x14ac:dyDescent="0.25">
      <c r="A88" s="7"/>
      <c r="B88" s="5"/>
      <c r="C88" s="9"/>
      <c r="D88" s="9"/>
      <c r="E88" s="4"/>
      <c r="F88" s="4"/>
      <c r="G88" s="4"/>
      <c r="H88" s="4"/>
      <c r="I88" s="3"/>
    </row>
    <row r="89" spans="1:9" x14ac:dyDescent="0.25">
      <c r="A89" s="7"/>
      <c r="B89" s="5"/>
      <c r="C89" s="9"/>
      <c r="D89" s="9"/>
      <c r="E89" s="4"/>
      <c r="F89" s="4"/>
      <c r="G89" s="4"/>
      <c r="H89" s="4"/>
      <c r="I89" s="3"/>
    </row>
    <row r="90" spans="1:9" x14ac:dyDescent="0.25">
      <c r="A90" s="7"/>
      <c r="B90" s="5"/>
      <c r="C90" s="9"/>
      <c r="D90" s="9"/>
      <c r="E90" s="4"/>
      <c r="F90" s="4"/>
      <c r="G90" s="4"/>
      <c r="H90" s="4"/>
      <c r="I90" s="3"/>
    </row>
    <row r="91" spans="1:9" x14ac:dyDescent="0.25">
      <c r="A91" s="7"/>
      <c r="B91" s="5"/>
      <c r="C91" s="9"/>
      <c r="D91" s="9"/>
      <c r="E91" s="4"/>
      <c r="F91" s="4"/>
      <c r="G91" s="4"/>
      <c r="H91" s="4"/>
      <c r="I91" s="3"/>
    </row>
    <row r="92" spans="1:9" x14ac:dyDescent="0.25">
      <c r="A92" s="7"/>
      <c r="B92" s="5"/>
      <c r="C92" s="9"/>
      <c r="D92" s="9"/>
      <c r="E92" s="4"/>
      <c r="F92" s="4"/>
      <c r="G92" s="4"/>
      <c r="H92" s="4"/>
      <c r="I92" s="3"/>
    </row>
    <row r="93" spans="1:9" x14ac:dyDescent="0.25">
      <c r="A93" s="7"/>
      <c r="B93" s="5"/>
      <c r="C93" s="9"/>
      <c r="D93" s="9"/>
      <c r="E93" s="4"/>
      <c r="F93" s="4"/>
      <c r="G93" s="4"/>
      <c r="H93" s="4"/>
      <c r="I93" s="3"/>
    </row>
    <row r="94" spans="1:9" x14ac:dyDescent="0.25">
      <c r="A94" s="7"/>
      <c r="B94" s="5"/>
      <c r="C94" s="9"/>
      <c r="D94" s="9"/>
      <c r="E94" s="4"/>
      <c r="F94" s="4"/>
      <c r="G94" s="4"/>
      <c r="H94" s="4"/>
      <c r="I94" s="3"/>
    </row>
    <row r="95" spans="1:9" x14ac:dyDescent="0.25">
      <c r="A95" s="7"/>
      <c r="B95" s="5"/>
      <c r="C95" s="9"/>
      <c r="D95" s="9"/>
      <c r="E95" s="4"/>
      <c r="F95" s="4"/>
      <c r="G95" s="4"/>
      <c r="H95" s="4"/>
      <c r="I95" s="3"/>
    </row>
    <row r="96" spans="1:9" x14ac:dyDescent="0.25">
      <c r="A96" s="7"/>
      <c r="B96" s="5"/>
      <c r="C96" s="9"/>
      <c r="D96" s="9"/>
      <c r="E96" s="4"/>
      <c r="F96" s="4"/>
      <c r="G96" s="4"/>
      <c r="H96" s="4"/>
      <c r="I96" s="3"/>
    </row>
    <row r="97" spans="1:9" x14ac:dyDescent="0.25">
      <c r="A97" s="7"/>
      <c r="B97" s="5"/>
      <c r="C97" s="9"/>
      <c r="D97" s="9"/>
      <c r="E97" s="4"/>
      <c r="F97" s="4"/>
      <c r="G97" s="4"/>
      <c r="H97" s="4"/>
      <c r="I97" s="3"/>
    </row>
    <row r="98" spans="1:9" x14ac:dyDescent="0.25">
      <c r="A98" s="7"/>
      <c r="B98" s="5"/>
      <c r="C98" s="9"/>
      <c r="D98" s="9"/>
      <c r="E98" s="4"/>
      <c r="F98" s="4"/>
      <c r="G98" s="4"/>
      <c r="H98" s="4"/>
      <c r="I98" s="3"/>
    </row>
    <row r="99" spans="1:9" x14ac:dyDescent="0.25">
      <c r="A99" s="7"/>
      <c r="B99" s="5"/>
      <c r="C99" s="9"/>
      <c r="D99" s="9"/>
      <c r="E99" s="4"/>
      <c r="F99" s="4"/>
      <c r="G99" s="4"/>
      <c r="H99" s="4"/>
      <c r="I99" s="3"/>
    </row>
    <row r="100" spans="1:9" x14ac:dyDescent="0.25">
      <c r="A100" s="7"/>
      <c r="B100" s="5"/>
      <c r="C100" s="9"/>
      <c r="D100" s="9"/>
      <c r="E100" s="4"/>
      <c r="F100" s="4"/>
      <c r="G100" s="4"/>
      <c r="H100" s="4"/>
      <c r="I100" s="3"/>
    </row>
    <row r="101" spans="1:9" x14ac:dyDescent="0.25">
      <c r="A101" s="7"/>
      <c r="B101" s="5"/>
      <c r="C101" s="9"/>
      <c r="D101" s="9"/>
      <c r="E101" s="4"/>
      <c r="F101" s="4"/>
      <c r="G101" s="4"/>
      <c r="H101" s="4"/>
      <c r="I101" s="3"/>
    </row>
    <row r="102" spans="1:9" x14ac:dyDescent="0.25">
      <c r="A102" s="7"/>
      <c r="B102" s="5"/>
      <c r="C102" s="9"/>
      <c r="D102" s="9"/>
      <c r="E102" s="4"/>
      <c r="F102" s="4"/>
      <c r="G102" s="4"/>
      <c r="H102" s="4"/>
      <c r="I102" s="3"/>
    </row>
    <row r="103" spans="1:9" x14ac:dyDescent="0.25">
      <c r="A103" s="7"/>
      <c r="B103" s="5"/>
      <c r="C103" s="9"/>
      <c r="D103" s="9"/>
      <c r="E103" s="4"/>
      <c r="F103" s="4"/>
      <c r="G103" s="4"/>
      <c r="H103" s="4"/>
      <c r="I103" s="3"/>
    </row>
    <row r="104" spans="1:9" x14ac:dyDescent="0.25">
      <c r="A104" s="7"/>
      <c r="B104" s="5"/>
      <c r="C104" s="9"/>
      <c r="D104" s="9"/>
      <c r="E104" s="4"/>
      <c r="F104" s="4"/>
      <c r="G104" s="4"/>
      <c r="H104" s="4"/>
      <c r="I104" s="3"/>
    </row>
    <row r="105" spans="1:9" x14ac:dyDescent="0.25">
      <c r="A105" s="7"/>
      <c r="B105" s="5"/>
      <c r="C105" s="9"/>
      <c r="D105" s="9"/>
      <c r="E105" s="4"/>
      <c r="F105" s="4"/>
      <c r="G105" s="4"/>
      <c r="H105" s="4"/>
      <c r="I105" s="3"/>
    </row>
    <row r="106" spans="1:9" x14ac:dyDescent="0.25">
      <c r="A106" s="7"/>
      <c r="B106" s="5"/>
      <c r="C106" s="9"/>
      <c r="D106" s="9"/>
      <c r="E106" s="4"/>
      <c r="F106" s="4"/>
      <c r="G106" s="4"/>
      <c r="H106" s="4"/>
      <c r="I106" s="3"/>
    </row>
    <row r="107" spans="1:9" x14ac:dyDescent="0.25">
      <c r="A107" s="7"/>
      <c r="B107" s="5"/>
      <c r="C107" s="9"/>
      <c r="D107" s="9"/>
      <c r="E107" s="4"/>
      <c r="F107" s="4"/>
      <c r="G107" s="4"/>
      <c r="H107" s="4"/>
      <c r="I107" s="3"/>
    </row>
    <row r="108" spans="1:9" x14ac:dyDescent="0.25">
      <c r="A108" s="7"/>
      <c r="B108" s="5"/>
      <c r="C108" s="9"/>
      <c r="D108" s="9"/>
      <c r="E108" s="4"/>
      <c r="F108" s="4"/>
      <c r="G108" s="4"/>
      <c r="H108" s="4"/>
      <c r="I108" s="3"/>
    </row>
    <row r="109" spans="1:9" x14ac:dyDescent="0.25">
      <c r="A109" s="7"/>
      <c r="B109" s="5"/>
      <c r="C109" s="9"/>
      <c r="D109" s="9"/>
      <c r="E109" s="4"/>
      <c r="F109" s="4"/>
      <c r="G109" s="4"/>
      <c r="H109" s="4"/>
      <c r="I109" s="3"/>
    </row>
    <row r="110" spans="1:9" x14ac:dyDescent="0.25">
      <c r="A110" s="7"/>
      <c r="B110" s="5"/>
      <c r="C110" s="9"/>
      <c r="D110" s="9"/>
      <c r="E110" s="4"/>
      <c r="F110" s="4"/>
      <c r="G110" s="4"/>
      <c r="H110" s="4"/>
      <c r="I110" s="3"/>
    </row>
    <row r="111" spans="1:9" x14ac:dyDescent="0.25">
      <c r="A111" s="7"/>
      <c r="B111" s="5"/>
      <c r="C111" s="9"/>
      <c r="D111" s="9"/>
      <c r="E111" s="4"/>
      <c r="F111" s="4"/>
      <c r="G111" s="4"/>
      <c r="H111" s="4"/>
      <c r="I111" s="3"/>
    </row>
    <row r="112" spans="1:9" x14ac:dyDescent="0.25">
      <c r="A112" s="7"/>
      <c r="B112" s="5"/>
      <c r="C112" s="9"/>
      <c r="D112" s="9"/>
      <c r="E112" s="4"/>
      <c r="F112" s="4"/>
      <c r="G112" s="4"/>
      <c r="H112" s="4"/>
      <c r="I112" s="3"/>
    </row>
    <row r="113" spans="1:9" x14ac:dyDescent="0.25">
      <c r="A113" s="7"/>
      <c r="B113" s="5"/>
      <c r="C113" s="9"/>
      <c r="D113" s="9"/>
      <c r="E113" s="4"/>
      <c r="F113" s="4"/>
      <c r="G113" s="4"/>
      <c r="H113" s="4"/>
      <c r="I113" s="3"/>
    </row>
    <row r="114" spans="1:9" x14ac:dyDescent="0.25">
      <c r="A114" s="7"/>
      <c r="B114" s="5"/>
      <c r="C114" s="9"/>
      <c r="D114" s="9"/>
      <c r="E114" s="4"/>
      <c r="F114" s="4"/>
      <c r="G114" s="4"/>
      <c r="H114" s="4"/>
      <c r="I114" s="3"/>
    </row>
    <row r="115" spans="1:9" x14ac:dyDescent="0.25">
      <c r="A115" s="7"/>
      <c r="B115" s="5"/>
      <c r="C115" s="9"/>
      <c r="D115" s="9"/>
      <c r="E115" s="4"/>
      <c r="F115" s="4"/>
      <c r="G115" s="4"/>
      <c r="H115" s="4"/>
      <c r="I115" s="3"/>
    </row>
    <row r="116" spans="1:9" x14ac:dyDescent="0.25">
      <c r="A116" s="7"/>
      <c r="B116" s="5"/>
      <c r="C116" s="9"/>
      <c r="D116" s="9"/>
      <c r="E116" s="4"/>
      <c r="F116" s="4"/>
      <c r="G116" s="4"/>
      <c r="H116" s="4"/>
      <c r="I116" s="3"/>
    </row>
    <row r="117" spans="1:9" x14ac:dyDescent="0.25">
      <c r="A117" s="7"/>
      <c r="B117" s="5"/>
      <c r="C117" s="9"/>
      <c r="D117" s="9"/>
      <c r="E117" s="4"/>
      <c r="F117" s="4"/>
      <c r="G117" s="4"/>
      <c r="H117" s="4"/>
      <c r="I117" s="3"/>
    </row>
    <row r="118" spans="1:9" x14ac:dyDescent="0.25">
      <c r="A118" s="7"/>
      <c r="B118" s="5"/>
      <c r="C118" s="9"/>
      <c r="D118" s="9"/>
      <c r="E118" s="4"/>
      <c r="F118" s="4"/>
      <c r="G118" s="4"/>
      <c r="H118" s="4"/>
      <c r="I118" s="3"/>
    </row>
    <row r="119" spans="1:9" x14ac:dyDescent="0.25">
      <c r="A119" s="7"/>
      <c r="B119" s="5"/>
      <c r="C119" s="9"/>
      <c r="D119" s="9"/>
      <c r="E119" s="4"/>
      <c r="F119" s="4"/>
      <c r="G119" s="4"/>
      <c r="H119" s="4"/>
      <c r="I119" s="3"/>
    </row>
    <row r="120" spans="1:9" x14ac:dyDescent="0.25">
      <c r="A120" s="7"/>
      <c r="B120" s="5"/>
      <c r="C120" s="9"/>
      <c r="D120" s="9"/>
      <c r="E120" s="4"/>
      <c r="F120" s="4"/>
      <c r="G120" s="4"/>
      <c r="H120" s="4"/>
      <c r="I120" s="3"/>
    </row>
    <row r="121" spans="1:9" x14ac:dyDescent="0.25">
      <c r="A121" s="7"/>
      <c r="B121" s="5"/>
      <c r="C121" s="9"/>
      <c r="D121" s="9"/>
      <c r="E121" s="4"/>
      <c r="F121" s="4"/>
      <c r="G121" s="4"/>
      <c r="H121" s="4"/>
      <c r="I121" s="3"/>
    </row>
    <row r="122" spans="1:9" x14ac:dyDescent="0.25">
      <c r="A122" s="7"/>
      <c r="B122" s="5"/>
      <c r="C122" s="9"/>
      <c r="D122" s="9"/>
      <c r="E122" s="4"/>
      <c r="F122" s="4"/>
      <c r="G122" s="4"/>
      <c r="H122" s="4"/>
      <c r="I122" s="3"/>
    </row>
    <row r="123" spans="1:9" x14ac:dyDescent="0.25">
      <c r="A123" s="7"/>
      <c r="B123" s="5"/>
      <c r="C123" s="9"/>
      <c r="D123" s="9"/>
      <c r="E123" s="4"/>
      <c r="F123" s="4"/>
      <c r="G123" s="4"/>
      <c r="H123" s="4"/>
      <c r="I123" s="3"/>
    </row>
    <row r="124" spans="1:9" x14ac:dyDescent="0.25">
      <c r="A124" s="7"/>
      <c r="B124" s="5"/>
      <c r="C124" s="9"/>
      <c r="D124" s="9"/>
      <c r="E124" s="4"/>
      <c r="F124" s="4"/>
      <c r="G124" s="4"/>
      <c r="H124" s="4"/>
      <c r="I124" s="3"/>
    </row>
    <row r="125" spans="1:9" x14ac:dyDescent="0.25">
      <c r="A125" s="7"/>
      <c r="B125" s="5"/>
      <c r="C125" s="9"/>
      <c r="D125" s="9"/>
      <c r="E125" s="4"/>
      <c r="F125" s="4"/>
      <c r="G125" s="4"/>
      <c r="H125" s="4"/>
      <c r="I125" s="3"/>
    </row>
    <row r="126" spans="1:9" x14ac:dyDescent="0.25">
      <c r="A126" s="7"/>
      <c r="B126" s="5"/>
      <c r="C126" s="9"/>
      <c r="D126" s="9"/>
      <c r="E126" s="4"/>
      <c r="F126" s="4"/>
      <c r="G126" s="4"/>
      <c r="H126" s="4"/>
      <c r="I126" s="3"/>
    </row>
    <row r="127" spans="1:9" x14ac:dyDescent="0.25">
      <c r="A127" s="7"/>
      <c r="B127" s="5"/>
      <c r="C127" s="9"/>
      <c r="D127" s="9"/>
      <c r="E127" s="4"/>
      <c r="F127" s="4"/>
      <c r="G127" s="4"/>
      <c r="H127" s="4"/>
      <c r="I127" s="3"/>
    </row>
  </sheetData>
  <sheetProtection algorithmName="SHA-512" hashValue="EdLbNZ5Lw3oN6Nn2AHxLpOum/EJ8ms/JiskZMofYDdqV9ol2vS1YLwaTLCUIMJagiE8JTybJbfUhaOIjqsc4bw==" saltValue="Z4QGKfze0KnkUkA/f5puJw==" spinCount="100000" sheet="1" objects="1" scenarios="1" formatCells="0" formatColumns="0" formatRows="0"/>
  <mergeCells count="19">
    <mergeCell ref="A62:I62"/>
    <mergeCell ref="A60:I60"/>
    <mergeCell ref="A61:I61"/>
    <mergeCell ref="B31:I31"/>
    <mergeCell ref="B33:I33"/>
    <mergeCell ref="B35:I35"/>
    <mergeCell ref="B57:I57"/>
    <mergeCell ref="B29:I29"/>
    <mergeCell ref="E1:I1"/>
    <mergeCell ref="E2:I2"/>
    <mergeCell ref="B4:I4"/>
    <mergeCell ref="B5:I5"/>
    <mergeCell ref="B9:I9"/>
    <mergeCell ref="B13:I13"/>
    <mergeCell ref="B17:I17"/>
    <mergeCell ref="B21:I21"/>
    <mergeCell ref="B26:I26"/>
    <mergeCell ref="A1:D1"/>
    <mergeCell ref="A2:D2"/>
  </mergeCells>
  <dataValidations disablePrompts="1" count="1">
    <dataValidation type="list" allowBlank="1" showInputMessage="1" showErrorMessage="1" sqref="E22:H25 E14:H16 E30:H30 E18:H20 E34:H34 E58:H59 E6:H8 E10:H12 E27:H28 E32:H32 E36:H56" xr:uid="{00000000-0002-0000-0300-000000000000}">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Based on the Produce GAPs Harmonized Food Safety Standard&amp;R&amp;"Times New Roman,Regular"&amp;12July 1, 2019
USDA Checklist 
Version 4.3</oddFooter>
  </headerFooter>
  <rowBreaks count="5" manualBreakCount="5">
    <brk id="12" max="16383" man="1"/>
    <brk id="20" max="16383" man="1"/>
    <brk id="25" max="16383" man="1"/>
    <brk id="34" max="16383" man="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139"/>
  <sheetViews>
    <sheetView view="pageLayout" topLeftCell="A70" zoomScaleNormal="100" zoomScaleSheetLayoutView="100" workbookViewId="0">
      <selection activeCell="I65" sqref="I65"/>
    </sheetView>
  </sheetViews>
  <sheetFormatPr defaultColWidth="8.85546875" defaultRowHeight="15" x14ac:dyDescent="0.25"/>
  <cols>
    <col min="1" max="1" width="10.7109375" style="8" customWidth="1"/>
    <col min="2" max="2" width="25.7109375" style="6" customWidth="1"/>
    <col min="3" max="3" width="6" style="10" customWidth="1"/>
    <col min="4" max="4" width="6.5703125" style="10" customWidth="1"/>
    <col min="5" max="5" width="5.140625" customWidth="1"/>
    <col min="6" max="6" width="5.7109375" customWidth="1"/>
    <col min="7" max="8" width="5.140625" customWidth="1"/>
    <col min="9" max="9" width="51.28515625" style="1" customWidth="1"/>
  </cols>
  <sheetData>
    <row r="1" spans="1:9" s="37" customFormat="1" ht="15.75" customHeight="1" x14ac:dyDescent="0.25">
      <c r="A1" s="203" t="s">
        <v>81</v>
      </c>
      <c r="B1" s="204"/>
      <c r="C1" s="204"/>
      <c r="D1" s="205"/>
      <c r="E1" s="198">
        <f>'Cover Page'!B6</f>
        <v>0</v>
      </c>
      <c r="F1" s="198"/>
      <c r="G1" s="198"/>
      <c r="H1" s="198"/>
      <c r="I1" s="198"/>
    </row>
    <row r="2" spans="1:9" s="37" customFormat="1" ht="14.45" customHeight="1" x14ac:dyDescent="0.25">
      <c r="A2" s="203" t="s">
        <v>83</v>
      </c>
      <c r="B2" s="204"/>
      <c r="C2" s="204"/>
      <c r="D2" s="205"/>
      <c r="E2" s="199">
        <f>'Cover Page'!D20</f>
        <v>0</v>
      </c>
      <c r="F2" s="199"/>
      <c r="G2" s="199"/>
      <c r="H2" s="199"/>
      <c r="I2" s="199"/>
    </row>
    <row r="3" spans="1:9" s="37" customFormat="1" ht="31.5" x14ac:dyDescent="0.25">
      <c r="A3" s="66" t="s">
        <v>530</v>
      </c>
      <c r="B3" s="67" t="s">
        <v>0</v>
      </c>
      <c r="C3" s="67" t="s">
        <v>121</v>
      </c>
      <c r="D3" s="67" t="s">
        <v>529</v>
      </c>
      <c r="E3" s="67" t="s">
        <v>1</v>
      </c>
      <c r="F3" s="67" t="s">
        <v>2</v>
      </c>
      <c r="G3" s="67" t="s">
        <v>3</v>
      </c>
      <c r="H3" s="67" t="s">
        <v>4</v>
      </c>
      <c r="I3" s="67" t="s">
        <v>5</v>
      </c>
    </row>
    <row r="4" spans="1:9" s="37" customFormat="1" ht="16.5" customHeight="1" x14ac:dyDescent="0.25">
      <c r="A4" s="68"/>
      <c r="B4" s="195" t="s">
        <v>269</v>
      </c>
      <c r="C4" s="196"/>
      <c r="D4" s="196"/>
      <c r="E4" s="196"/>
      <c r="F4" s="196"/>
      <c r="G4" s="196"/>
      <c r="H4" s="196"/>
      <c r="I4" s="197"/>
    </row>
    <row r="5" spans="1:9" s="37" customFormat="1" ht="16.5" customHeight="1" x14ac:dyDescent="0.25">
      <c r="A5" s="68" t="s">
        <v>270</v>
      </c>
      <c r="B5" s="195" t="s">
        <v>57</v>
      </c>
      <c r="C5" s="196"/>
      <c r="D5" s="196"/>
      <c r="E5" s="196"/>
      <c r="F5" s="196"/>
      <c r="G5" s="196"/>
      <c r="H5" s="196"/>
      <c r="I5" s="197"/>
    </row>
    <row r="6" spans="1:9" s="56" customFormat="1" ht="126" x14ac:dyDescent="0.25">
      <c r="A6" s="69" t="s">
        <v>271</v>
      </c>
      <c r="B6" s="51" t="s">
        <v>120</v>
      </c>
      <c r="C6" s="72" t="s">
        <v>526</v>
      </c>
      <c r="D6" s="70" t="s">
        <v>502</v>
      </c>
      <c r="E6" s="71"/>
      <c r="F6" s="71"/>
      <c r="G6" s="71"/>
      <c r="H6" s="71"/>
      <c r="I6" s="52"/>
    </row>
    <row r="7" spans="1:9" s="37" customFormat="1" ht="99.75" customHeight="1" x14ac:dyDescent="0.25">
      <c r="A7" s="69" t="s">
        <v>272</v>
      </c>
      <c r="B7" s="109" t="s">
        <v>190</v>
      </c>
      <c r="C7" s="70"/>
      <c r="D7" s="70" t="s">
        <v>502</v>
      </c>
      <c r="E7" s="71"/>
      <c r="F7" s="71"/>
      <c r="G7" s="71"/>
      <c r="H7" s="71"/>
      <c r="I7" s="52"/>
    </row>
    <row r="8" spans="1:9" s="56" customFormat="1" ht="63.75" customHeight="1" x14ac:dyDescent="0.25">
      <c r="A8" s="69" t="s">
        <v>488</v>
      </c>
      <c r="B8" s="82" t="s">
        <v>178</v>
      </c>
      <c r="C8" s="70"/>
      <c r="D8" s="70" t="s">
        <v>502</v>
      </c>
      <c r="E8" s="71"/>
      <c r="F8" s="71"/>
      <c r="G8" s="71"/>
      <c r="H8" s="71"/>
      <c r="I8" s="111"/>
    </row>
    <row r="9" spans="1:9" s="37" customFormat="1" ht="16.5" customHeight="1" x14ac:dyDescent="0.25">
      <c r="A9" s="68" t="s">
        <v>273</v>
      </c>
      <c r="B9" s="195" t="s">
        <v>58</v>
      </c>
      <c r="C9" s="196"/>
      <c r="D9" s="196"/>
      <c r="E9" s="196"/>
      <c r="F9" s="196"/>
      <c r="G9" s="196"/>
      <c r="H9" s="196"/>
      <c r="I9" s="197"/>
    </row>
    <row r="10" spans="1:9" s="56" customFormat="1" ht="66" customHeight="1" x14ac:dyDescent="0.25">
      <c r="A10" s="69" t="s">
        <v>274</v>
      </c>
      <c r="B10" s="51" t="s">
        <v>117</v>
      </c>
      <c r="C10" s="72" t="s">
        <v>124</v>
      </c>
      <c r="D10" s="70" t="s">
        <v>502</v>
      </c>
      <c r="E10" s="71"/>
      <c r="F10" s="71"/>
      <c r="G10" s="71"/>
      <c r="H10" s="71"/>
      <c r="I10" s="52"/>
    </row>
    <row r="11" spans="1:9" s="56" customFormat="1" ht="97.5" customHeight="1" x14ac:dyDescent="0.25">
      <c r="A11" s="69" t="s">
        <v>275</v>
      </c>
      <c r="B11" s="51" t="s">
        <v>162</v>
      </c>
      <c r="C11" s="72"/>
      <c r="D11" s="70"/>
      <c r="E11" s="71"/>
      <c r="F11" s="71"/>
      <c r="G11" s="71"/>
      <c r="H11" s="71"/>
      <c r="I11" s="52"/>
    </row>
    <row r="12" spans="1:9" s="56" customFormat="1" ht="94.5" x14ac:dyDescent="0.25">
      <c r="A12" s="69" t="s">
        <v>276</v>
      </c>
      <c r="B12" s="109" t="s">
        <v>194</v>
      </c>
      <c r="C12" s="70" t="s">
        <v>124</v>
      </c>
      <c r="D12" s="70"/>
      <c r="E12" s="71"/>
      <c r="F12" s="71"/>
      <c r="G12" s="71"/>
      <c r="H12" s="71"/>
      <c r="I12" s="52"/>
    </row>
    <row r="13" spans="1:9" s="56" customFormat="1" ht="63" x14ac:dyDescent="0.25">
      <c r="A13" s="69" t="s">
        <v>277</v>
      </c>
      <c r="B13" s="51" t="s">
        <v>179</v>
      </c>
      <c r="C13" s="72" t="s">
        <v>124</v>
      </c>
      <c r="D13" s="72"/>
      <c r="E13" s="71"/>
      <c r="F13" s="71"/>
      <c r="G13" s="71"/>
      <c r="H13" s="71"/>
      <c r="I13" s="52"/>
    </row>
    <row r="14" spans="1:9" s="56" customFormat="1" ht="68.25" customHeight="1" x14ac:dyDescent="0.25">
      <c r="A14" s="69" t="s">
        <v>278</v>
      </c>
      <c r="B14" s="51" t="s">
        <v>118</v>
      </c>
      <c r="C14" s="72" t="s">
        <v>124</v>
      </c>
      <c r="D14" s="70"/>
      <c r="E14" s="71"/>
      <c r="F14" s="71"/>
      <c r="G14" s="71"/>
      <c r="H14" s="71"/>
      <c r="I14" s="52"/>
    </row>
    <row r="15" spans="1:9" s="56" customFormat="1" ht="16.5" customHeight="1" x14ac:dyDescent="0.25">
      <c r="A15" s="68" t="s">
        <v>279</v>
      </c>
      <c r="B15" s="195" t="s">
        <v>59</v>
      </c>
      <c r="C15" s="196"/>
      <c r="D15" s="196"/>
      <c r="E15" s="196"/>
      <c r="F15" s="196"/>
      <c r="G15" s="196"/>
      <c r="H15" s="196"/>
      <c r="I15" s="197"/>
    </row>
    <row r="16" spans="1:9" s="56" customFormat="1" ht="38.25" customHeight="1" x14ac:dyDescent="0.25">
      <c r="A16" s="69" t="s">
        <v>280</v>
      </c>
      <c r="B16" s="51" t="s">
        <v>125</v>
      </c>
      <c r="C16" s="72" t="s">
        <v>123</v>
      </c>
      <c r="D16" s="70" t="s">
        <v>502</v>
      </c>
      <c r="E16" s="71"/>
      <c r="F16" s="71"/>
      <c r="G16" s="71"/>
      <c r="H16" s="71"/>
      <c r="I16" s="52"/>
    </row>
    <row r="17" spans="1:9" s="37" customFormat="1" ht="48.75" customHeight="1" x14ac:dyDescent="0.25">
      <c r="A17" s="69" t="s">
        <v>281</v>
      </c>
      <c r="B17" s="51" t="s">
        <v>16</v>
      </c>
      <c r="C17" s="72"/>
      <c r="D17" s="72"/>
      <c r="E17" s="71"/>
      <c r="F17" s="71"/>
      <c r="G17" s="71"/>
      <c r="H17" s="71"/>
      <c r="I17" s="52"/>
    </row>
    <row r="18" spans="1:9" s="56" customFormat="1" ht="53.25" customHeight="1" x14ac:dyDescent="0.25">
      <c r="A18" s="69" t="s">
        <v>282</v>
      </c>
      <c r="B18" s="51" t="s">
        <v>180</v>
      </c>
      <c r="C18" s="72"/>
      <c r="D18" s="70" t="s">
        <v>502</v>
      </c>
      <c r="E18" s="71"/>
      <c r="F18" s="71"/>
      <c r="G18" s="71"/>
      <c r="H18" s="71"/>
      <c r="I18" s="52"/>
    </row>
    <row r="19" spans="1:9" s="56" customFormat="1" ht="16.5" customHeight="1" x14ac:dyDescent="0.25">
      <c r="A19" s="68" t="s">
        <v>283</v>
      </c>
      <c r="B19" s="195" t="s">
        <v>60</v>
      </c>
      <c r="C19" s="196"/>
      <c r="D19" s="196"/>
      <c r="E19" s="196"/>
      <c r="F19" s="196"/>
      <c r="G19" s="196"/>
      <c r="H19" s="196"/>
      <c r="I19" s="197"/>
    </row>
    <row r="20" spans="1:9" s="56" customFormat="1" ht="145.5" customHeight="1" x14ac:dyDescent="0.25">
      <c r="A20" s="69" t="s">
        <v>284</v>
      </c>
      <c r="B20" s="109" t="s">
        <v>38</v>
      </c>
      <c r="C20" s="70" t="s">
        <v>526</v>
      </c>
      <c r="D20" s="70" t="s">
        <v>502</v>
      </c>
      <c r="E20" s="71"/>
      <c r="F20" s="71"/>
      <c r="G20" s="71"/>
      <c r="H20" s="71"/>
      <c r="I20" s="52"/>
    </row>
    <row r="21" spans="1:9" s="37" customFormat="1" ht="16.5" customHeight="1" x14ac:dyDescent="0.25">
      <c r="A21" s="68" t="s">
        <v>285</v>
      </c>
      <c r="B21" s="195" t="s">
        <v>61</v>
      </c>
      <c r="C21" s="196"/>
      <c r="D21" s="196"/>
      <c r="E21" s="196"/>
      <c r="F21" s="196"/>
      <c r="G21" s="196"/>
      <c r="H21" s="196"/>
      <c r="I21" s="197"/>
    </row>
    <row r="22" spans="1:9" s="56" customFormat="1" ht="79.5" customHeight="1" x14ac:dyDescent="0.25">
      <c r="A22" s="69" t="s">
        <v>286</v>
      </c>
      <c r="B22" s="51" t="s">
        <v>39</v>
      </c>
      <c r="C22" s="72" t="s">
        <v>123</v>
      </c>
      <c r="D22" s="70" t="s">
        <v>522</v>
      </c>
      <c r="E22" s="71"/>
      <c r="F22" s="71"/>
      <c r="G22" s="71"/>
      <c r="H22" s="71"/>
      <c r="I22" s="52"/>
    </row>
    <row r="23" spans="1:9" s="56" customFormat="1" ht="117" customHeight="1" x14ac:dyDescent="0.25">
      <c r="A23" s="69" t="s">
        <v>287</v>
      </c>
      <c r="B23" s="51" t="s">
        <v>40</v>
      </c>
      <c r="C23" s="72" t="s">
        <v>123</v>
      </c>
      <c r="D23" s="70" t="s">
        <v>522</v>
      </c>
      <c r="E23" s="71"/>
      <c r="F23" s="71"/>
      <c r="G23" s="71"/>
      <c r="H23" s="71"/>
      <c r="I23" s="52"/>
    </row>
    <row r="24" spans="1:9" s="56" customFormat="1" ht="55.5" customHeight="1" x14ac:dyDescent="0.25">
      <c r="A24" s="69" t="s">
        <v>288</v>
      </c>
      <c r="B24" s="109" t="s">
        <v>17</v>
      </c>
      <c r="C24" s="70" t="s">
        <v>124</v>
      </c>
      <c r="D24" s="70" t="s">
        <v>522</v>
      </c>
      <c r="E24" s="71"/>
      <c r="F24" s="71"/>
      <c r="G24" s="71"/>
      <c r="H24" s="71"/>
      <c r="I24" s="52"/>
    </row>
    <row r="25" spans="1:9" s="56" customFormat="1" ht="97.5" customHeight="1" x14ac:dyDescent="0.25">
      <c r="A25" s="69" t="s">
        <v>289</v>
      </c>
      <c r="B25" s="51" t="s">
        <v>181</v>
      </c>
      <c r="C25" s="72" t="s">
        <v>124</v>
      </c>
      <c r="D25" s="70" t="s">
        <v>522</v>
      </c>
      <c r="E25" s="71"/>
      <c r="F25" s="71"/>
      <c r="G25" s="71"/>
      <c r="H25" s="71"/>
      <c r="I25" s="52"/>
    </row>
    <row r="26" spans="1:9" s="37" customFormat="1" ht="80.25" customHeight="1" x14ac:dyDescent="0.25">
      <c r="A26" s="69" t="s">
        <v>290</v>
      </c>
      <c r="B26" s="51" t="s">
        <v>195</v>
      </c>
      <c r="C26" s="72" t="s">
        <v>524</v>
      </c>
      <c r="D26" s="70" t="s">
        <v>522</v>
      </c>
      <c r="E26" s="71"/>
      <c r="F26" s="71"/>
      <c r="G26" s="71"/>
      <c r="H26" s="71"/>
      <c r="I26" s="52"/>
    </row>
    <row r="27" spans="1:9" s="37" customFormat="1" ht="101.25" customHeight="1" x14ac:dyDescent="0.25">
      <c r="A27" s="69" t="s">
        <v>291</v>
      </c>
      <c r="B27" s="51" t="s">
        <v>182</v>
      </c>
      <c r="C27" s="72" t="s">
        <v>124</v>
      </c>
      <c r="D27" s="70" t="s">
        <v>522</v>
      </c>
      <c r="E27" s="71"/>
      <c r="F27" s="71"/>
      <c r="G27" s="71"/>
      <c r="H27" s="71"/>
      <c r="I27" s="52"/>
    </row>
    <row r="28" spans="1:9" s="56" customFormat="1" ht="16.5" customHeight="1" x14ac:dyDescent="0.25">
      <c r="A28" s="68" t="s">
        <v>292</v>
      </c>
      <c r="B28" s="195" t="s">
        <v>62</v>
      </c>
      <c r="C28" s="196"/>
      <c r="D28" s="196"/>
      <c r="E28" s="196"/>
      <c r="F28" s="196"/>
      <c r="G28" s="196"/>
      <c r="H28" s="196"/>
      <c r="I28" s="197"/>
    </row>
    <row r="29" spans="1:9" s="56" customFormat="1" ht="66.75" customHeight="1" x14ac:dyDescent="0.25">
      <c r="A29" s="69" t="s">
        <v>293</v>
      </c>
      <c r="B29" s="109" t="s">
        <v>196</v>
      </c>
      <c r="C29" s="70" t="s">
        <v>526</v>
      </c>
      <c r="D29" s="70" t="s">
        <v>522</v>
      </c>
      <c r="E29" s="71"/>
      <c r="F29" s="71"/>
      <c r="G29" s="71"/>
      <c r="H29" s="71"/>
      <c r="I29" s="52"/>
    </row>
    <row r="30" spans="1:9" s="56" customFormat="1" ht="84" customHeight="1" x14ac:dyDescent="0.25">
      <c r="A30" s="69" t="s">
        <v>294</v>
      </c>
      <c r="B30" s="109" t="s">
        <v>197</v>
      </c>
      <c r="C30" s="70" t="s">
        <v>124</v>
      </c>
      <c r="D30" s="70" t="s">
        <v>502</v>
      </c>
      <c r="E30" s="71"/>
      <c r="F30" s="71"/>
      <c r="G30" s="71"/>
      <c r="H30" s="71"/>
      <c r="I30" s="52"/>
    </row>
    <row r="31" spans="1:9" s="56" customFormat="1" ht="134.25" customHeight="1" x14ac:dyDescent="0.25">
      <c r="A31" s="69" t="s">
        <v>295</v>
      </c>
      <c r="B31" s="51" t="s">
        <v>183</v>
      </c>
      <c r="C31" s="72" t="s">
        <v>127</v>
      </c>
      <c r="D31" s="70" t="s">
        <v>502</v>
      </c>
      <c r="E31" s="71"/>
      <c r="F31" s="71"/>
      <c r="G31" s="71"/>
      <c r="H31" s="71"/>
      <c r="I31" s="52"/>
    </row>
    <row r="32" spans="1:9" s="56" customFormat="1" ht="15.75" x14ac:dyDescent="0.25">
      <c r="A32" s="68" t="s">
        <v>296</v>
      </c>
      <c r="B32" s="195" t="s">
        <v>63</v>
      </c>
      <c r="C32" s="196"/>
      <c r="D32" s="196"/>
      <c r="E32" s="196"/>
      <c r="F32" s="196"/>
      <c r="G32" s="196"/>
      <c r="H32" s="196"/>
      <c r="I32" s="197"/>
    </row>
    <row r="33" spans="1:9" s="37" customFormat="1" ht="68.25" customHeight="1" x14ac:dyDescent="0.25">
      <c r="A33" s="69" t="s">
        <v>297</v>
      </c>
      <c r="B33" s="51" t="s">
        <v>18</v>
      </c>
      <c r="C33" s="72" t="s">
        <v>527</v>
      </c>
      <c r="D33" s="70" t="s">
        <v>502</v>
      </c>
      <c r="E33" s="71"/>
      <c r="F33" s="71"/>
      <c r="G33" s="71"/>
      <c r="H33" s="71"/>
      <c r="I33" s="52"/>
    </row>
    <row r="34" spans="1:9" s="56" customFormat="1" ht="115.5" customHeight="1" x14ac:dyDescent="0.25">
      <c r="A34" s="69" t="s">
        <v>298</v>
      </c>
      <c r="B34" s="51" t="s">
        <v>41</v>
      </c>
      <c r="C34" s="72" t="s">
        <v>124</v>
      </c>
      <c r="D34" s="72" t="s">
        <v>502</v>
      </c>
      <c r="E34" s="71"/>
      <c r="F34" s="71"/>
      <c r="G34" s="71"/>
      <c r="H34" s="71"/>
      <c r="I34" s="52"/>
    </row>
    <row r="35" spans="1:9" s="37" customFormat="1" ht="16.5" customHeight="1" x14ac:dyDescent="0.25">
      <c r="A35" s="68" t="s">
        <v>299</v>
      </c>
      <c r="B35" s="195" t="s">
        <v>64</v>
      </c>
      <c r="C35" s="196"/>
      <c r="D35" s="196"/>
      <c r="E35" s="196"/>
      <c r="F35" s="196"/>
      <c r="G35" s="196"/>
      <c r="H35" s="196"/>
      <c r="I35" s="197"/>
    </row>
    <row r="36" spans="1:9" s="37" customFormat="1" ht="84" customHeight="1" x14ac:dyDescent="0.25">
      <c r="A36" s="69" t="s">
        <v>300</v>
      </c>
      <c r="B36" s="109" t="s">
        <v>19</v>
      </c>
      <c r="C36" s="70" t="s">
        <v>124</v>
      </c>
      <c r="D36" s="70"/>
      <c r="E36" s="71"/>
      <c r="F36" s="71"/>
      <c r="G36" s="71"/>
      <c r="H36" s="71"/>
      <c r="I36" s="52"/>
    </row>
    <row r="37" spans="1:9" s="56" customFormat="1" ht="112.5" customHeight="1" x14ac:dyDescent="0.25">
      <c r="A37" s="69" t="s">
        <v>301</v>
      </c>
      <c r="B37" s="51" t="s">
        <v>126</v>
      </c>
      <c r="C37" s="72" t="s">
        <v>525</v>
      </c>
      <c r="D37" s="70" t="s">
        <v>522</v>
      </c>
      <c r="E37" s="71"/>
      <c r="F37" s="71"/>
      <c r="G37" s="71"/>
      <c r="H37" s="71"/>
      <c r="I37" s="52"/>
    </row>
    <row r="38" spans="1:9" s="56" customFormat="1" ht="69" customHeight="1" x14ac:dyDescent="0.25">
      <c r="A38" s="69" t="s">
        <v>302</v>
      </c>
      <c r="B38" s="109" t="s">
        <v>128</v>
      </c>
      <c r="C38" s="70" t="s">
        <v>123</v>
      </c>
      <c r="D38" s="70"/>
      <c r="E38" s="71"/>
      <c r="F38" s="71"/>
      <c r="G38" s="71"/>
      <c r="H38" s="71"/>
      <c r="I38" s="52"/>
    </row>
    <row r="39" spans="1:9" s="37" customFormat="1" ht="63" x14ac:dyDescent="0.25">
      <c r="A39" s="69" t="s">
        <v>303</v>
      </c>
      <c r="B39" s="109" t="s">
        <v>129</v>
      </c>
      <c r="C39" s="70"/>
      <c r="D39" s="70"/>
      <c r="E39" s="71"/>
      <c r="F39" s="71"/>
      <c r="G39" s="71"/>
      <c r="H39" s="71"/>
      <c r="I39" s="52"/>
    </row>
    <row r="40" spans="1:9" s="56" customFormat="1" ht="63" x14ac:dyDescent="0.25">
      <c r="A40" s="69" t="s">
        <v>304</v>
      </c>
      <c r="B40" s="51" t="s">
        <v>20</v>
      </c>
      <c r="C40" s="72"/>
      <c r="D40" s="72"/>
      <c r="E40" s="71"/>
      <c r="F40" s="71"/>
      <c r="G40" s="71"/>
      <c r="H40" s="71"/>
      <c r="I40" s="52"/>
    </row>
    <row r="41" spans="1:9" s="56" customFormat="1" ht="63" x14ac:dyDescent="0.25">
      <c r="A41" s="69" t="s">
        <v>305</v>
      </c>
      <c r="B41" s="51" t="s">
        <v>21</v>
      </c>
      <c r="C41" s="72" t="s">
        <v>123</v>
      </c>
      <c r="D41" s="70" t="s">
        <v>522</v>
      </c>
      <c r="E41" s="71"/>
      <c r="F41" s="71"/>
      <c r="G41" s="71"/>
      <c r="H41" s="71"/>
      <c r="I41" s="52"/>
    </row>
    <row r="42" spans="1:9" s="56" customFormat="1" ht="16.5" customHeight="1" x14ac:dyDescent="0.25">
      <c r="A42" s="68"/>
      <c r="B42" s="195" t="s">
        <v>65</v>
      </c>
      <c r="C42" s="196"/>
      <c r="D42" s="196"/>
      <c r="E42" s="196"/>
      <c r="F42" s="196"/>
      <c r="G42" s="196"/>
      <c r="H42" s="196"/>
      <c r="I42" s="197"/>
    </row>
    <row r="43" spans="1:9" s="56" customFormat="1" ht="16.5" customHeight="1" x14ac:dyDescent="0.25">
      <c r="A43" s="68" t="s">
        <v>306</v>
      </c>
      <c r="B43" s="195" t="s">
        <v>66</v>
      </c>
      <c r="C43" s="196"/>
      <c r="D43" s="196"/>
      <c r="E43" s="196"/>
      <c r="F43" s="196"/>
      <c r="G43" s="196"/>
      <c r="H43" s="196"/>
      <c r="I43" s="197"/>
    </row>
    <row r="44" spans="1:9" s="37" customFormat="1" ht="35.25" customHeight="1" x14ac:dyDescent="0.25">
      <c r="A44" s="69" t="s">
        <v>309</v>
      </c>
      <c r="B44" s="51" t="s">
        <v>22</v>
      </c>
      <c r="C44" s="72" t="s">
        <v>526</v>
      </c>
      <c r="D44" s="70" t="s">
        <v>522</v>
      </c>
      <c r="E44" s="71"/>
      <c r="F44" s="71"/>
      <c r="G44" s="71"/>
      <c r="H44" s="71"/>
      <c r="I44" s="52"/>
    </row>
    <row r="45" spans="1:9" s="56" customFormat="1" ht="16.5" customHeight="1" x14ac:dyDescent="0.25">
      <c r="A45" s="68" t="s">
        <v>307</v>
      </c>
      <c r="B45" s="195" t="s">
        <v>187</v>
      </c>
      <c r="C45" s="196"/>
      <c r="D45" s="196"/>
      <c r="E45" s="196"/>
      <c r="F45" s="196"/>
      <c r="G45" s="196"/>
      <c r="H45" s="196"/>
      <c r="I45" s="197"/>
    </row>
    <row r="46" spans="1:9" s="56" customFormat="1" ht="63.75" customHeight="1" x14ac:dyDescent="0.25">
      <c r="A46" s="69" t="s">
        <v>308</v>
      </c>
      <c r="B46" s="51" t="s">
        <v>23</v>
      </c>
      <c r="C46" s="72" t="s">
        <v>127</v>
      </c>
      <c r="D46" s="70" t="s">
        <v>522</v>
      </c>
      <c r="E46" s="71"/>
      <c r="F46" s="71"/>
      <c r="G46" s="71"/>
      <c r="H46" s="71"/>
      <c r="I46" s="52"/>
    </row>
    <row r="47" spans="1:9" s="56" customFormat="1" ht="84" customHeight="1" x14ac:dyDescent="0.25">
      <c r="A47" s="69" t="s">
        <v>310</v>
      </c>
      <c r="B47" s="109" t="s">
        <v>46</v>
      </c>
      <c r="C47" s="70" t="s">
        <v>524</v>
      </c>
      <c r="D47" s="70" t="s">
        <v>522</v>
      </c>
      <c r="E47" s="71"/>
      <c r="F47" s="71"/>
      <c r="G47" s="71"/>
      <c r="H47" s="71"/>
      <c r="I47" s="52"/>
    </row>
    <row r="48" spans="1:9" s="56" customFormat="1" ht="48" customHeight="1" x14ac:dyDescent="0.25">
      <c r="A48" s="69" t="s">
        <v>311</v>
      </c>
      <c r="B48" s="51" t="s">
        <v>42</v>
      </c>
      <c r="C48" s="72" t="s">
        <v>124</v>
      </c>
      <c r="D48" s="70" t="s">
        <v>522</v>
      </c>
      <c r="E48" s="71"/>
      <c r="F48" s="71"/>
      <c r="G48" s="71"/>
      <c r="H48" s="71"/>
      <c r="I48" s="52"/>
    </row>
    <row r="49" spans="1:9" s="56" customFormat="1" ht="49.15" customHeight="1" x14ac:dyDescent="0.25">
      <c r="A49" s="69" t="s">
        <v>316</v>
      </c>
      <c r="B49" s="51" t="s">
        <v>24</v>
      </c>
      <c r="C49" s="72" t="s">
        <v>124</v>
      </c>
      <c r="D49" s="70" t="s">
        <v>522</v>
      </c>
      <c r="E49" s="71"/>
      <c r="F49" s="71"/>
      <c r="G49" s="71"/>
      <c r="H49" s="71"/>
      <c r="I49" s="52"/>
    </row>
    <row r="50" spans="1:9" s="56" customFormat="1" ht="68.25" customHeight="1" x14ac:dyDescent="0.25">
      <c r="A50" s="69" t="s">
        <v>315</v>
      </c>
      <c r="B50" s="51" t="s">
        <v>25</v>
      </c>
      <c r="C50" s="72" t="s">
        <v>124</v>
      </c>
      <c r="D50" s="72"/>
      <c r="E50" s="71"/>
      <c r="F50" s="71"/>
      <c r="G50" s="71"/>
      <c r="H50" s="71"/>
      <c r="I50" s="52"/>
    </row>
    <row r="51" spans="1:9" s="56" customFormat="1" ht="16.5" customHeight="1" x14ac:dyDescent="0.25">
      <c r="A51" s="68" t="s">
        <v>312</v>
      </c>
      <c r="B51" s="195" t="s">
        <v>67</v>
      </c>
      <c r="C51" s="196"/>
      <c r="D51" s="196"/>
      <c r="E51" s="196"/>
      <c r="F51" s="196"/>
      <c r="G51" s="196"/>
      <c r="H51" s="196"/>
      <c r="I51" s="197"/>
    </row>
    <row r="52" spans="1:9" s="56" customFormat="1" ht="54.75" customHeight="1" x14ac:dyDescent="0.25">
      <c r="A52" s="69" t="s">
        <v>314</v>
      </c>
      <c r="B52" s="51" t="s">
        <v>26</v>
      </c>
      <c r="C52" s="72" t="s">
        <v>123</v>
      </c>
      <c r="D52" s="70"/>
      <c r="E52" s="71"/>
      <c r="F52" s="71"/>
      <c r="G52" s="71"/>
      <c r="H52" s="71"/>
      <c r="I52" s="52"/>
    </row>
    <row r="53" spans="1:9" s="56" customFormat="1" ht="68.25" customHeight="1" x14ac:dyDescent="0.25">
      <c r="A53" s="69" t="s">
        <v>313</v>
      </c>
      <c r="B53" s="51" t="s">
        <v>27</v>
      </c>
      <c r="C53" s="72" t="s">
        <v>123</v>
      </c>
      <c r="D53" s="70"/>
      <c r="E53" s="71"/>
      <c r="F53" s="71"/>
      <c r="G53" s="71"/>
      <c r="H53" s="71"/>
      <c r="I53" s="52"/>
    </row>
    <row r="54" spans="1:9" s="56" customFormat="1" ht="52.5" customHeight="1" x14ac:dyDescent="0.25">
      <c r="A54" s="69" t="s">
        <v>317</v>
      </c>
      <c r="B54" s="51" t="s">
        <v>28</v>
      </c>
      <c r="C54" s="72" t="s">
        <v>123</v>
      </c>
      <c r="D54" s="70" t="s">
        <v>502</v>
      </c>
      <c r="E54" s="71"/>
      <c r="F54" s="71"/>
      <c r="G54" s="71"/>
      <c r="H54" s="71"/>
      <c r="I54" s="52"/>
    </row>
    <row r="55" spans="1:9" s="56" customFormat="1" ht="71.25" customHeight="1" x14ac:dyDescent="0.25">
      <c r="A55" s="69" t="s">
        <v>318</v>
      </c>
      <c r="B55" s="51" t="s">
        <v>29</v>
      </c>
      <c r="C55" s="72" t="s">
        <v>123</v>
      </c>
      <c r="D55" s="70" t="s">
        <v>502</v>
      </c>
      <c r="E55" s="71"/>
      <c r="F55" s="71"/>
      <c r="G55" s="71"/>
      <c r="H55" s="71"/>
      <c r="I55" s="52"/>
    </row>
    <row r="56" spans="1:9" s="56" customFormat="1" ht="16.5" customHeight="1" x14ac:dyDescent="0.25">
      <c r="A56" s="68" t="s">
        <v>319</v>
      </c>
      <c r="B56" s="195" t="s">
        <v>68</v>
      </c>
      <c r="C56" s="196"/>
      <c r="D56" s="196"/>
      <c r="E56" s="196"/>
      <c r="F56" s="196"/>
      <c r="G56" s="196"/>
      <c r="H56" s="196"/>
      <c r="I56" s="197"/>
    </row>
    <row r="57" spans="1:9" s="56" customFormat="1" ht="77.25" customHeight="1" x14ac:dyDescent="0.25">
      <c r="A57" s="69" t="s">
        <v>321</v>
      </c>
      <c r="B57" s="51" t="s">
        <v>184</v>
      </c>
      <c r="C57" s="72" t="s">
        <v>123</v>
      </c>
      <c r="D57" s="70" t="s">
        <v>502</v>
      </c>
      <c r="E57" s="71"/>
      <c r="F57" s="71"/>
      <c r="G57" s="71"/>
      <c r="H57" s="71"/>
      <c r="I57" s="52"/>
    </row>
    <row r="58" spans="1:9" s="37" customFormat="1" ht="78.75" customHeight="1" x14ac:dyDescent="0.25">
      <c r="A58" s="69" t="s">
        <v>320</v>
      </c>
      <c r="B58" s="51" t="s">
        <v>157</v>
      </c>
      <c r="C58" s="72" t="s">
        <v>123</v>
      </c>
      <c r="D58" s="70" t="s">
        <v>502</v>
      </c>
      <c r="E58" s="71"/>
      <c r="F58" s="71"/>
      <c r="G58" s="71"/>
      <c r="H58" s="71"/>
      <c r="I58" s="52"/>
    </row>
    <row r="59" spans="1:9" s="37" customFormat="1" ht="63.75" customHeight="1" x14ac:dyDescent="0.25">
      <c r="A59" s="69" t="s">
        <v>322</v>
      </c>
      <c r="B59" s="51" t="s">
        <v>43</v>
      </c>
      <c r="C59" s="72"/>
      <c r="D59" s="72"/>
      <c r="E59" s="71"/>
      <c r="F59" s="71"/>
      <c r="G59" s="71"/>
      <c r="H59" s="71"/>
      <c r="I59" s="52"/>
    </row>
    <row r="60" spans="1:9" s="56" customFormat="1" ht="81" customHeight="1" x14ac:dyDescent="0.25">
      <c r="A60" s="69" t="s">
        <v>323</v>
      </c>
      <c r="B60" s="51" t="s">
        <v>30</v>
      </c>
      <c r="C60" s="72"/>
      <c r="D60" s="72"/>
      <c r="E60" s="71"/>
      <c r="F60" s="71"/>
      <c r="G60" s="71"/>
      <c r="H60" s="71"/>
      <c r="I60" s="52"/>
    </row>
    <row r="61" spans="1:9" s="56" customFormat="1" ht="48.75" customHeight="1" x14ac:dyDescent="0.25">
      <c r="A61" s="69" t="s">
        <v>324</v>
      </c>
      <c r="B61" s="109" t="s">
        <v>47</v>
      </c>
      <c r="C61" s="70"/>
      <c r="D61" s="70" t="s">
        <v>502</v>
      </c>
      <c r="E61" s="71"/>
      <c r="F61" s="71"/>
      <c r="G61" s="71"/>
      <c r="H61" s="71"/>
      <c r="I61" s="52"/>
    </row>
    <row r="62" spans="1:9" s="56" customFormat="1" ht="48.75" customHeight="1" x14ac:dyDescent="0.25">
      <c r="A62" s="69" t="s">
        <v>325</v>
      </c>
      <c r="B62" s="109" t="s">
        <v>31</v>
      </c>
      <c r="C62" s="70"/>
      <c r="D62" s="70"/>
      <c r="E62" s="71"/>
      <c r="F62" s="71"/>
      <c r="G62" s="71"/>
      <c r="H62" s="71"/>
      <c r="I62" s="52"/>
    </row>
    <row r="63" spans="1:9" s="56" customFormat="1" ht="72" customHeight="1" x14ac:dyDescent="0.25">
      <c r="A63" s="69" t="s">
        <v>326</v>
      </c>
      <c r="B63" s="51" t="s">
        <v>32</v>
      </c>
      <c r="C63" s="72" t="s">
        <v>123</v>
      </c>
      <c r="D63" s="72"/>
      <c r="E63" s="71"/>
      <c r="F63" s="71"/>
      <c r="G63" s="71"/>
      <c r="H63" s="71"/>
      <c r="I63" s="52"/>
    </row>
    <row r="64" spans="1:9" s="56" customFormat="1" ht="16.5" customHeight="1" x14ac:dyDescent="0.25">
      <c r="A64" s="68" t="s">
        <v>327</v>
      </c>
      <c r="B64" s="195" t="s">
        <v>328</v>
      </c>
      <c r="C64" s="196"/>
      <c r="D64" s="196"/>
      <c r="E64" s="196"/>
      <c r="F64" s="196"/>
      <c r="G64" s="196"/>
      <c r="H64" s="196"/>
      <c r="I64" s="197"/>
    </row>
    <row r="65" spans="1:9" s="37" customFormat="1" ht="66.75" customHeight="1" x14ac:dyDescent="0.25">
      <c r="A65" s="69" t="s">
        <v>329</v>
      </c>
      <c r="B65" s="51" t="s">
        <v>33</v>
      </c>
      <c r="C65" s="72"/>
      <c r="D65" s="70" t="s">
        <v>502</v>
      </c>
      <c r="E65" s="71"/>
      <c r="F65" s="71"/>
      <c r="G65" s="71"/>
      <c r="H65" s="71"/>
      <c r="I65" s="52"/>
    </row>
    <row r="66" spans="1:9" s="56" customFormat="1" ht="66" customHeight="1" x14ac:dyDescent="0.25">
      <c r="A66" s="69" t="s">
        <v>330</v>
      </c>
      <c r="B66" s="51" t="s">
        <v>44</v>
      </c>
      <c r="C66" s="72"/>
      <c r="D66" s="70" t="s">
        <v>502</v>
      </c>
      <c r="E66" s="71"/>
      <c r="F66" s="71"/>
      <c r="G66" s="71"/>
      <c r="H66" s="71"/>
      <c r="I66" s="52"/>
    </row>
    <row r="67" spans="1:9" s="56" customFormat="1" ht="69" customHeight="1" x14ac:dyDescent="0.25">
      <c r="A67" s="69" t="s">
        <v>331</v>
      </c>
      <c r="B67" s="51" t="s">
        <v>34</v>
      </c>
      <c r="C67" s="72"/>
      <c r="D67" s="70" t="s">
        <v>502</v>
      </c>
      <c r="E67" s="71"/>
      <c r="F67" s="71"/>
      <c r="G67" s="71"/>
      <c r="H67" s="71"/>
      <c r="I67" s="52"/>
    </row>
    <row r="68" spans="1:9" s="56" customFormat="1" ht="16.5" customHeight="1" x14ac:dyDescent="0.25">
      <c r="A68" s="68"/>
      <c r="B68" s="195" t="s">
        <v>158</v>
      </c>
      <c r="C68" s="196"/>
      <c r="D68" s="196"/>
      <c r="E68" s="196"/>
      <c r="F68" s="196"/>
      <c r="G68" s="196"/>
      <c r="H68" s="196"/>
      <c r="I68" s="197"/>
    </row>
    <row r="69" spans="1:9" s="56" customFormat="1" ht="15.75" x14ac:dyDescent="0.25">
      <c r="A69" s="68" t="s">
        <v>332</v>
      </c>
      <c r="B69" s="195" t="s">
        <v>98</v>
      </c>
      <c r="C69" s="196"/>
      <c r="D69" s="196"/>
      <c r="E69" s="196"/>
      <c r="F69" s="196"/>
      <c r="G69" s="196"/>
      <c r="H69" s="196"/>
      <c r="I69" s="197"/>
    </row>
    <row r="70" spans="1:9" s="56" customFormat="1" ht="93" customHeight="1" x14ac:dyDescent="0.25">
      <c r="A70" s="69" t="s">
        <v>333</v>
      </c>
      <c r="B70" s="51" t="s">
        <v>198</v>
      </c>
      <c r="C70" s="72" t="s">
        <v>127</v>
      </c>
      <c r="D70" s="70" t="s">
        <v>502</v>
      </c>
      <c r="E70" s="71"/>
      <c r="F70" s="71"/>
      <c r="G70" s="71"/>
      <c r="H70" s="71"/>
      <c r="I70" s="52"/>
    </row>
    <row r="71" spans="1:9" s="56" customFormat="1" ht="81.75" customHeight="1" x14ac:dyDescent="0.25">
      <c r="A71" s="69" t="s">
        <v>334</v>
      </c>
      <c r="B71" s="51" t="s">
        <v>35</v>
      </c>
      <c r="C71" s="72"/>
      <c r="D71" s="72"/>
      <c r="E71" s="71"/>
      <c r="F71" s="71"/>
      <c r="G71" s="71"/>
      <c r="H71" s="71"/>
      <c r="I71" s="83"/>
    </row>
    <row r="72" spans="1:9" s="37" customFormat="1" ht="15.75" x14ac:dyDescent="0.25">
      <c r="A72" s="209" t="s">
        <v>531</v>
      </c>
      <c r="B72" s="209"/>
      <c r="C72" s="209"/>
      <c r="D72" s="209"/>
      <c r="E72" s="209"/>
      <c r="F72" s="209"/>
      <c r="G72" s="209"/>
      <c r="H72" s="209"/>
      <c r="I72" s="209"/>
    </row>
    <row r="73" spans="1:9" s="37" customFormat="1" ht="15.75" x14ac:dyDescent="0.25">
      <c r="A73" s="210" t="s">
        <v>138</v>
      </c>
      <c r="B73" s="211"/>
      <c r="C73" s="211"/>
      <c r="D73" s="211"/>
      <c r="E73" s="211"/>
      <c r="F73" s="211"/>
      <c r="G73" s="211"/>
      <c r="H73" s="211"/>
      <c r="I73" s="212"/>
    </row>
    <row r="74" spans="1:9" s="37" customFormat="1" ht="280.5" customHeight="1" x14ac:dyDescent="0.25">
      <c r="A74" s="206"/>
      <c r="B74" s="207"/>
      <c r="C74" s="207"/>
      <c r="D74" s="207"/>
      <c r="E74" s="207"/>
      <c r="F74" s="207"/>
      <c r="G74" s="207"/>
      <c r="H74" s="207"/>
      <c r="I74" s="208"/>
    </row>
    <row r="75" spans="1:9" s="37" customFormat="1" ht="15.75" x14ac:dyDescent="0.25">
      <c r="A75" s="81"/>
      <c r="B75" s="84"/>
      <c r="C75" s="85"/>
      <c r="D75" s="85"/>
      <c r="E75" s="39"/>
      <c r="F75" s="39"/>
      <c r="G75" s="39"/>
      <c r="H75" s="39"/>
      <c r="I75" s="86"/>
    </row>
    <row r="76" spans="1:9" s="37" customFormat="1" ht="15.75" x14ac:dyDescent="0.25">
      <c r="A76" s="81"/>
      <c r="B76" s="84"/>
      <c r="C76" s="85"/>
      <c r="D76" s="85"/>
      <c r="E76" s="39"/>
      <c r="F76" s="39"/>
      <c r="G76" s="39"/>
      <c r="H76" s="39"/>
      <c r="I76" s="86"/>
    </row>
    <row r="77" spans="1:9" x14ac:dyDescent="0.25">
      <c r="A77" s="7"/>
      <c r="B77" s="5"/>
      <c r="C77" s="9"/>
      <c r="D77" s="9"/>
      <c r="E77" s="4"/>
      <c r="F77" s="4"/>
      <c r="G77" s="4"/>
      <c r="H77" s="4"/>
      <c r="I77" s="3"/>
    </row>
    <row r="78" spans="1:9" x14ac:dyDescent="0.25">
      <c r="A78" s="7"/>
      <c r="B78" s="5"/>
      <c r="C78" s="9"/>
      <c r="D78" s="9"/>
      <c r="E78" s="4"/>
      <c r="F78" s="4"/>
      <c r="G78" s="4"/>
      <c r="H78" s="4"/>
      <c r="I78" s="3"/>
    </row>
    <row r="79" spans="1:9" x14ac:dyDescent="0.25">
      <c r="A79" s="7"/>
      <c r="B79" s="5"/>
      <c r="C79" s="9"/>
      <c r="D79" s="9"/>
      <c r="E79" s="4"/>
      <c r="F79" s="4"/>
      <c r="G79" s="4"/>
      <c r="H79" s="4"/>
      <c r="I79" s="3"/>
    </row>
    <row r="80" spans="1:9" x14ac:dyDescent="0.25">
      <c r="A80" s="7"/>
      <c r="B80" s="5"/>
      <c r="C80" s="9"/>
      <c r="D80" s="9"/>
      <c r="E80" s="4"/>
      <c r="F80" s="4"/>
      <c r="G80" s="4"/>
      <c r="H80" s="4"/>
      <c r="I80" s="3"/>
    </row>
    <row r="81" spans="1:9" x14ac:dyDescent="0.25">
      <c r="A81" s="7"/>
      <c r="B81" s="5"/>
      <c r="C81" s="9"/>
      <c r="D81" s="9"/>
      <c r="E81" s="4"/>
      <c r="F81" s="4"/>
      <c r="G81" s="4"/>
      <c r="H81" s="4"/>
      <c r="I81" s="3"/>
    </row>
    <row r="82" spans="1:9" x14ac:dyDescent="0.25">
      <c r="A82" s="7"/>
      <c r="B82" s="5"/>
      <c r="C82" s="9"/>
      <c r="D82" s="9"/>
      <c r="E82" s="4"/>
      <c r="F82" s="4"/>
      <c r="G82" s="4"/>
      <c r="H82" s="4"/>
      <c r="I82" s="3"/>
    </row>
    <row r="83" spans="1:9" x14ac:dyDescent="0.25">
      <c r="A83" s="7"/>
      <c r="B83" s="5"/>
      <c r="C83" s="9"/>
      <c r="D83" s="9"/>
      <c r="E83" s="4"/>
      <c r="F83" s="4"/>
      <c r="G83" s="4"/>
      <c r="H83" s="4"/>
      <c r="I83" s="3"/>
    </row>
    <row r="84" spans="1:9" x14ac:dyDescent="0.25">
      <c r="A84" s="7"/>
      <c r="B84" s="5"/>
      <c r="C84" s="9"/>
      <c r="D84" s="9"/>
      <c r="E84" s="4"/>
      <c r="F84" s="4"/>
      <c r="G84" s="4"/>
      <c r="H84" s="4"/>
      <c r="I84" s="3"/>
    </row>
    <row r="85" spans="1:9" x14ac:dyDescent="0.25">
      <c r="A85" s="7"/>
      <c r="B85" s="5"/>
      <c r="C85" s="9"/>
      <c r="D85" s="9"/>
      <c r="E85" s="4"/>
      <c r="F85" s="4"/>
      <c r="G85" s="4"/>
      <c r="H85" s="4"/>
      <c r="I85" s="3"/>
    </row>
    <row r="86" spans="1:9" x14ac:dyDescent="0.25">
      <c r="A86" s="7"/>
      <c r="B86" s="5"/>
      <c r="C86" s="9"/>
      <c r="D86" s="9"/>
      <c r="E86" s="4"/>
      <c r="F86" s="4"/>
      <c r="G86" s="4"/>
      <c r="H86" s="4"/>
      <c r="I86" s="3"/>
    </row>
    <row r="87" spans="1:9" x14ac:dyDescent="0.25">
      <c r="A87" s="7"/>
      <c r="B87" s="5"/>
      <c r="C87" s="9"/>
      <c r="D87" s="9"/>
      <c r="E87" s="4"/>
      <c r="F87" s="4"/>
      <c r="G87" s="4"/>
      <c r="H87" s="4"/>
      <c r="I87" s="3"/>
    </row>
    <row r="88" spans="1:9" x14ac:dyDescent="0.25">
      <c r="A88" s="7"/>
      <c r="B88" s="5"/>
      <c r="C88" s="9"/>
      <c r="D88" s="9"/>
      <c r="E88" s="4"/>
      <c r="F88" s="4"/>
      <c r="G88" s="4"/>
      <c r="H88" s="4"/>
      <c r="I88" s="3"/>
    </row>
    <row r="89" spans="1:9" x14ac:dyDescent="0.25">
      <c r="A89" s="7"/>
      <c r="B89" s="5"/>
      <c r="C89" s="9"/>
      <c r="D89" s="9"/>
      <c r="E89" s="4"/>
      <c r="F89" s="4"/>
      <c r="G89" s="4"/>
      <c r="H89" s="4"/>
      <c r="I89" s="3"/>
    </row>
    <row r="90" spans="1:9" x14ac:dyDescent="0.25">
      <c r="A90" s="7"/>
      <c r="B90" s="5"/>
      <c r="C90" s="9"/>
      <c r="D90" s="9"/>
      <c r="E90" s="4"/>
      <c r="F90" s="4"/>
      <c r="G90" s="4"/>
      <c r="H90" s="4"/>
      <c r="I90" s="3"/>
    </row>
    <row r="91" spans="1:9" x14ac:dyDescent="0.25">
      <c r="A91" s="7"/>
      <c r="B91" s="5"/>
      <c r="C91" s="9"/>
      <c r="D91" s="9"/>
      <c r="E91" s="4"/>
      <c r="F91" s="4"/>
      <c r="G91" s="4"/>
      <c r="H91" s="4"/>
      <c r="I91" s="3"/>
    </row>
    <row r="92" spans="1:9" x14ac:dyDescent="0.25">
      <c r="A92" s="7"/>
      <c r="B92" s="5"/>
      <c r="C92" s="9"/>
      <c r="D92" s="9"/>
      <c r="E92" s="4"/>
      <c r="F92" s="4"/>
      <c r="G92" s="4"/>
      <c r="H92" s="4"/>
      <c r="I92" s="3"/>
    </row>
    <row r="93" spans="1:9" x14ac:dyDescent="0.25">
      <c r="A93" s="7"/>
      <c r="B93" s="5"/>
      <c r="C93" s="9"/>
      <c r="D93" s="9"/>
      <c r="E93" s="4"/>
      <c r="F93" s="4"/>
      <c r="G93" s="4"/>
      <c r="H93" s="4"/>
      <c r="I93" s="3"/>
    </row>
    <row r="94" spans="1:9" x14ac:dyDescent="0.25">
      <c r="A94" s="7"/>
      <c r="B94" s="5"/>
      <c r="C94" s="9"/>
      <c r="D94" s="9"/>
      <c r="E94" s="4"/>
      <c r="F94" s="4"/>
      <c r="G94" s="4"/>
      <c r="H94" s="4"/>
      <c r="I94" s="3"/>
    </row>
    <row r="95" spans="1:9" x14ac:dyDescent="0.25">
      <c r="A95" s="7"/>
      <c r="B95" s="5"/>
      <c r="C95" s="9"/>
      <c r="D95" s="9"/>
      <c r="E95" s="4"/>
      <c r="F95" s="4"/>
      <c r="G95" s="4"/>
      <c r="H95" s="4"/>
      <c r="I95" s="3"/>
    </row>
    <row r="96" spans="1:9" x14ac:dyDescent="0.25">
      <c r="A96" s="7"/>
      <c r="B96" s="5"/>
      <c r="C96" s="9"/>
      <c r="D96" s="9"/>
      <c r="E96" s="4"/>
      <c r="F96" s="4"/>
      <c r="G96" s="4"/>
      <c r="H96" s="4"/>
      <c r="I96" s="3"/>
    </row>
    <row r="97" spans="1:9" x14ac:dyDescent="0.25">
      <c r="A97" s="7"/>
      <c r="B97" s="5"/>
      <c r="C97" s="9"/>
      <c r="D97" s="9"/>
      <c r="E97" s="4"/>
      <c r="F97" s="4"/>
      <c r="G97" s="4"/>
      <c r="H97" s="4"/>
      <c r="I97" s="3"/>
    </row>
    <row r="98" spans="1:9" x14ac:dyDescent="0.25">
      <c r="A98" s="7"/>
      <c r="B98" s="5"/>
      <c r="C98" s="9"/>
      <c r="D98" s="9"/>
      <c r="E98" s="4"/>
      <c r="F98" s="4"/>
      <c r="G98" s="4"/>
      <c r="H98" s="4"/>
      <c r="I98" s="3"/>
    </row>
    <row r="99" spans="1:9" x14ac:dyDescent="0.25">
      <c r="A99" s="7"/>
      <c r="B99" s="5"/>
      <c r="C99" s="9"/>
      <c r="D99" s="9"/>
      <c r="E99" s="4"/>
      <c r="F99" s="4"/>
      <c r="G99" s="4"/>
      <c r="H99" s="4"/>
      <c r="I99" s="3"/>
    </row>
    <row r="100" spans="1:9" x14ac:dyDescent="0.25">
      <c r="A100" s="7"/>
      <c r="B100" s="5"/>
      <c r="C100" s="9"/>
      <c r="D100" s="9"/>
      <c r="E100" s="4"/>
      <c r="F100" s="4"/>
      <c r="G100" s="4"/>
      <c r="H100" s="4"/>
      <c r="I100" s="3"/>
    </row>
    <row r="101" spans="1:9" x14ac:dyDescent="0.25">
      <c r="A101" s="7"/>
      <c r="B101" s="5"/>
      <c r="C101" s="9"/>
      <c r="D101" s="9"/>
      <c r="E101" s="4"/>
      <c r="F101" s="4"/>
      <c r="G101" s="4"/>
      <c r="H101" s="4"/>
      <c r="I101" s="3"/>
    </row>
    <row r="102" spans="1:9" x14ac:dyDescent="0.25">
      <c r="A102" s="7"/>
      <c r="B102" s="5"/>
      <c r="C102" s="9"/>
      <c r="D102" s="9"/>
      <c r="E102" s="4"/>
      <c r="F102" s="4"/>
      <c r="G102" s="4"/>
      <c r="H102" s="4"/>
      <c r="I102" s="3"/>
    </row>
    <row r="103" spans="1:9" x14ac:dyDescent="0.25">
      <c r="A103" s="7"/>
      <c r="B103" s="5"/>
      <c r="C103" s="9"/>
      <c r="D103" s="9"/>
      <c r="E103" s="4"/>
      <c r="F103" s="4"/>
      <c r="G103" s="4"/>
      <c r="H103" s="4"/>
      <c r="I103" s="3"/>
    </row>
    <row r="104" spans="1:9" x14ac:dyDescent="0.25">
      <c r="A104" s="7"/>
      <c r="B104" s="5"/>
      <c r="C104" s="9"/>
      <c r="D104" s="9"/>
      <c r="E104" s="4"/>
      <c r="F104" s="4"/>
      <c r="G104" s="4"/>
      <c r="H104" s="4"/>
      <c r="I104" s="3"/>
    </row>
    <row r="105" spans="1:9" x14ac:dyDescent="0.25">
      <c r="A105" s="7"/>
      <c r="B105" s="5"/>
      <c r="C105" s="9"/>
      <c r="D105" s="9"/>
      <c r="E105" s="4"/>
      <c r="F105" s="4"/>
      <c r="G105" s="4"/>
      <c r="H105" s="4"/>
      <c r="I105" s="3"/>
    </row>
    <row r="106" spans="1:9" x14ac:dyDescent="0.25">
      <c r="A106" s="7"/>
      <c r="B106" s="5"/>
      <c r="C106" s="9"/>
      <c r="D106" s="9"/>
      <c r="E106" s="4"/>
      <c r="F106" s="4"/>
      <c r="G106" s="4"/>
      <c r="H106" s="4"/>
      <c r="I106" s="3"/>
    </row>
    <row r="107" spans="1:9" x14ac:dyDescent="0.25">
      <c r="A107" s="7"/>
      <c r="B107" s="5"/>
      <c r="C107" s="9"/>
      <c r="D107" s="9"/>
      <c r="E107" s="4"/>
      <c r="F107" s="4"/>
      <c r="G107" s="4"/>
      <c r="H107" s="4"/>
      <c r="I107" s="3"/>
    </row>
    <row r="108" spans="1:9" x14ac:dyDescent="0.25">
      <c r="A108" s="7"/>
      <c r="B108" s="5"/>
      <c r="C108" s="9"/>
      <c r="D108" s="9"/>
      <c r="E108" s="4"/>
      <c r="F108" s="4"/>
      <c r="G108" s="4"/>
      <c r="H108" s="4"/>
      <c r="I108" s="3"/>
    </row>
    <row r="109" spans="1:9" x14ac:dyDescent="0.25">
      <c r="A109" s="7"/>
      <c r="B109" s="5"/>
      <c r="C109" s="9"/>
      <c r="D109" s="9"/>
      <c r="E109" s="4"/>
      <c r="F109" s="4"/>
      <c r="G109" s="4"/>
      <c r="H109" s="4"/>
      <c r="I109" s="3"/>
    </row>
    <row r="110" spans="1:9" x14ac:dyDescent="0.25">
      <c r="A110" s="7"/>
      <c r="B110" s="5"/>
      <c r="C110" s="9"/>
      <c r="D110" s="9"/>
      <c r="E110" s="4"/>
      <c r="F110" s="4"/>
      <c r="G110" s="4"/>
      <c r="H110" s="4"/>
      <c r="I110" s="3"/>
    </row>
    <row r="111" spans="1:9" x14ac:dyDescent="0.25">
      <c r="A111" s="7"/>
      <c r="B111" s="5"/>
      <c r="C111" s="9"/>
      <c r="D111" s="9"/>
      <c r="E111" s="4"/>
      <c r="F111" s="4"/>
      <c r="G111" s="4"/>
      <c r="H111" s="4"/>
      <c r="I111" s="3"/>
    </row>
    <row r="112" spans="1:9" x14ac:dyDescent="0.25">
      <c r="A112" s="7"/>
      <c r="B112" s="5"/>
      <c r="C112" s="9"/>
      <c r="D112" s="9"/>
      <c r="E112" s="4"/>
      <c r="F112" s="4"/>
      <c r="G112" s="4"/>
      <c r="H112" s="4"/>
      <c r="I112" s="3"/>
    </row>
    <row r="113" spans="1:9" x14ac:dyDescent="0.25">
      <c r="A113" s="7"/>
      <c r="B113" s="5"/>
      <c r="C113" s="9"/>
      <c r="D113" s="9"/>
      <c r="E113" s="4"/>
      <c r="F113" s="4"/>
      <c r="G113" s="4"/>
      <c r="H113" s="4"/>
      <c r="I113" s="3"/>
    </row>
    <row r="114" spans="1:9" x14ac:dyDescent="0.25">
      <c r="A114" s="7"/>
      <c r="B114" s="5"/>
      <c r="C114" s="9"/>
      <c r="D114" s="9"/>
      <c r="E114" s="4"/>
      <c r="F114" s="4"/>
      <c r="G114" s="4"/>
      <c r="H114" s="4"/>
      <c r="I114" s="3"/>
    </row>
    <row r="115" spans="1:9" x14ac:dyDescent="0.25">
      <c r="A115" s="7"/>
      <c r="B115" s="5"/>
      <c r="C115" s="9"/>
      <c r="D115" s="9"/>
      <c r="E115" s="4"/>
      <c r="F115" s="4"/>
      <c r="G115" s="4"/>
      <c r="H115" s="4"/>
      <c r="I115" s="3"/>
    </row>
    <row r="116" spans="1:9" x14ac:dyDescent="0.25">
      <c r="A116" s="7"/>
      <c r="B116" s="5"/>
      <c r="C116" s="9"/>
      <c r="D116" s="9"/>
      <c r="E116" s="4"/>
      <c r="F116" s="4"/>
      <c r="G116" s="4"/>
      <c r="H116" s="4"/>
      <c r="I116" s="3"/>
    </row>
    <row r="117" spans="1:9" x14ac:dyDescent="0.25">
      <c r="A117" s="7"/>
      <c r="B117" s="5"/>
      <c r="C117" s="9"/>
      <c r="D117" s="9"/>
      <c r="E117" s="4"/>
      <c r="F117" s="4"/>
      <c r="G117" s="4"/>
      <c r="H117" s="4"/>
      <c r="I117" s="3"/>
    </row>
    <row r="118" spans="1:9" x14ac:dyDescent="0.25">
      <c r="A118" s="7"/>
      <c r="B118" s="5"/>
      <c r="C118" s="9"/>
      <c r="D118" s="9"/>
      <c r="E118" s="4"/>
      <c r="F118" s="4"/>
      <c r="G118" s="4"/>
      <c r="H118" s="4"/>
      <c r="I118" s="3"/>
    </row>
    <row r="119" spans="1:9" x14ac:dyDescent="0.25">
      <c r="A119" s="7"/>
      <c r="B119" s="5"/>
      <c r="C119" s="9"/>
      <c r="D119" s="9"/>
      <c r="E119" s="4"/>
      <c r="F119" s="4"/>
      <c r="G119" s="4"/>
      <c r="H119" s="4"/>
      <c r="I119" s="3"/>
    </row>
    <row r="120" spans="1:9" x14ac:dyDescent="0.25">
      <c r="A120" s="7"/>
      <c r="B120" s="5"/>
      <c r="C120" s="9"/>
      <c r="D120" s="9"/>
      <c r="E120" s="4"/>
      <c r="F120" s="4"/>
      <c r="G120" s="4"/>
      <c r="H120" s="4"/>
      <c r="I120" s="3"/>
    </row>
    <row r="121" spans="1:9" x14ac:dyDescent="0.25">
      <c r="A121" s="7"/>
      <c r="B121" s="5"/>
      <c r="C121" s="9"/>
      <c r="D121" s="9"/>
      <c r="E121" s="4"/>
      <c r="F121" s="4"/>
      <c r="G121" s="4"/>
      <c r="H121" s="4"/>
      <c r="I121" s="3"/>
    </row>
    <row r="122" spans="1:9" x14ac:dyDescent="0.25">
      <c r="A122" s="7"/>
      <c r="B122" s="5"/>
      <c r="C122" s="9"/>
      <c r="D122" s="9"/>
      <c r="E122" s="4"/>
      <c r="F122" s="4"/>
      <c r="G122" s="4"/>
      <c r="H122" s="4"/>
      <c r="I122" s="3"/>
    </row>
    <row r="123" spans="1:9" x14ac:dyDescent="0.25">
      <c r="A123" s="7"/>
      <c r="B123" s="5"/>
      <c r="C123" s="9"/>
      <c r="D123" s="9"/>
      <c r="E123" s="4"/>
      <c r="F123" s="4"/>
      <c r="G123" s="4"/>
      <c r="H123" s="4"/>
      <c r="I123" s="3"/>
    </row>
    <row r="124" spans="1:9" x14ac:dyDescent="0.25">
      <c r="A124" s="7"/>
      <c r="B124" s="5"/>
      <c r="C124" s="9"/>
      <c r="D124" s="9"/>
      <c r="E124" s="4"/>
      <c r="F124" s="4"/>
      <c r="G124" s="4"/>
      <c r="H124" s="4"/>
      <c r="I124" s="3"/>
    </row>
    <row r="125" spans="1:9" x14ac:dyDescent="0.25">
      <c r="A125" s="7"/>
      <c r="B125" s="5"/>
      <c r="C125" s="9"/>
      <c r="D125" s="9"/>
      <c r="E125" s="4"/>
      <c r="F125" s="4"/>
      <c r="G125" s="4"/>
      <c r="H125" s="4"/>
      <c r="I125" s="3"/>
    </row>
    <row r="126" spans="1:9" x14ac:dyDescent="0.25">
      <c r="A126" s="7"/>
      <c r="B126" s="5"/>
      <c r="C126" s="9"/>
      <c r="D126" s="9"/>
      <c r="E126" s="4"/>
      <c r="F126" s="4"/>
      <c r="G126" s="4"/>
      <c r="H126" s="4"/>
      <c r="I126" s="3"/>
    </row>
    <row r="127" spans="1:9" x14ac:dyDescent="0.25">
      <c r="A127" s="7"/>
      <c r="B127" s="5"/>
      <c r="C127" s="9"/>
      <c r="D127" s="9"/>
      <c r="E127" s="4"/>
      <c r="F127" s="4"/>
      <c r="G127" s="4"/>
      <c r="H127" s="4"/>
      <c r="I127" s="3"/>
    </row>
    <row r="128" spans="1:9" x14ac:dyDescent="0.25">
      <c r="A128" s="7"/>
      <c r="B128" s="5"/>
      <c r="C128" s="9"/>
      <c r="D128" s="9"/>
      <c r="E128" s="4"/>
      <c r="F128" s="4"/>
      <c r="G128" s="4"/>
      <c r="H128" s="4"/>
      <c r="I128" s="3"/>
    </row>
    <row r="129" spans="1:9" x14ac:dyDescent="0.25">
      <c r="A129" s="7"/>
      <c r="B129" s="5"/>
      <c r="C129" s="9"/>
      <c r="D129" s="9"/>
      <c r="E129" s="4"/>
      <c r="F129" s="4"/>
      <c r="G129" s="4"/>
      <c r="H129" s="4"/>
      <c r="I129" s="3"/>
    </row>
    <row r="130" spans="1:9" x14ac:dyDescent="0.25">
      <c r="A130" s="7"/>
      <c r="B130" s="5"/>
      <c r="C130" s="9"/>
      <c r="D130" s="9"/>
      <c r="E130" s="4"/>
      <c r="F130" s="4"/>
      <c r="G130" s="4"/>
      <c r="H130" s="4"/>
      <c r="I130" s="3"/>
    </row>
    <row r="131" spans="1:9" x14ac:dyDescent="0.25">
      <c r="A131" s="7"/>
      <c r="B131" s="5"/>
      <c r="C131" s="9"/>
      <c r="D131" s="9"/>
      <c r="E131" s="4"/>
      <c r="F131" s="4"/>
      <c r="G131" s="4"/>
      <c r="H131" s="4"/>
      <c r="I131" s="3"/>
    </row>
    <row r="132" spans="1:9" x14ac:dyDescent="0.25">
      <c r="A132" s="7"/>
      <c r="B132" s="5"/>
      <c r="C132" s="9"/>
      <c r="D132" s="9"/>
      <c r="E132" s="4"/>
      <c r="F132" s="4"/>
      <c r="G132" s="4"/>
      <c r="H132" s="4"/>
      <c r="I132" s="3"/>
    </row>
    <row r="133" spans="1:9" x14ac:dyDescent="0.25">
      <c r="A133" s="7"/>
      <c r="B133" s="5"/>
      <c r="C133" s="9"/>
      <c r="D133" s="9"/>
      <c r="E133" s="4"/>
      <c r="F133" s="4"/>
      <c r="G133" s="4"/>
      <c r="H133" s="4"/>
      <c r="I133" s="3"/>
    </row>
    <row r="134" spans="1:9" x14ac:dyDescent="0.25">
      <c r="A134" s="7"/>
      <c r="B134" s="5"/>
      <c r="C134" s="9"/>
      <c r="D134" s="9"/>
      <c r="E134" s="4"/>
      <c r="F134" s="4"/>
      <c r="G134" s="4"/>
      <c r="H134" s="4"/>
      <c r="I134" s="3"/>
    </row>
    <row r="135" spans="1:9" x14ac:dyDescent="0.25">
      <c r="A135" s="7"/>
      <c r="B135" s="5"/>
      <c r="C135" s="9"/>
      <c r="D135" s="9"/>
      <c r="E135" s="4"/>
      <c r="F135" s="4"/>
      <c r="G135" s="4"/>
      <c r="H135" s="4"/>
      <c r="I135" s="3"/>
    </row>
    <row r="136" spans="1:9" x14ac:dyDescent="0.25">
      <c r="A136" s="7"/>
      <c r="B136" s="5"/>
      <c r="C136" s="9"/>
      <c r="D136" s="9"/>
      <c r="E136" s="4"/>
      <c r="F136" s="4"/>
      <c r="G136" s="4"/>
      <c r="H136" s="4"/>
      <c r="I136" s="3"/>
    </row>
    <row r="137" spans="1:9" x14ac:dyDescent="0.25">
      <c r="A137" s="7"/>
      <c r="B137" s="5"/>
      <c r="C137" s="9"/>
      <c r="D137" s="9"/>
      <c r="E137" s="4"/>
      <c r="F137" s="4"/>
      <c r="G137" s="4"/>
      <c r="H137" s="4"/>
      <c r="I137" s="3"/>
    </row>
    <row r="138" spans="1:9" x14ac:dyDescent="0.25">
      <c r="A138" s="7"/>
      <c r="B138" s="5"/>
      <c r="C138" s="9"/>
      <c r="D138" s="9"/>
      <c r="E138" s="4"/>
      <c r="F138" s="4"/>
      <c r="G138" s="4"/>
      <c r="H138" s="4"/>
      <c r="I138" s="3"/>
    </row>
    <row r="139" spans="1:9" x14ac:dyDescent="0.25">
      <c r="A139" s="7"/>
      <c r="B139" s="5"/>
      <c r="C139" s="9"/>
      <c r="D139" s="9"/>
      <c r="E139" s="4"/>
      <c r="F139" s="4"/>
      <c r="G139" s="4"/>
      <c r="H139" s="4"/>
      <c r="I139" s="3"/>
    </row>
  </sheetData>
  <sheetProtection algorithmName="SHA-512" hashValue="98K6hdigSGx544+UurYUA3zdb+XG1axNokOjabiXVhMvUzWgW5tqa91OTS/fSK9KFNpyexzBWgmUFJxNWH7awg==" saltValue="uxcdl0TBXwihtyt4J+wBoQ==" spinCount="100000" sheet="1" objects="1" scenarios="1" formatCells="0" formatColumns="0" formatRows="0"/>
  <mergeCells count="24">
    <mergeCell ref="A73:I73"/>
    <mergeCell ref="A74:I74"/>
    <mergeCell ref="B69:I69"/>
    <mergeCell ref="B45:I45"/>
    <mergeCell ref="B51:I51"/>
    <mergeCell ref="B56:I56"/>
    <mergeCell ref="B64:I64"/>
    <mergeCell ref="A72:I72"/>
    <mergeCell ref="B68:I68"/>
    <mergeCell ref="A2:D2"/>
    <mergeCell ref="E1:I1"/>
    <mergeCell ref="E2:I2"/>
    <mergeCell ref="B43:I43"/>
    <mergeCell ref="B19:I19"/>
    <mergeCell ref="B21:I21"/>
    <mergeCell ref="B28:I28"/>
    <mergeCell ref="B32:I32"/>
    <mergeCell ref="B35:I35"/>
    <mergeCell ref="B4:I4"/>
    <mergeCell ref="B5:I5"/>
    <mergeCell ref="B15:I15"/>
    <mergeCell ref="B42:I42"/>
    <mergeCell ref="B9:I9"/>
    <mergeCell ref="A1:D1"/>
  </mergeCells>
  <dataValidations disablePrompts="1" count="1">
    <dataValidation type="list" allowBlank="1" showInputMessage="1" showErrorMessage="1" sqref="E16:H18 E20:H20 E33:H34 E57:H63 E52:H55 E46:H50 E44:H44 E29:H31 E22:H27 E70:H71 E6:H8 E10:H14 E36:H41 E65:H67" xr:uid="{00000000-0002-0000-0400-000000000000}">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Based on the Produce GAPs Harmonized Food Safety Standard&amp;R&amp;"Times New Roman,Regular"&amp;12July 1, 2019
USDA Checklist 
Version 4.3</oddFooter>
  </headerFooter>
  <rowBreaks count="2" manualBreakCount="2">
    <brk id="34" max="16383" man="1"/>
    <brk id="6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4"/>
  <sheetViews>
    <sheetView view="pageLayout" topLeftCell="A10" zoomScaleNormal="100" zoomScaleSheetLayoutView="100" workbookViewId="0">
      <selection activeCell="I61" sqref="I61"/>
    </sheetView>
  </sheetViews>
  <sheetFormatPr defaultColWidth="8.85546875" defaultRowHeight="15" x14ac:dyDescent="0.25"/>
  <cols>
    <col min="1" max="1" width="10.7109375" style="8" customWidth="1"/>
    <col min="2" max="2" width="25.7109375" style="6" customWidth="1"/>
    <col min="3" max="3" width="6" style="10" customWidth="1"/>
    <col min="4" max="4" width="6.5703125" style="10" customWidth="1"/>
    <col min="5" max="5" width="5.140625" style="17" customWidth="1"/>
    <col min="6" max="6" width="5.85546875" style="17" customWidth="1"/>
    <col min="7" max="8" width="5.140625" style="17" customWidth="1"/>
    <col min="9" max="9" width="51.28515625" style="16" customWidth="1"/>
    <col min="10" max="16384" width="8.85546875" style="17"/>
  </cols>
  <sheetData>
    <row r="1" spans="1:9" s="37" customFormat="1" ht="15.75" customHeight="1" x14ac:dyDescent="0.25">
      <c r="A1" s="203" t="s">
        <v>81</v>
      </c>
      <c r="B1" s="204"/>
      <c r="C1" s="204"/>
      <c r="D1" s="205"/>
      <c r="E1" s="198">
        <f>'Cover Page'!B6</f>
        <v>0</v>
      </c>
      <c r="F1" s="198"/>
      <c r="G1" s="198"/>
      <c r="H1" s="198"/>
      <c r="I1" s="198"/>
    </row>
    <row r="2" spans="1:9" s="37" customFormat="1" ht="14.45" customHeight="1" x14ac:dyDescent="0.25">
      <c r="A2" s="203" t="s">
        <v>83</v>
      </c>
      <c r="B2" s="204"/>
      <c r="C2" s="204"/>
      <c r="D2" s="205"/>
      <c r="E2" s="199">
        <f>'Cover Page'!D20</f>
        <v>0</v>
      </c>
      <c r="F2" s="199"/>
      <c r="G2" s="199"/>
      <c r="H2" s="199"/>
      <c r="I2" s="199"/>
    </row>
    <row r="3" spans="1:9" s="37" customFormat="1" ht="15.75" x14ac:dyDescent="0.25">
      <c r="A3" s="66" t="s">
        <v>530</v>
      </c>
      <c r="B3" s="67" t="s">
        <v>0</v>
      </c>
      <c r="C3" s="67" t="s">
        <v>121</v>
      </c>
      <c r="D3" s="67" t="s">
        <v>529</v>
      </c>
      <c r="E3" s="67" t="s">
        <v>1</v>
      </c>
      <c r="F3" s="67" t="s">
        <v>2</v>
      </c>
      <c r="G3" s="67" t="s">
        <v>3</v>
      </c>
      <c r="H3" s="67" t="s">
        <v>4</v>
      </c>
      <c r="I3" s="67" t="s">
        <v>5</v>
      </c>
    </row>
    <row r="4" spans="1:9" s="37" customFormat="1" ht="16.5" customHeight="1" x14ac:dyDescent="0.25">
      <c r="A4" s="68"/>
      <c r="B4" s="195" t="s">
        <v>335</v>
      </c>
      <c r="C4" s="196"/>
      <c r="D4" s="196"/>
      <c r="E4" s="196"/>
      <c r="F4" s="196"/>
      <c r="G4" s="196"/>
      <c r="H4" s="196"/>
      <c r="I4" s="197"/>
    </row>
    <row r="5" spans="1:9" s="37" customFormat="1" ht="16.5" customHeight="1" x14ac:dyDescent="0.25">
      <c r="A5" s="68" t="s">
        <v>336</v>
      </c>
      <c r="B5" s="195" t="s">
        <v>337</v>
      </c>
      <c r="C5" s="196"/>
      <c r="D5" s="196"/>
      <c r="E5" s="196"/>
      <c r="F5" s="196"/>
      <c r="G5" s="196"/>
      <c r="H5" s="196"/>
      <c r="I5" s="197"/>
    </row>
    <row r="6" spans="1:9" s="87" customFormat="1" ht="145.5" customHeight="1" x14ac:dyDescent="0.25">
      <c r="A6" s="69" t="s">
        <v>338</v>
      </c>
      <c r="B6" s="51" t="s">
        <v>541</v>
      </c>
      <c r="C6" s="72" t="s">
        <v>124</v>
      </c>
      <c r="D6" s="72"/>
      <c r="E6" s="71"/>
      <c r="F6" s="71"/>
      <c r="G6" s="71"/>
      <c r="H6" s="71"/>
      <c r="I6" s="52"/>
    </row>
    <row r="7" spans="1:9" s="37" customFormat="1" ht="15.75" customHeight="1" x14ac:dyDescent="0.25">
      <c r="A7" s="68" t="s">
        <v>339</v>
      </c>
      <c r="B7" s="195" t="s">
        <v>130</v>
      </c>
      <c r="C7" s="196"/>
      <c r="D7" s="196"/>
      <c r="E7" s="196"/>
      <c r="F7" s="196"/>
      <c r="G7" s="196"/>
      <c r="H7" s="196"/>
      <c r="I7" s="197"/>
    </row>
    <row r="8" spans="1:9" s="37" customFormat="1" ht="63" x14ac:dyDescent="0.25">
      <c r="A8" s="69" t="s">
        <v>340</v>
      </c>
      <c r="B8" s="51" t="s">
        <v>117</v>
      </c>
      <c r="C8" s="72" t="s">
        <v>124</v>
      </c>
      <c r="D8" s="70" t="s">
        <v>502</v>
      </c>
      <c r="E8" s="71"/>
      <c r="F8" s="71"/>
      <c r="G8" s="71"/>
      <c r="H8" s="71"/>
      <c r="I8" s="52"/>
    </row>
    <row r="9" spans="1:9" s="37" customFormat="1" ht="94.5" x14ac:dyDescent="0.25">
      <c r="A9" s="69" t="s">
        <v>341</v>
      </c>
      <c r="B9" s="51" t="s">
        <v>350</v>
      </c>
      <c r="C9" s="72"/>
      <c r="D9" s="70"/>
      <c r="E9" s="71"/>
      <c r="F9" s="71"/>
      <c r="G9" s="71"/>
      <c r="H9" s="71"/>
      <c r="I9" s="52"/>
    </row>
    <row r="10" spans="1:9" s="37" customFormat="1" ht="94.5" x14ac:dyDescent="0.25">
      <c r="A10" s="69" t="s">
        <v>342</v>
      </c>
      <c r="B10" s="51" t="s">
        <v>194</v>
      </c>
      <c r="C10" s="72" t="s">
        <v>124</v>
      </c>
      <c r="D10" s="72"/>
      <c r="E10" s="71"/>
      <c r="F10" s="71"/>
      <c r="G10" s="71"/>
      <c r="H10" s="71"/>
      <c r="I10" s="52"/>
    </row>
    <row r="11" spans="1:9" s="37" customFormat="1" ht="15.75" customHeight="1" x14ac:dyDescent="0.25">
      <c r="A11" s="68" t="s">
        <v>351</v>
      </c>
      <c r="B11" s="195" t="s">
        <v>352</v>
      </c>
      <c r="C11" s="196"/>
      <c r="D11" s="196"/>
      <c r="E11" s="196"/>
      <c r="F11" s="196"/>
      <c r="G11" s="196"/>
      <c r="H11" s="196"/>
      <c r="I11" s="197"/>
    </row>
    <row r="12" spans="1:9" s="37" customFormat="1" ht="78.75" x14ac:dyDescent="0.25">
      <c r="A12" s="69" t="s">
        <v>353</v>
      </c>
      <c r="B12" s="51" t="s">
        <v>354</v>
      </c>
      <c r="C12" s="72"/>
      <c r="D12" s="70" t="s">
        <v>502</v>
      </c>
      <c r="E12" s="71"/>
      <c r="F12" s="71"/>
      <c r="G12" s="71"/>
      <c r="H12" s="71"/>
      <c r="I12" s="52"/>
    </row>
    <row r="13" spans="1:9" s="37" customFormat="1" ht="31.5" x14ac:dyDescent="0.25">
      <c r="A13" s="69" t="s">
        <v>355</v>
      </c>
      <c r="B13" s="51" t="s">
        <v>356</v>
      </c>
      <c r="C13" s="72"/>
      <c r="D13" s="72"/>
      <c r="E13" s="71"/>
      <c r="F13" s="71"/>
      <c r="G13" s="71"/>
      <c r="H13" s="71"/>
      <c r="I13" s="52"/>
    </row>
    <row r="14" spans="1:9" s="37" customFormat="1" ht="47.25" x14ac:dyDescent="0.25">
      <c r="A14" s="69" t="s">
        <v>358</v>
      </c>
      <c r="B14" s="51" t="s">
        <v>357</v>
      </c>
      <c r="C14" s="72" t="s">
        <v>124</v>
      </c>
      <c r="D14" s="72"/>
      <c r="E14" s="71"/>
      <c r="F14" s="71"/>
      <c r="G14" s="71"/>
      <c r="H14" s="71"/>
      <c r="I14" s="52"/>
    </row>
    <row r="15" spans="1:9" s="37" customFormat="1" ht="63" x14ac:dyDescent="0.25">
      <c r="A15" s="69" t="s">
        <v>359</v>
      </c>
      <c r="B15" s="51" t="s">
        <v>360</v>
      </c>
      <c r="C15" s="72"/>
      <c r="D15" s="72"/>
      <c r="E15" s="71"/>
      <c r="F15" s="71"/>
      <c r="G15" s="71"/>
      <c r="H15" s="71"/>
      <c r="I15" s="52"/>
    </row>
    <row r="16" spans="1:9" s="37" customFormat="1" ht="63" x14ac:dyDescent="0.25">
      <c r="A16" s="69" t="s">
        <v>361</v>
      </c>
      <c r="B16" s="51" t="s">
        <v>362</v>
      </c>
      <c r="C16" s="72"/>
      <c r="D16" s="72"/>
      <c r="E16" s="71"/>
      <c r="F16" s="71"/>
      <c r="G16" s="71"/>
      <c r="H16" s="71"/>
      <c r="I16" s="52"/>
    </row>
    <row r="17" spans="1:9" s="37" customFormat="1" ht="47.25" x14ac:dyDescent="0.25">
      <c r="A17" s="69" t="s">
        <v>363</v>
      </c>
      <c r="B17" s="51" t="s">
        <v>364</v>
      </c>
      <c r="C17" s="72" t="s">
        <v>528</v>
      </c>
      <c r="D17" s="70" t="s">
        <v>502</v>
      </c>
      <c r="E17" s="71"/>
      <c r="F17" s="71"/>
      <c r="G17" s="71"/>
      <c r="H17" s="71"/>
      <c r="I17" s="52"/>
    </row>
    <row r="18" spans="1:9" s="37" customFormat="1" ht="15.75" x14ac:dyDescent="0.25">
      <c r="A18" s="68" t="s">
        <v>343</v>
      </c>
      <c r="B18" s="195" t="s">
        <v>365</v>
      </c>
      <c r="C18" s="196"/>
      <c r="D18" s="196"/>
      <c r="E18" s="196"/>
      <c r="F18" s="196"/>
      <c r="G18" s="196"/>
      <c r="H18" s="196"/>
      <c r="I18" s="197"/>
    </row>
    <row r="19" spans="1:9" s="37" customFormat="1" ht="63" x14ac:dyDescent="0.25">
      <c r="A19" s="69" t="s">
        <v>366</v>
      </c>
      <c r="B19" s="51" t="s">
        <v>367</v>
      </c>
      <c r="C19" s="72" t="s">
        <v>123</v>
      </c>
      <c r="D19" s="70" t="s">
        <v>502</v>
      </c>
      <c r="E19" s="71"/>
      <c r="F19" s="71"/>
      <c r="G19" s="71"/>
      <c r="H19" s="71"/>
      <c r="I19" s="52"/>
    </row>
    <row r="20" spans="1:9" s="37" customFormat="1" ht="31.5" x14ac:dyDescent="0.25">
      <c r="A20" s="69" t="s">
        <v>368</v>
      </c>
      <c r="B20" s="51" t="s">
        <v>369</v>
      </c>
      <c r="C20" s="72"/>
      <c r="D20" s="70" t="s">
        <v>502</v>
      </c>
      <c r="E20" s="71"/>
      <c r="F20" s="71"/>
      <c r="G20" s="71"/>
      <c r="H20" s="71"/>
      <c r="I20" s="52"/>
    </row>
    <row r="21" spans="1:9" s="37" customFormat="1" ht="99" customHeight="1" x14ac:dyDescent="0.25">
      <c r="A21" s="69" t="s">
        <v>370</v>
      </c>
      <c r="B21" s="51" t="s">
        <v>371</v>
      </c>
      <c r="C21" s="72"/>
      <c r="D21" s="70"/>
      <c r="E21" s="71"/>
      <c r="F21" s="71"/>
      <c r="G21" s="71"/>
      <c r="H21" s="71"/>
      <c r="I21" s="52"/>
    </row>
    <row r="22" spans="1:9" s="37" customFormat="1" ht="15.75" x14ac:dyDescent="0.25">
      <c r="A22" s="68" t="s">
        <v>344</v>
      </c>
      <c r="B22" s="195" t="s">
        <v>372</v>
      </c>
      <c r="C22" s="196"/>
      <c r="D22" s="196"/>
      <c r="E22" s="196"/>
      <c r="F22" s="196"/>
      <c r="G22" s="196"/>
      <c r="H22" s="196"/>
      <c r="I22" s="197"/>
    </row>
    <row r="23" spans="1:9" s="37" customFormat="1" ht="78.75" x14ac:dyDescent="0.25">
      <c r="A23" s="69" t="s">
        <v>373</v>
      </c>
      <c r="B23" s="51" t="s">
        <v>374</v>
      </c>
      <c r="C23" s="72"/>
      <c r="D23" s="70" t="s">
        <v>502</v>
      </c>
      <c r="E23" s="71"/>
      <c r="F23" s="71"/>
      <c r="G23" s="71"/>
      <c r="H23" s="71"/>
      <c r="I23" s="52"/>
    </row>
    <row r="24" spans="1:9" s="37" customFormat="1" ht="47.25" x14ac:dyDescent="0.25">
      <c r="A24" s="69" t="s">
        <v>375</v>
      </c>
      <c r="B24" s="51" t="s">
        <v>376</v>
      </c>
      <c r="C24" s="72"/>
      <c r="D24" s="72"/>
      <c r="E24" s="71"/>
      <c r="F24" s="71"/>
      <c r="G24" s="71"/>
      <c r="H24" s="71"/>
      <c r="I24" s="52"/>
    </row>
    <row r="25" spans="1:9" s="37" customFormat="1" ht="51" customHeight="1" x14ac:dyDescent="0.25">
      <c r="A25" s="69" t="s">
        <v>377</v>
      </c>
      <c r="B25" s="51" t="s">
        <v>378</v>
      </c>
      <c r="C25" s="72"/>
      <c r="D25" s="70"/>
      <c r="E25" s="71"/>
      <c r="F25" s="71"/>
      <c r="G25" s="71"/>
      <c r="H25" s="71"/>
      <c r="I25" s="52"/>
    </row>
    <row r="26" spans="1:9" s="37" customFormat="1" ht="157.5" x14ac:dyDescent="0.25">
      <c r="A26" s="69" t="s">
        <v>379</v>
      </c>
      <c r="B26" s="51" t="s">
        <v>380</v>
      </c>
      <c r="C26" s="72" t="s">
        <v>124</v>
      </c>
      <c r="D26" s="70" t="s">
        <v>522</v>
      </c>
      <c r="E26" s="71"/>
      <c r="F26" s="71"/>
      <c r="G26" s="71"/>
      <c r="H26" s="71"/>
      <c r="I26" s="52"/>
    </row>
    <row r="27" spans="1:9" s="37" customFormat="1" ht="47.25" x14ac:dyDescent="0.25">
      <c r="A27" s="69" t="s">
        <v>381</v>
      </c>
      <c r="B27" s="51" t="s">
        <v>382</v>
      </c>
      <c r="C27" s="72" t="s">
        <v>124</v>
      </c>
      <c r="D27" s="72"/>
      <c r="E27" s="71"/>
      <c r="F27" s="71"/>
      <c r="G27" s="71"/>
      <c r="H27" s="71"/>
      <c r="I27" s="52"/>
    </row>
    <row r="28" spans="1:9" s="37" customFormat="1" ht="15.75" x14ac:dyDescent="0.25">
      <c r="A28" s="68" t="s">
        <v>345</v>
      </c>
      <c r="B28" s="195" t="s">
        <v>383</v>
      </c>
      <c r="C28" s="196"/>
      <c r="D28" s="196"/>
      <c r="E28" s="196"/>
      <c r="F28" s="196"/>
      <c r="G28" s="196"/>
      <c r="H28" s="196"/>
      <c r="I28" s="197"/>
    </row>
    <row r="29" spans="1:9" s="37" customFormat="1" ht="63" x14ac:dyDescent="0.25">
      <c r="A29" s="69" t="s">
        <v>384</v>
      </c>
      <c r="B29" s="51" t="s">
        <v>385</v>
      </c>
      <c r="C29" s="72" t="s">
        <v>525</v>
      </c>
      <c r="D29" s="70" t="s">
        <v>502</v>
      </c>
      <c r="E29" s="71"/>
      <c r="F29" s="71"/>
      <c r="G29" s="71"/>
      <c r="H29" s="71"/>
      <c r="I29" s="52"/>
    </row>
    <row r="30" spans="1:9" s="37" customFormat="1" ht="126" x14ac:dyDescent="0.25">
      <c r="A30" s="69" t="s">
        <v>386</v>
      </c>
      <c r="B30" s="51" t="s">
        <v>387</v>
      </c>
      <c r="C30" s="72"/>
      <c r="D30" s="72"/>
      <c r="E30" s="71"/>
      <c r="F30" s="71"/>
      <c r="G30" s="71"/>
      <c r="H30" s="71"/>
      <c r="I30" s="52"/>
    </row>
    <row r="31" spans="1:9" s="37" customFormat="1" ht="63" x14ac:dyDescent="0.25">
      <c r="A31" s="69" t="s">
        <v>388</v>
      </c>
      <c r="B31" s="51" t="s">
        <v>389</v>
      </c>
      <c r="C31" s="72"/>
      <c r="D31" s="72"/>
      <c r="E31" s="71"/>
      <c r="F31" s="71"/>
      <c r="G31" s="71"/>
      <c r="H31" s="71"/>
      <c r="I31" s="52"/>
    </row>
    <row r="32" spans="1:9" s="37" customFormat="1" ht="78.75" x14ac:dyDescent="0.25">
      <c r="A32" s="69" t="s">
        <v>390</v>
      </c>
      <c r="B32" s="51" t="s">
        <v>391</v>
      </c>
      <c r="C32" s="72"/>
      <c r="D32" s="72"/>
      <c r="E32" s="71"/>
      <c r="F32" s="71"/>
      <c r="G32" s="71"/>
      <c r="H32" s="71"/>
      <c r="I32" s="52"/>
    </row>
    <row r="33" spans="1:9" s="37" customFormat="1" ht="71.25" customHeight="1" x14ac:dyDescent="0.25">
      <c r="A33" s="69" t="s">
        <v>392</v>
      </c>
      <c r="B33" s="51" t="s">
        <v>564</v>
      </c>
      <c r="C33" s="72" t="s">
        <v>124</v>
      </c>
      <c r="D33" s="70" t="s">
        <v>502</v>
      </c>
      <c r="E33" s="71"/>
      <c r="F33" s="71"/>
      <c r="G33" s="71"/>
      <c r="H33" s="71"/>
      <c r="I33" s="52"/>
    </row>
    <row r="34" spans="1:9" s="37" customFormat="1" ht="63" x14ac:dyDescent="0.25">
      <c r="A34" s="69" t="s">
        <v>394</v>
      </c>
      <c r="B34" s="51" t="s">
        <v>393</v>
      </c>
      <c r="C34" s="72" t="s">
        <v>124</v>
      </c>
      <c r="D34" s="70" t="s">
        <v>502</v>
      </c>
      <c r="E34" s="71"/>
      <c r="F34" s="71"/>
      <c r="G34" s="71"/>
      <c r="H34" s="71"/>
      <c r="I34" s="52"/>
    </row>
    <row r="35" spans="1:9" s="37" customFormat="1" ht="47.25" x14ac:dyDescent="0.25">
      <c r="A35" s="69" t="s">
        <v>395</v>
      </c>
      <c r="B35" s="51" t="s">
        <v>396</v>
      </c>
      <c r="C35" s="72"/>
      <c r="D35" s="70" t="s">
        <v>502</v>
      </c>
      <c r="E35" s="71"/>
      <c r="F35" s="71"/>
      <c r="G35" s="71"/>
      <c r="H35" s="71"/>
      <c r="I35" s="52"/>
    </row>
    <row r="36" spans="1:9" s="37" customFormat="1" ht="93.75" customHeight="1" x14ac:dyDescent="0.25">
      <c r="A36" s="69" t="s">
        <v>397</v>
      </c>
      <c r="B36" s="51" t="s">
        <v>398</v>
      </c>
      <c r="C36" s="72"/>
      <c r="D36" s="70"/>
      <c r="E36" s="71"/>
      <c r="F36" s="71"/>
      <c r="G36" s="71"/>
      <c r="H36" s="71"/>
      <c r="I36" s="52"/>
    </row>
    <row r="37" spans="1:9" s="37" customFormat="1" ht="60.75" customHeight="1" x14ac:dyDescent="0.25">
      <c r="A37" s="69" t="s">
        <v>399</v>
      </c>
      <c r="B37" s="51" t="s">
        <v>400</v>
      </c>
      <c r="C37" s="72"/>
      <c r="D37" s="70"/>
      <c r="E37" s="71"/>
      <c r="F37" s="71"/>
      <c r="G37" s="71"/>
      <c r="H37" s="71"/>
      <c r="I37" s="52"/>
    </row>
    <row r="38" spans="1:9" s="37" customFormat="1" ht="63" x14ac:dyDescent="0.25">
      <c r="A38" s="69" t="s">
        <v>401</v>
      </c>
      <c r="B38" s="51" t="s">
        <v>178</v>
      </c>
      <c r="C38" s="72"/>
      <c r="D38" s="70" t="s">
        <v>502</v>
      </c>
      <c r="E38" s="71"/>
      <c r="F38" s="71"/>
      <c r="G38" s="71"/>
      <c r="H38" s="71"/>
      <c r="I38" s="52"/>
    </row>
    <row r="39" spans="1:9" s="37" customFormat="1" ht="75.75" customHeight="1" x14ac:dyDescent="0.25">
      <c r="A39" s="69" t="s">
        <v>402</v>
      </c>
      <c r="B39" s="51" t="s">
        <v>403</v>
      </c>
      <c r="C39" s="72"/>
      <c r="D39" s="70" t="s">
        <v>502</v>
      </c>
      <c r="E39" s="71"/>
      <c r="F39" s="71"/>
      <c r="G39" s="71"/>
      <c r="H39" s="71"/>
      <c r="I39" s="52"/>
    </row>
    <row r="40" spans="1:9" s="37" customFormat="1" ht="15.75" x14ac:dyDescent="0.25">
      <c r="A40" s="68" t="s">
        <v>346</v>
      </c>
      <c r="B40" s="195" t="s">
        <v>404</v>
      </c>
      <c r="C40" s="196"/>
      <c r="D40" s="196"/>
      <c r="E40" s="196"/>
      <c r="F40" s="196"/>
      <c r="G40" s="196"/>
      <c r="H40" s="196"/>
      <c r="I40" s="197"/>
    </row>
    <row r="41" spans="1:9" s="37" customFormat="1" ht="31.5" x14ac:dyDescent="0.25">
      <c r="A41" s="69" t="s">
        <v>405</v>
      </c>
      <c r="B41" s="51" t="s">
        <v>406</v>
      </c>
      <c r="C41" s="72" t="s">
        <v>124</v>
      </c>
      <c r="D41" s="70" t="s">
        <v>502</v>
      </c>
      <c r="E41" s="71"/>
      <c r="F41" s="71"/>
      <c r="G41" s="71"/>
      <c r="H41" s="71"/>
      <c r="I41" s="52"/>
    </row>
    <row r="42" spans="1:9" s="37" customFormat="1" ht="63" x14ac:dyDescent="0.25">
      <c r="A42" s="69" t="s">
        <v>407</v>
      </c>
      <c r="B42" s="51" t="s">
        <v>408</v>
      </c>
      <c r="C42" s="72" t="s">
        <v>124</v>
      </c>
      <c r="D42" s="70" t="s">
        <v>502</v>
      </c>
      <c r="E42" s="71"/>
      <c r="F42" s="71"/>
      <c r="G42" s="71"/>
      <c r="H42" s="71"/>
      <c r="I42" s="52"/>
    </row>
    <row r="43" spans="1:9" s="37" customFormat="1" ht="86.25" customHeight="1" x14ac:dyDescent="0.25">
      <c r="A43" s="69" t="s">
        <v>409</v>
      </c>
      <c r="B43" s="51" t="s">
        <v>410</v>
      </c>
      <c r="C43" s="72" t="s">
        <v>124</v>
      </c>
      <c r="D43" s="70" t="s">
        <v>502</v>
      </c>
      <c r="E43" s="71"/>
      <c r="F43" s="71"/>
      <c r="G43" s="71"/>
      <c r="H43" s="71"/>
      <c r="I43" s="52"/>
    </row>
    <row r="44" spans="1:9" s="37" customFormat="1" ht="49.5" customHeight="1" x14ac:dyDescent="0.25">
      <c r="A44" s="69" t="s">
        <v>411</v>
      </c>
      <c r="B44" s="51" t="s">
        <v>559</v>
      </c>
      <c r="C44" s="72" t="s">
        <v>528</v>
      </c>
      <c r="D44" s="70" t="s">
        <v>502</v>
      </c>
      <c r="E44" s="71"/>
      <c r="F44" s="71"/>
      <c r="G44" s="71"/>
      <c r="H44" s="71"/>
      <c r="I44" s="52"/>
    </row>
    <row r="45" spans="1:9" s="37" customFormat="1" ht="63" x14ac:dyDescent="0.25">
      <c r="A45" s="69" t="s">
        <v>412</v>
      </c>
      <c r="B45" s="51" t="s">
        <v>413</v>
      </c>
      <c r="C45" s="72" t="s">
        <v>524</v>
      </c>
      <c r="D45" s="70" t="s">
        <v>502</v>
      </c>
      <c r="E45" s="71"/>
      <c r="F45" s="71"/>
      <c r="G45" s="71"/>
      <c r="H45" s="71"/>
      <c r="I45" s="52"/>
    </row>
    <row r="46" spans="1:9" s="37" customFormat="1" ht="94.5" x14ac:dyDescent="0.25">
      <c r="A46" s="69" t="s">
        <v>414</v>
      </c>
      <c r="B46" s="51" t="s">
        <v>415</v>
      </c>
      <c r="C46" s="72"/>
      <c r="D46" s="70" t="s">
        <v>502</v>
      </c>
      <c r="E46" s="71"/>
      <c r="F46" s="71"/>
      <c r="G46" s="71"/>
      <c r="H46" s="71"/>
      <c r="I46" s="52"/>
    </row>
    <row r="47" spans="1:9" s="37" customFormat="1" ht="78.75" x14ac:dyDescent="0.25">
      <c r="A47" s="69" t="s">
        <v>416</v>
      </c>
      <c r="B47" s="51" t="s">
        <v>417</v>
      </c>
      <c r="C47" s="72" t="s">
        <v>124</v>
      </c>
      <c r="D47" s="70"/>
      <c r="E47" s="71"/>
      <c r="F47" s="71"/>
      <c r="G47" s="71"/>
      <c r="H47" s="71"/>
      <c r="I47" s="52"/>
    </row>
    <row r="48" spans="1:9" s="37" customFormat="1" ht="84" customHeight="1" x14ac:dyDescent="0.25">
      <c r="A48" s="69" t="s">
        <v>418</v>
      </c>
      <c r="B48" s="51" t="s">
        <v>419</v>
      </c>
      <c r="C48" s="72" t="s">
        <v>124</v>
      </c>
      <c r="D48" s="70"/>
      <c r="E48" s="71"/>
      <c r="F48" s="71"/>
      <c r="G48" s="71"/>
      <c r="H48" s="71"/>
      <c r="I48" s="52"/>
    </row>
    <row r="49" spans="1:9" s="37" customFormat="1" ht="66" customHeight="1" x14ac:dyDescent="0.25">
      <c r="A49" s="69" t="s">
        <v>420</v>
      </c>
      <c r="B49" s="51" t="s">
        <v>421</v>
      </c>
      <c r="C49" s="72" t="s">
        <v>124</v>
      </c>
      <c r="D49" s="72"/>
      <c r="E49" s="71"/>
      <c r="F49" s="71"/>
      <c r="G49" s="71"/>
      <c r="H49" s="71"/>
      <c r="I49" s="52"/>
    </row>
    <row r="50" spans="1:9" s="37" customFormat="1" ht="63" x14ac:dyDescent="0.25">
      <c r="A50" s="69" t="s">
        <v>422</v>
      </c>
      <c r="B50" s="51" t="s">
        <v>423</v>
      </c>
      <c r="C50" s="72"/>
      <c r="D50" s="72"/>
      <c r="E50" s="71"/>
      <c r="F50" s="71"/>
      <c r="G50" s="71"/>
      <c r="H50" s="71"/>
      <c r="I50" s="52"/>
    </row>
    <row r="51" spans="1:9" s="37" customFormat="1" ht="78.75" x14ac:dyDescent="0.25">
      <c r="A51" s="69" t="s">
        <v>424</v>
      </c>
      <c r="B51" s="51" t="s">
        <v>425</v>
      </c>
      <c r="C51" s="72"/>
      <c r="D51" s="70"/>
      <c r="E51" s="71"/>
      <c r="F51" s="71"/>
      <c r="G51" s="71"/>
      <c r="H51" s="71"/>
      <c r="I51" s="52"/>
    </row>
    <row r="52" spans="1:9" s="37" customFormat="1" ht="15.75" x14ac:dyDescent="0.25">
      <c r="A52" s="68" t="s">
        <v>347</v>
      </c>
      <c r="B52" s="195" t="s">
        <v>426</v>
      </c>
      <c r="C52" s="196"/>
      <c r="D52" s="196"/>
      <c r="E52" s="196"/>
      <c r="F52" s="196"/>
      <c r="G52" s="196"/>
      <c r="H52" s="196"/>
      <c r="I52" s="197"/>
    </row>
    <row r="53" spans="1:9" s="37" customFormat="1" ht="94.5" x14ac:dyDescent="0.25">
      <c r="A53" s="69" t="s">
        <v>427</v>
      </c>
      <c r="B53" s="51" t="s">
        <v>428</v>
      </c>
      <c r="C53" s="72" t="s">
        <v>124</v>
      </c>
      <c r="D53" s="72"/>
      <c r="E53" s="71"/>
      <c r="F53" s="71"/>
      <c r="G53" s="71"/>
      <c r="H53" s="71"/>
      <c r="I53" s="52"/>
    </row>
    <row r="54" spans="1:9" s="37" customFormat="1" ht="69" customHeight="1" x14ac:dyDescent="0.25">
      <c r="A54" s="69" t="s">
        <v>429</v>
      </c>
      <c r="B54" s="51" t="s">
        <v>430</v>
      </c>
      <c r="C54" s="72" t="s">
        <v>123</v>
      </c>
      <c r="D54" s="72"/>
      <c r="E54" s="71"/>
      <c r="F54" s="71"/>
      <c r="G54" s="71"/>
      <c r="H54" s="71"/>
      <c r="I54" s="52"/>
    </row>
    <row r="55" spans="1:9" s="37" customFormat="1" ht="81" customHeight="1" x14ac:dyDescent="0.25">
      <c r="A55" s="69" t="s">
        <v>432</v>
      </c>
      <c r="B55" s="51" t="s">
        <v>431</v>
      </c>
      <c r="C55" s="72" t="s">
        <v>123</v>
      </c>
      <c r="D55" s="72"/>
      <c r="E55" s="71"/>
      <c r="F55" s="71"/>
      <c r="G55" s="71"/>
      <c r="H55" s="71"/>
      <c r="I55" s="52"/>
    </row>
    <row r="56" spans="1:9" s="37" customFormat="1" ht="65.25" customHeight="1" x14ac:dyDescent="0.25">
      <c r="A56" s="69" t="s">
        <v>433</v>
      </c>
      <c r="B56" s="51" t="s">
        <v>434</v>
      </c>
      <c r="C56" s="72" t="s">
        <v>123</v>
      </c>
      <c r="D56" s="72"/>
      <c r="E56" s="71"/>
      <c r="F56" s="71"/>
      <c r="G56" s="71"/>
      <c r="H56" s="71"/>
      <c r="I56" s="52"/>
    </row>
    <row r="57" spans="1:9" s="37" customFormat="1" ht="53.25" customHeight="1" x14ac:dyDescent="0.25">
      <c r="A57" s="69" t="s">
        <v>435</v>
      </c>
      <c r="B57" s="51" t="s">
        <v>436</v>
      </c>
      <c r="C57" s="72" t="s">
        <v>123</v>
      </c>
      <c r="D57" s="70" t="s">
        <v>502</v>
      </c>
      <c r="E57" s="71"/>
      <c r="F57" s="71"/>
      <c r="G57" s="71"/>
      <c r="H57" s="71"/>
      <c r="I57" s="52"/>
    </row>
    <row r="58" spans="1:9" s="37" customFormat="1" ht="96" customHeight="1" x14ac:dyDescent="0.25">
      <c r="A58" s="69" t="s">
        <v>437</v>
      </c>
      <c r="B58" s="51" t="s">
        <v>438</v>
      </c>
      <c r="C58" s="72" t="s">
        <v>123</v>
      </c>
      <c r="D58" s="72"/>
      <c r="E58" s="71"/>
      <c r="F58" s="71"/>
      <c r="G58" s="71"/>
      <c r="H58" s="71"/>
      <c r="I58" s="52"/>
    </row>
    <row r="59" spans="1:9" s="37" customFormat="1" ht="66.75" customHeight="1" x14ac:dyDescent="0.25">
      <c r="A59" s="69" t="s">
        <v>439</v>
      </c>
      <c r="B59" s="51" t="s">
        <v>440</v>
      </c>
      <c r="C59" s="72"/>
      <c r="D59" s="72"/>
      <c r="E59" s="71"/>
      <c r="F59" s="71"/>
      <c r="G59" s="71"/>
      <c r="H59" s="71"/>
      <c r="I59" s="52"/>
    </row>
    <row r="60" spans="1:9" s="37" customFormat="1" ht="15.75" x14ac:dyDescent="0.25">
      <c r="A60" s="68" t="s">
        <v>348</v>
      </c>
      <c r="B60" s="195" t="s">
        <v>441</v>
      </c>
      <c r="C60" s="196"/>
      <c r="D60" s="196"/>
      <c r="E60" s="196"/>
      <c r="F60" s="196"/>
      <c r="G60" s="196"/>
      <c r="H60" s="196"/>
      <c r="I60" s="197"/>
    </row>
    <row r="61" spans="1:9" s="37" customFormat="1" ht="63" x14ac:dyDescent="0.25">
      <c r="A61" s="69" t="s">
        <v>442</v>
      </c>
      <c r="B61" s="51" t="s">
        <v>443</v>
      </c>
      <c r="C61" s="72"/>
      <c r="D61" s="70"/>
      <c r="E61" s="71"/>
      <c r="F61" s="71"/>
      <c r="G61" s="71"/>
      <c r="H61" s="71"/>
      <c r="I61" s="52"/>
    </row>
    <row r="62" spans="1:9" s="37" customFormat="1" ht="47.25" x14ac:dyDescent="0.25">
      <c r="A62" s="69" t="s">
        <v>444</v>
      </c>
      <c r="B62" s="51" t="s">
        <v>445</v>
      </c>
      <c r="C62" s="72"/>
      <c r="D62" s="72"/>
      <c r="E62" s="71"/>
      <c r="F62" s="71"/>
      <c r="G62" s="71"/>
      <c r="H62" s="71"/>
      <c r="I62" s="52"/>
    </row>
    <row r="63" spans="1:9" s="37" customFormat="1" ht="67.5" customHeight="1" x14ac:dyDescent="0.25">
      <c r="A63" s="69" t="s">
        <v>446</v>
      </c>
      <c r="B63" s="51" t="s">
        <v>447</v>
      </c>
      <c r="C63" s="72"/>
      <c r="D63" s="70"/>
      <c r="E63" s="71"/>
      <c r="F63" s="71"/>
      <c r="G63" s="71"/>
      <c r="H63" s="71"/>
      <c r="I63" s="52"/>
    </row>
    <row r="64" spans="1:9" s="37" customFormat="1" ht="51" customHeight="1" x14ac:dyDescent="0.25">
      <c r="A64" s="69" t="s">
        <v>448</v>
      </c>
      <c r="B64" s="51" t="s">
        <v>449</v>
      </c>
      <c r="C64" s="72"/>
      <c r="D64" s="70"/>
      <c r="E64" s="71"/>
      <c r="F64" s="71"/>
      <c r="G64" s="71"/>
      <c r="H64" s="71"/>
      <c r="I64" s="52"/>
    </row>
    <row r="65" spans="1:9" s="37" customFormat="1" ht="64.5" customHeight="1" x14ac:dyDescent="0.25">
      <c r="A65" s="69" t="s">
        <v>450</v>
      </c>
      <c r="B65" s="51" t="s">
        <v>451</v>
      </c>
      <c r="C65" s="72" t="s">
        <v>123</v>
      </c>
      <c r="D65" s="72"/>
      <c r="E65" s="71"/>
      <c r="F65" s="71"/>
      <c r="G65" s="71"/>
      <c r="H65" s="71"/>
      <c r="I65" s="52"/>
    </row>
    <row r="66" spans="1:9" s="37" customFormat="1" ht="66.75" customHeight="1" x14ac:dyDescent="0.25">
      <c r="A66" s="69" t="s">
        <v>452</v>
      </c>
      <c r="B66" s="51" t="s">
        <v>453</v>
      </c>
      <c r="C66" s="72"/>
      <c r="D66" s="72"/>
      <c r="E66" s="71"/>
      <c r="F66" s="71"/>
      <c r="G66" s="71"/>
      <c r="H66" s="71"/>
      <c r="I66" s="52"/>
    </row>
    <row r="67" spans="1:9" s="37" customFormat="1" ht="110.25" x14ac:dyDescent="0.25">
      <c r="A67" s="69" t="s">
        <v>454</v>
      </c>
      <c r="B67" s="51" t="s">
        <v>455</v>
      </c>
      <c r="C67" s="72" t="s">
        <v>124</v>
      </c>
      <c r="D67" s="72"/>
      <c r="E67" s="71"/>
      <c r="F67" s="71"/>
      <c r="G67" s="71"/>
      <c r="H67" s="71"/>
      <c r="I67" s="52"/>
    </row>
    <row r="68" spans="1:9" s="37" customFormat="1" ht="110.25" x14ac:dyDescent="0.25">
      <c r="A68" s="69" t="s">
        <v>456</v>
      </c>
      <c r="B68" s="51" t="s">
        <v>457</v>
      </c>
      <c r="C68" s="72" t="s">
        <v>124</v>
      </c>
      <c r="D68" s="72"/>
      <c r="E68" s="71"/>
      <c r="F68" s="71"/>
      <c r="G68" s="71"/>
      <c r="H68" s="71"/>
      <c r="I68" s="52"/>
    </row>
    <row r="69" spans="1:9" s="37" customFormat="1" ht="63" x14ac:dyDescent="0.25">
      <c r="A69" s="69" t="s">
        <v>458</v>
      </c>
      <c r="B69" s="51" t="s">
        <v>459</v>
      </c>
      <c r="C69" s="72"/>
      <c r="D69" s="70" t="s">
        <v>502</v>
      </c>
      <c r="E69" s="71"/>
      <c r="F69" s="71"/>
      <c r="G69" s="71"/>
      <c r="H69" s="71"/>
      <c r="I69" s="52"/>
    </row>
    <row r="70" spans="1:9" s="37" customFormat="1" ht="15.75" x14ac:dyDescent="0.25">
      <c r="A70" s="68" t="s">
        <v>349</v>
      </c>
      <c r="B70" s="195" t="s">
        <v>460</v>
      </c>
      <c r="C70" s="196"/>
      <c r="D70" s="196"/>
      <c r="E70" s="196"/>
      <c r="F70" s="196"/>
      <c r="G70" s="196"/>
      <c r="H70" s="196"/>
      <c r="I70" s="197"/>
    </row>
    <row r="71" spans="1:9" s="37" customFormat="1" ht="76.5" customHeight="1" x14ac:dyDescent="0.25">
      <c r="A71" s="69" t="s">
        <v>461</v>
      </c>
      <c r="B71" s="51" t="s">
        <v>462</v>
      </c>
      <c r="C71" s="72" t="s">
        <v>123</v>
      </c>
      <c r="D71" s="72"/>
      <c r="E71" s="71"/>
      <c r="F71" s="71"/>
      <c r="G71" s="71"/>
      <c r="H71" s="71"/>
      <c r="I71" s="52"/>
    </row>
    <row r="72" spans="1:9" s="37" customFormat="1" ht="33.75" customHeight="1" x14ac:dyDescent="0.25">
      <c r="A72" s="69" t="s">
        <v>463</v>
      </c>
      <c r="B72" s="51" t="s">
        <v>464</v>
      </c>
      <c r="C72" s="72" t="s">
        <v>127</v>
      </c>
      <c r="D72" s="72"/>
      <c r="E72" s="71"/>
      <c r="F72" s="71"/>
      <c r="G72" s="71"/>
      <c r="H72" s="71"/>
      <c r="I72" s="52"/>
    </row>
    <row r="73" spans="1:9" s="37" customFormat="1" ht="82.5" customHeight="1" x14ac:dyDescent="0.25">
      <c r="A73" s="69" t="s">
        <v>465</v>
      </c>
      <c r="B73" s="51" t="s">
        <v>466</v>
      </c>
      <c r="C73" s="72" t="s">
        <v>123</v>
      </c>
      <c r="D73" s="72"/>
      <c r="E73" s="71"/>
      <c r="F73" s="71"/>
      <c r="G73" s="71"/>
      <c r="H73" s="71"/>
      <c r="I73" s="52"/>
    </row>
    <row r="74" spans="1:9" s="37" customFormat="1" ht="63" x14ac:dyDescent="0.25">
      <c r="A74" s="69" t="s">
        <v>467</v>
      </c>
      <c r="B74" s="51" t="s">
        <v>468</v>
      </c>
      <c r="C74" s="72" t="s">
        <v>123</v>
      </c>
      <c r="D74" s="72"/>
      <c r="E74" s="71"/>
      <c r="F74" s="71"/>
      <c r="G74" s="71"/>
      <c r="H74" s="71"/>
      <c r="I74" s="52"/>
    </row>
    <row r="75" spans="1:9" s="37" customFormat="1" ht="94.5" x14ac:dyDescent="0.25">
      <c r="A75" s="69" t="s">
        <v>469</v>
      </c>
      <c r="B75" s="51" t="s">
        <v>198</v>
      </c>
      <c r="C75" s="72" t="s">
        <v>127</v>
      </c>
      <c r="D75" s="70" t="s">
        <v>502</v>
      </c>
      <c r="E75" s="71"/>
      <c r="F75" s="71"/>
      <c r="G75" s="71"/>
      <c r="H75" s="71"/>
      <c r="I75" s="52"/>
    </row>
    <row r="76" spans="1:9" s="37" customFormat="1" ht="78.75" x14ac:dyDescent="0.25">
      <c r="A76" s="69" t="s">
        <v>470</v>
      </c>
      <c r="B76" s="51" t="s">
        <v>35</v>
      </c>
      <c r="C76" s="72"/>
      <c r="D76" s="72"/>
      <c r="E76" s="71"/>
      <c r="F76" s="71"/>
      <c r="G76" s="71"/>
      <c r="H76" s="71"/>
      <c r="I76" s="52"/>
    </row>
    <row r="77" spans="1:9" s="37" customFormat="1" ht="15.75" x14ac:dyDescent="0.25">
      <c r="A77" s="209" t="s">
        <v>531</v>
      </c>
      <c r="B77" s="209"/>
      <c r="C77" s="209"/>
      <c r="D77" s="209"/>
      <c r="E77" s="209"/>
      <c r="F77" s="209"/>
      <c r="G77" s="209"/>
      <c r="H77" s="209"/>
      <c r="I77" s="209"/>
    </row>
    <row r="78" spans="1:9" s="37" customFormat="1" ht="15.75" x14ac:dyDescent="0.25">
      <c r="A78" s="210" t="s">
        <v>138</v>
      </c>
      <c r="B78" s="211"/>
      <c r="C78" s="211"/>
      <c r="D78" s="211"/>
      <c r="E78" s="211"/>
      <c r="F78" s="211"/>
      <c r="G78" s="211"/>
      <c r="H78" s="211"/>
      <c r="I78" s="212"/>
    </row>
    <row r="79" spans="1:9" s="37" customFormat="1" ht="280.5" customHeight="1" x14ac:dyDescent="0.25">
      <c r="A79" s="206"/>
      <c r="B79" s="207"/>
      <c r="C79" s="207"/>
      <c r="D79" s="207"/>
      <c r="E79" s="207"/>
      <c r="F79" s="207"/>
      <c r="G79" s="207"/>
      <c r="H79" s="207"/>
      <c r="I79" s="208"/>
    </row>
    <row r="80" spans="1:9" x14ac:dyDescent="0.25">
      <c r="A80" s="7"/>
      <c r="B80" s="5"/>
      <c r="C80" s="9"/>
      <c r="D80" s="9"/>
      <c r="E80" s="4"/>
      <c r="F80" s="4"/>
      <c r="G80" s="4"/>
      <c r="H80" s="4"/>
      <c r="I80" s="3"/>
    </row>
    <row r="81" spans="1:9" x14ac:dyDescent="0.25">
      <c r="A81" s="7"/>
      <c r="B81" s="5"/>
      <c r="C81" s="9"/>
      <c r="D81" s="9"/>
      <c r="E81" s="4"/>
      <c r="F81" s="4"/>
      <c r="G81" s="4"/>
      <c r="H81" s="4"/>
      <c r="I81" s="3"/>
    </row>
    <row r="82" spans="1:9" x14ac:dyDescent="0.25">
      <c r="A82" s="7"/>
      <c r="B82" s="5"/>
      <c r="C82" s="9"/>
      <c r="D82" s="9"/>
      <c r="E82" s="4"/>
      <c r="F82" s="4"/>
      <c r="G82" s="4"/>
      <c r="H82" s="4"/>
      <c r="I82" s="3"/>
    </row>
    <row r="83" spans="1:9" x14ac:dyDescent="0.25">
      <c r="A83" s="7"/>
      <c r="B83" s="5"/>
      <c r="C83" s="9"/>
      <c r="D83" s="9"/>
      <c r="E83" s="4"/>
      <c r="F83" s="4"/>
      <c r="G83" s="4"/>
      <c r="H83" s="4"/>
      <c r="I83" s="3"/>
    </row>
    <row r="84" spans="1:9" x14ac:dyDescent="0.25">
      <c r="A84" s="7"/>
      <c r="B84" s="5"/>
      <c r="C84" s="9"/>
      <c r="D84" s="9"/>
      <c r="E84" s="4"/>
      <c r="F84" s="4"/>
      <c r="G84" s="4"/>
      <c r="H84" s="4"/>
      <c r="I84" s="3"/>
    </row>
    <row r="85" spans="1:9" x14ac:dyDescent="0.25">
      <c r="A85" s="7"/>
      <c r="B85" s="5"/>
      <c r="C85" s="9"/>
      <c r="D85" s="9"/>
      <c r="E85" s="4"/>
      <c r="F85" s="4"/>
      <c r="G85" s="4"/>
      <c r="H85" s="4"/>
      <c r="I85" s="3"/>
    </row>
    <row r="86" spans="1:9" x14ac:dyDescent="0.25">
      <c r="A86" s="7"/>
      <c r="B86" s="5"/>
      <c r="C86" s="9"/>
      <c r="D86" s="9"/>
      <c r="E86" s="4"/>
      <c r="F86" s="4"/>
      <c r="G86" s="4"/>
      <c r="H86" s="4"/>
      <c r="I86" s="3"/>
    </row>
    <row r="87" spans="1:9" x14ac:dyDescent="0.25">
      <c r="A87" s="7"/>
      <c r="B87" s="5"/>
      <c r="C87" s="9"/>
      <c r="D87" s="9"/>
      <c r="E87" s="4"/>
      <c r="F87" s="4"/>
      <c r="G87" s="4"/>
      <c r="H87" s="4"/>
      <c r="I87" s="3"/>
    </row>
    <row r="88" spans="1:9" x14ac:dyDescent="0.25">
      <c r="A88" s="7"/>
      <c r="B88" s="5"/>
      <c r="C88" s="9"/>
      <c r="D88" s="9"/>
      <c r="E88" s="4"/>
      <c r="F88" s="4"/>
      <c r="G88" s="4"/>
      <c r="H88" s="4"/>
      <c r="I88" s="3"/>
    </row>
    <row r="89" spans="1:9" x14ac:dyDescent="0.25">
      <c r="A89" s="7"/>
      <c r="B89" s="5"/>
      <c r="C89" s="9"/>
      <c r="D89" s="9"/>
      <c r="E89" s="4"/>
      <c r="F89" s="4"/>
      <c r="G89" s="4"/>
      <c r="H89" s="4"/>
      <c r="I89" s="3"/>
    </row>
    <row r="90" spans="1:9" x14ac:dyDescent="0.25">
      <c r="A90" s="7"/>
      <c r="B90" s="5"/>
      <c r="C90" s="9"/>
      <c r="D90" s="9"/>
      <c r="E90" s="4"/>
      <c r="F90" s="4"/>
      <c r="G90" s="4"/>
      <c r="H90" s="4"/>
      <c r="I90" s="3"/>
    </row>
    <row r="91" spans="1:9" x14ac:dyDescent="0.25">
      <c r="A91" s="7"/>
      <c r="B91" s="5"/>
      <c r="C91" s="9"/>
      <c r="D91" s="9"/>
      <c r="E91" s="4"/>
      <c r="F91" s="4"/>
      <c r="G91" s="4"/>
      <c r="H91" s="4"/>
      <c r="I91" s="3"/>
    </row>
    <row r="92" spans="1:9" x14ac:dyDescent="0.25">
      <c r="A92" s="7"/>
      <c r="B92" s="5"/>
      <c r="C92" s="9"/>
      <c r="D92" s="9"/>
      <c r="E92" s="4"/>
      <c r="F92" s="4"/>
      <c r="G92" s="4"/>
      <c r="H92" s="4"/>
      <c r="I92" s="3"/>
    </row>
    <row r="93" spans="1:9" x14ac:dyDescent="0.25">
      <c r="A93" s="7"/>
      <c r="B93" s="5"/>
      <c r="C93" s="9"/>
      <c r="D93" s="9"/>
      <c r="E93" s="4"/>
      <c r="F93" s="4"/>
      <c r="G93" s="4"/>
      <c r="H93" s="4"/>
      <c r="I93" s="3"/>
    </row>
    <row r="94" spans="1:9" x14ac:dyDescent="0.25">
      <c r="A94" s="7"/>
      <c r="B94" s="5"/>
      <c r="C94" s="9"/>
      <c r="D94" s="9"/>
      <c r="E94" s="4"/>
      <c r="F94" s="4"/>
      <c r="G94" s="4"/>
      <c r="H94" s="4"/>
      <c r="I94" s="3"/>
    </row>
    <row r="95" spans="1:9" x14ac:dyDescent="0.25">
      <c r="A95" s="7"/>
      <c r="B95" s="5"/>
      <c r="C95" s="9"/>
      <c r="D95" s="9"/>
      <c r="E95" s="4"/>
      <c r="F95" s="4"/>
      <c r="G95" s="4"/>
      <c r="H95" s="4"/>
      <c r="I95" s="3"/>
    </row>
    <row r="96" spans="1:9" x14ac:dyDescent="0.25">
      <c r="A96" s="7"/>
      <c r="B96" s="5"/>
      <c r="C96" s="9"/>
      <c r="D96" s="9"/>
      <c r="E96" s="4"/>
      <c r="F96" s="4"/>
      <c r="G96" s="4"/>
      <c r="H96" s="4"/>
      <c r="I96" s="3"/>
    </row>
    <row r="97" spans="1:9" x14ac:dyDescent="0.25">
      <c r="A97" s="7"/>
      <c r="B97" s="5"/>
      <c r="C97" s="9"/>
      <c r="D97" s="9"/>
      <c r="E97" s="4"/>
      <c r="F97" s="4"/>
      <c r="G97" s="4"/>
      <c r="H97" s="4"/>
      <c r="I97" s="3"/>
    </row>
    <row r="98" spans="1:9" x14ac:dyDescent="0.25">
      <c r="A98" s="7"/>
      <c r="B98" s="5"/>
      <c r="C98" s="9"/>
      <c r="D98" s="9"/>
      <c r="E98" s="4"/>
      <c r="F98" s="4"/>
      <c r="G98" s="4"/>
      <c r="H98" s="4"/>
      <c r="I98" s="3"/>
    </row>
    <row r="99" spans="1:9" x14ac:dyDescent="0.25">
      <c r="A99" s="7"/>
      <c r="B99" s="5"/>
      <c r="C99" s="9"/>
      <c r="D99" s="9"/>
      <c r="E99" s="4"/>
      <c r="F99" s="4"/>
      <c r="G99" s="4"/>
      <c r="H99" s="4"/>
      <c r="I99" s="3"/>
    </row>
    <row r="100" spans="1:9" x14ac:dyDescent="0.25">
      <c r="A100" s="7"/>
      <c r="B100" s="5"/>
      <c r="C100" s="9"/>
      <c r="D100" s="9"/>
      <c r="E100" s="4"/>
      <c r="F100" s="4"/>
      <c r="G100" s="4"/>
      <c r="H100" s="4"/>
      <c r="I100" s="3"/>
    </row>
    <row r="101" spans="1:9" x14ac:dyDescent="0.25">
      <c r="A101" s="7"/>
      <c r="B101" s="5"/>
      <c r="C101" s="9"/>
      <c r="D101" s="9"/>
      <c r="E101" s="4"/>
      <c r="F101" s="4"/>
      <c r="G101" s="4"/>
      <c r="H101" s="4"/>
      <c r="I101" s="3"/>
    </row>
    <row r="102" spans="1:9" x14ac:dyDescent="0.25">
      <c r="A102" s="7"/>
      <c r="B102" s="5"/>
      <c r="C102" s="9"/>
      <c r="D102" s="9"/>
      <c r="E102" s="4"/>
      <c r="F102" s="4"/>
      <c r="G102" s="4"/>
      <c r="H102" s="4"/>
      <c r="I102" s="3"/>
    </row>
    <row r="103" spans="1:9" x14ac:dyDescent="0.25">
      <c r="A103" s="7"/>
      <c r="B103" s="5"/>
      <c r="C103" s="9"/>
      <c r="D103" s="9"/>
      <c r="E103" s="4"/>
      <c r="F103" s="4"/>
      <c r="G103" s="4"/>
      <c r="H103" s="4"/>
      <c r="I103" s="3"/>
    </row>
    <row r="104" spans="1:9" x14ac:dyDescent="0.25">
      <c r="A104" s="7"/>
      <c r="B104" s="5"/>
      <c r="C104" s="9"/>
      <c r="D104" s="9"/>
      <c r="E104" s="4"/>
      <c r="F104" s="4"/>
      <c r="G104" s="4"/>
      <c r="H104" s="4"/>
      <c r="I104" s="3"/>
    </row>
    <row r="105" spans="1:9" x14ac:dyDescent="0.25">
      <c r="A105" s="7"/>
      <c r="B105" s="5"/>
      <c r="C105" s="9"/>
      <c r="D105" s="9"/>
      <c r="E105" s="4"/>
      <c r="F105" s="4"/>
      <c r="G105" s="4"/>
      <c r="H105" s="4"/>
      <c r="I105" s="3"/>
    </row>
    <row r="106" spans="1:9" x14ac:dyDescent="0.25">
      <c r="A106" s="7"/>
      <c r="B106" s="5"/>
      <c r="C106" s="9"/>
      <c r="D106" s="9"/>
      <c r="E106" s="4"/>
      <c r="F106" s="4"/>
      <c r="G106" s="4"/>
      <c r="H106" s="4"/>
      <c r="I106" s="3"/>
    </row>
    <row r="107" spans="1:9" x14ac:dyDescent="0.25">
      <c r="A107" s="7"/>
      <c r="B107" s="5"/>
      <c r="C107" s="9"/>
      <c r="D107" s="9"/>
      <c r="E107" s="4"/>
      <c r="F107" s="4"/>
      <c r="G107" s="4"/>
      <c r="H107" s="4"/>
      <c r="I107" s="3"/>
    </row>
    <row r="108" spans="1:9" x14ac:dyDescent="0.25">
      <c r="A108" s="7"/>
      <c r="B108" s="5"/>
      <c r="C108" s="9"/>
      <c r="D108" s="9"/>
      <c r="E108" s="4"/>
      <c r="F108" s="4"/>
      <c r="G108" s="4"/>
      <c r="H108" s="4"/>
      <c r="I108" s="3"/>
    </row>
    <row r="109" spans="1:9" x14ac:dyDescent="0.25">
      <c r="A109" s="7"/>
      <c r="B109" s="5"/>
      <c r="C109" s="9"/>
      <c r="D109" s="9"/>
      <c r="E109" s="4"/>
      <c r="F109" s="4"/>
      <c r="G109" s="4"/>
      <c r="H109" s="4"/>
      <c r="I109" s="3"/>
    </row>
    <row r="110" spans="1:9" x14ac:dyDescent="0.25">
      <c r="A110" s="7"/>
      <c r="B110" s="5"/>
      <c r="C110" s="9"/>
      <c r="D110" s="9"/>
      <c r="E110" s="4"/>
      <c r="F110" s="4"/>
      <c r="G110" s="4"/>
      <c r="H110" s="4"/>
      <c r="I110" s="3"/>
    </row>
    <row r="111" spans="1:9" x14ac:dyDescent="0.25">
      <c r="A111" s="7"/>
      <c r="B111" s="5"/>
      <c r="C111" s="9"/>
      <c r="D111" s="9"/>
      <c r="E111" s="4"/>
      <c r="F111" s="4"/>
      <c r="G111" s="4"/>
      <c r="H111" s="4"/>
      <c r="I111" s="3"/>
    </row>
    <row r="112" spans="1:9" x14ac:dyDescent="0.25">
      <c r="A112" s="7"/>
      <c r="B112" s="5"/>
      <c r="C112" s="9"/>
      <c r="D112" s="9"/>
      <c r="E112" s="4"/>
      <c r="F112" s="4"/>
      <c r="G112" s="4"/>
      <c r="H112" s="4"/>
      <c r="I112" s="3"/>
    </row>
    <row r="113" spans="1:9" x14ac:dyDescent="0.25">
      <c r="A113" s="7"/>
      <c r="B113" s="5"/>
      <c r="C113" s="9"/>
      <c r="D113" s="9"/>
      <c r="E113" s="4"/>
      <c r="F113" s="4"/>
      <c r="G113" s="4"/>
      <c r="H113" s="4"/>
      <c r="I113" s="3"/>
    </row>
    <row r="114" spans="1:9" x14ac:dyDescent="0.25">
      <c r="A114" s="7"/>
      <c r="B114" s="5"/>
      <c r="C114" s="9"/>
      <c r="D114" s="9"/>
      <c r="E114" s="4"/>
      <c r="F114" s="4"/>
      <c r="G114" s="4"/>
      <c r="H114" s="4"/>
      <c r="I114" s="3"/>
    </row>
    <row r="115" spans="1:9" x14ac:dyDescent="0.25">
      <c r="A115" s="7"/>
      <c r="B115" s="5"/>
      <c r="C115" s="9"/>
      <c r="D115" s="9"/>
      <c r="E115" s="4"/>
      <c r="F115" s="4"/>
      <c r="G115" s="4"/>
      <c r="H115" s="4"/>
      <c r="I115" s="3"/>
    </row>
    <row r="116" spans="1:9" x14ac:dyDescent="0.25">
      <c r="A116" s="7"/>
      <c r="B116" s="5"/>
      <c r="C116" s="9"/>
      <c r="D116" s="9"/>
      <c r="E116" s="4"/>
      <c r="F116" s="4"/>
      <c r="G116" s="4"/>
      <c r="H116" s="4"/>
      <c r="I116" s="3"/>
    </row>
    <row r="117" spans="1:9" x14ac:dyDescent="0.25">
      <c r="A117" s="7"/>
      <c r="B117" s="5"/>
      <c r="C117" s="9"/>
      <c r="D117" s="9"/>
      <c r="E117" s="4"/>
      <c r="F117" s="4"/>
      <c r="G117" s="4"/>
      <c r="H117" s="4"/>
      <c r="I117" s="3"/>
    </row>
    <row r="118" spans="1:9" x14ac:dyDescent="0.25">
      <c r="A118" s="7"/>
      <c r="B118" s="5"/>
      <c r="C118" s="9"/>
      <c r="D118" s="9"/>
      <c r="E118" s="4"/>
      <c r="F118" s="4"/>
      <c r="G118" s="4"/>
      <c r="H118" s="4"/>
      <c r="I118" s="3"/>
    </row>
    <row r="119" spans="1:9" x14ac:dyDescent="0.25">
      <c r="A119" s="7"/>
      <c r="B119" s="5"/>
      <c r="C119" s="9"/>
      <c r="D119" s="9"/>
      <c r="E119" s="4"/>
      <c r="F119" s="4"/>
      <c r="G119" s="4"/>
      <c r="H119" s="4"/>
      <c r="I119" s="3"/>
    </row>
    <row r="120" spans="1:9" x14ac:dyDescent="0.25">
      <c r="A120" s="7"/>
      <c r="B120" s="5"/>
      <c r="C120" s="9"/>
      <c r="D120" s="9"/>
      <c r="E120" s="4"/>
      <c r="F120" s="4"/>
      <c r="G120" s="4"/>
      <c r="H120" s="4"/>
      <c r="I120" s="3"/>
    </row>
    <row r="121" spans="1:9" x14ac:dyDescent="0.25">
      <c r="A121" s="7"/>
      <c r="B121" s="5"/>
      <c r="C121" s="9"/>
      <c r="D121" s="9"/>
      <c r="E121" s="4"/>
      <c r="F121" s="4"/>
      <c r="G121" s="4"/>
      <c r="H121" s="4"/>
      <c r="I121" s="3"/>
    </row>
    <row r="122" spans="1:9" x14ac:dyDescent="0.25">
      <c r="A122" s="7"/>
      <c r="B122" s="5"/>
      <c r="C122" s="9"/>
      <c r="D122" s="9"/>
      <c r="E122" s="4"/>
      <c r="F122" s="4"/>
      <c r="G122" s="4"/>
      <c r="H122" s="4"/>
      <c r="I122" s="3"/>
    </row>
    <row r="123" spans="1:9" x14ac:dyDescent="0.25">
      <c r="A123" s="7"/>
      <c r="B123" s="5"/>
      <c r="C123" s="9"/>
      <c r="D123" s="9"/>
      <c r="E123" s="4"/>
      <c r="F123" s="4"/>
      <c r="G123" s="4"/>
      <c r="H123" s="4"/>
      <c r="I123" s="3"/>
    </row>
    <row r="124" spans="1:9" x14ac:dyDescent="0.25">
      <c r="A124" s="7"/>
      <c r="B124" s="5"/>
      <c r="C124" s="9"/>
      <c r="D124" s="9"/>
      <c r="E124" s="4"/>
      <c r="F124" s="4"/>
      <c r="G124" s="4"/>
      <c r="H124" s="4"/>
      <c r="I124" s="3"/>
    </row>
    <row r="125" spans="1:9" x14ac:dyDescent="0.25">
      <c r="A125" s="7"/>
      <c r="B125" s="5"/>
      <c r="C125" s="9"/>
      <c r="D125" s="9"/>
      <c r="E125" s="4"/>
      <c r="F125" s="4"/>
      <c r="G125" s="4"/>
      <c r="H125" s="4"/>
      <c r="I125" s="3"/>
    </row>
    <row r="126" spans="1:9" x14ac:dyDescent="0.25">
      <c r="A126" s="7"/>
      <c r="B126" s="5"/>
      <c r="C126" s="9"/>
      <c r="D126" s="9"/>
      <c r="E126" s="4"/>
      <c r="F126" s="4"/>
      <c r="G126" s="4"/>
      <c r="H126" s="4"/>
      <c r="I126" s="3"/>
    </row>
    <row r="127" spans="1:9" x14ac:dyDescent="0.25">
      <c r="A127" s="7"/>
      <c r="B127" s="5"/>
      <c r="C127" s="9"/>
      <c r="D127" s="9"/>
      <c r="E127" s="4"/>
      <c r="F127" s="4"/>
      <c r="G127" s="4"/>
      <c r="H127" s="4"/>
      <c r="I127" s="3"/>
    </row>
    <row r="128" spans="1:9" x14ac:dyDescent="0.25">
      <c r="A128" s="7"/>
      <c r="B128" s="5"/>
      <c r="C128" s="9"/>
      <c r="D128" s="9"/>
      <c r="E128" s="4"/>
      <c r="F128" s="4"/>
      <c r="G128" s="4"/>
      <c r="H128" s="4"/>
      <c r="I128" s="3"/>
    </row>
    <row r="129" spans="1:9" x14ac:dyDescent="0.25">
      <c r="A129" s="7"/>
      <c r="B129" s="5"/>
      <c r="C129" s="9"/>
      <c r="D129" s="9"/>
      <c r="E129" s="4"/>
      <c r="F129" s="4"/>
      <c r="G129" s="4"/>
      <c r="H129" s="4"/>
      <c r="I129" s="3"/>
    </row>
    <row r="130" spans="1:9" x14ac:dyDescent="0.25">
      <c r="A130" s="7"/>
      <c r="B130" s="5"/>
      <c r="C130" s="9"/>
      <c r="D130" s="9"/>
      <c r="E130" s="4"/>
      <c r="F130" s="4"/>
      <c r="G130" s="4"/>
      <c r="H130" s="4"/>
      <c r="I130" s="3"/>
    </row>
    <row r="131" spans="1:9" x14ac:dyDescent="0.25">
      <c r="A131" s="7"/>
      <c r="B131" s="5"/>
      <c r="C131" s="9"/>
      <c r="D131" s="9"/>
      <c r="E131" s="4"/>
      <c r="F131" s="4"/>
      <c r="G131" s="4"/>
      <c r="H131" s="4"/>
      <c r="I131" s="3"/>
    </row>
    <row r="132" spans="1:9" x14ac:dyDescent="0.25">
      <c r="A132" s="7"/>
      <c r="B132" s="5"/>
      <c r="C132" s="9"/>
      <c r="D132" s="9"/>
      <c r="E132" s="4"/>
      <c r="F132" s="4"/>
      <c r="G132" s="4"/>
      <c r="H132" s="4"/>
      <c r="I132" s="3"/>
    </row>
    <row r="133" spans="1:9" x14ac:dyDescent="0.25">
      <c r="A133" s="7"/>
      <c r="B133" s="5"/>
      <c r="C133" s="9"/>
      <c r="D133" s="9"/>
      <c r="E133" s="4"/>
      <c r="F133" s="4"/>
      <c r="G133" s="4"/>
      <c r="H133" s="4"/>
      <c r="I133" s="3"/>
    </row>
    <row r="134" spans="1:9" x14ac:dyDescent="0.25">
      <c r="A134" s="7"/>
      <c r="B134" s="5"/>
      <c r="C134" s="9"/>
      <c r="D134" s="9"/>
      <c r="E134" s="4"/>
      <c r="F134" s="4"/>
      <c r="G134" s="4"/>
      <c r="H134" s="4"/>
      <c r="I134" s="3"/>
    </row>
    <row r="135" spans="1:9" x14ac:dyDescent="0.25">
      <c r="A135" s="7"/>
      <c r="B135" s="5"/>
      <c r="C135" s="9"/>
      <c r="D135" s="9"/>
      <c r="E135" s="4"/>
      <c r="F135" s="4"/>
      <c r="G135" s="4"/>
      <c r="H135" s="4"/>
      <c r="I135" s="3"/>
    </row>
    <row r="136" spans="1:9" x14ac:dyDescent="0.25">
      <c r="A136" s="7"/>
      <c r="B136" s="5"/>
      <c r="C136" s="9"/>
      <c r="D136" s="9"/>
      <c r="E136" s="4"/>
      <c r="F136" s="4"/>
      <c r="G136" s="4"/>
      <c r="H136" s="4"/>
      <c r="I136" s="3"/>
    </row>
    <row r="137" spans="1:9" x14ac:dyDescent="0.25">
      <c r="A137" s="7"/>
      <c r="B137" s="5"/>
      <c r="C137" s="9"/>
      <c r="D137" s="9"/>
      <c r="E137" s="4"/>
      <c r="F137" s="4"/>
      <c r="G137" s="4"/>
      <c r="H137" s="4"/>
      <c r="I137" s="3"/>
    </row>
    <row r="138" spans="1:9" x14ac:dyDescent="0.25">
      <c r="A138" s="7"/>
      <c r="B138" s="5"/>
      <c r="C138" s="9"/>
      <c r="D138" s="9"/>
      <c r="E138" s="4"/>
      <c r="F138" s="4"/>
      <c r="G138" s="4"/>
      <c r="H138" s="4"/>
      <c r="I138" s="3"/>
    </row>
    <row r="139" spans="1:9" x14ac:dyDescent="0.25">
      <c r="A139" s="7"/>
      <c r="B139" s="5"/>
      <c r="C139" s="9"/>
      <c r="D139" s="9"/>
      <c r="E139" s="4"/>
      <c r="F139" s="4"/>
      <c r="G139" s="4"/>
      <c r="H139" s="4"/>
      <c r="I139" s="3"/>
    </row>
    <row r="140" spans="1:9" x14ac:dyDescent="0.25">
      <c r="A140" s="7"/>
      <c r="B140" s="5"/>
      <c r="C140" s="9"/>
      <c r="D140" s="9"/>
      <c r="E140" s="4"/>
      <c r="F140" s="4"/>
      <c r="G140" s="4"/>
      <c r="H140" s="4"/>
      <c r="I140" s="3"/>
    </row>
    <row r="141" spans="1:9" x14ac:dyDescent="0.25">
      <c r="A141" s="7"/>
      <c r="B141" s="5"/>
      <c r="C141" s="9"/>
      <c r="D141" s="9"/>
      <c r="E141" s="4"/>
      <c r="F141" s="4"/>
      <c r="G141" s="4"/>
      <c r="H141" s="4"/>
      <c r="I141" s="3"/>
    </row>
    <row r="142" spans="1:9" x14ac:dyDescent="0.25">
      <c r="A142" s="7"/>
      <c r="B142" s="5"/>
      <c r="C142" s="9"/>
      <c r="D142" s="9"/>
      <c r="E142" s="4"/>
      <c r="F142" s="4"/>
      <c r="G142" s="4"/>
      <c r="H142" s="4"/>
      <c r="I142" s="3"/>
    </row>
    <row r="143" spans="1:9" x14ac:dyDescent="0.25">
      <c r="A143" s="7"/>
      <c r="B143" s="5"/>
      <c r="C143" s="9"/>
      <c r="D143" s="9"/>
      <c r="E143" s="4"/>
      <c r="F143" s="4"/>
      <c r="G143" s="4"/>
      <c r="H143" s="4"/>
      <c r="I143" s="3"/>
    </row>
    <row r="144" spans="1:9" x14ac:dyDescent="0.25">
      <c r="A144" s="7"/>
      <c r="B144" s="5"/>
      <c r="C144" s="9"/>
      <c r="D144" s="9"/>
      <c r="E144" s="4"/>
      <c r="F144" s="4"/>
      <c r="G144" s="4"/>
      <c r="H144" s="4"/>
      <c r="I144" s="3"/>
    </row>
  </sheetData>
  <sheetProtection algorithmName="SHA-512" hashValue="dRolQBaTp7WMkZAQ0twKr8r7IrQRwY4bSA9D2D3M3Y2zgakNwkl4q4JKmhhtjEc9ibUp9AnbkRqufdgKKCasYw==" saltValue="InT7gF3X4jssEd9G7LWKSA==" spinCount="100000" sheet="1" objects="1" scenarios="1" formatCells="0" formatColumns="0" formatRows="0"/>
  <mergeCells count="18">
    <mergeCell ref="A79:I79"/>
    <mergeCell ref="B40:I40"/>
    <mergeCell ref="B52:I52"/>
    <mergeCell ref="B60:I60"/>
    <mergeCell ref="B70:I70"/>
    <mergeCell ref="A77:I77"/>
    <mergeCell ref="A78:I78"/>
    <mergeCell ref="B28:I28"/>
    <mergeCell ref="B4:I4"/>
    <mergeCell ref="E1:I1"/>
    <mergeCell ref="E2:I2"/>
    <mergeCell ref="B5:I5"/>
    <mergeCell ref="B7:I7"/>
    <mergeCell ref="B11:I11"/>
    <mergeCell ref="B18:I18"/>
    <mergeCell ref="B22:I22"/>
    <mergeCell ref="A1:D1"/>
    <mergeCell ref="A2:D2"/>
  </mergeCells>
  <dataValidations disablePrompts="1" count="1">
    <dataValidation type="list" allowBlank="1" showInputMessage="1" showErrorMessage="1" sqref="E6:H6 E8:H10 E19:H21 E23:H27 E29:H39 E41:H51 E53:H59 E61:H69 E71:H76 E12:H17" xr:uid="{00000000-0002-0000-0500-000000000000}">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Based on the Produce GAPs Harmonized Food Safety Standard&amp;R&amp;"Times New Roman,Regular"&amp;12July 1, 2019
USDA Checklist 
Version 4.3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2"/>
  <sheetViews>
    <sheetView view="pageLayout" topLeftCell="A7" zoomScale="90" zoomScaleNormal="100" zoomScalePageLayoutView="90" workbookViewId="0">
      <selection activeCell="B7" sqref="B7:I7"/>
    </sheetView>
  </sheetViews>
  <sheetFormatPr defaultColWidth="8.85546875" defaultRowHeight="15" x14ac:dyDescent="0.25"/>
  <cols>
    <col min="1" max="1" width="8.85546875" style="17" customWidth="1"/>
    <col min="2" max="2" width="24.85546875" style="17" customWidth="1"/>
    <col min="3" max="3" width="6.7109375" style="17" customWidth="1"/>
    <col min="4" max="4" width="6.7109375" style="107" customWidth="1"/>
    <col min="5" max="8" width="5.140625" style="17" customWidth="1"/>
    <col min="9" max="9" width="51.28515625" style="17" customWidth="1"/>
    <col min="10" max="16384" width="8.85546875" style="17"/>
  </cols>
  <sheetData>
    <row r="1" spans="1:9" ht="14.45" customHeight="1" x14ac:dyDescent="0.25">
      <c r="A1" s="203" t="s">
        <v>81</v>
      </c>
      <c r="B1" s="204"/>
      <c r="C1" s="204"/>
      <c r="D1" s="205"/>
      <c r="E1" s="198">
        <f>'Cover Page'!B6</f>
        <v>0</v>
      </c>
      <c r="F1" s="198"/>
      <c r="G1" s="198"/>
      <c r="H1" s="198"/>
      <c r="I1" s="198"/>
    </row>
    <row r="2" spans="1:9" ht="14.45" customHeight="1" x14ac:dyDescent="0.25">
      <c r="A2" s="203" t="s">
        <v>83</v>
      </c>
      <c r="B2" s="204"/>
      <c r="C2" s="204"/>
      <c r="D2" s="205"/>
      <c r="E2" s="199">
        <f>'Cover Page'!D20</f>
        <v>0</v>
      </c>
      <c r="F2" s="199"/>
      <c r="G2" s="199"/>
      <c r="H2" s="199"/>
      <c r="I2" s="199"/>
    </row>
    <row r="3" spans="1:9" ht="21.6" customHeight="1" x14ac:dyDescent="0.25">
      <c r="A3" s="217" t="s">
        <v>510</v>
      </c>
      <c r="B3" s="217"/>
      <c r="C3" s="217"/>
      <c r="D3" s="217"/>
      <c r="E3" s="217"/>
      <c r="F3" s="217"/>
      <c r="G3" s="217"/>
      <c r="H3" s="217"/>
      <c r="I3" s="217"/>
    </row>
    <row r="4" spans="1:9" ht="21.6" customHeight="1" x14ac:dyDescent="0.25">
      <c r="A4" s="217"/>
      <c r="B4" s="217"/>
      <c r="C4" s="217"/>
      <c r="D4" s="217"/>
      <c r="E4" s="217"/>
      <c r="F4" s="217"/>
      <c r="G4" s="217"/>
      <c r="H4" s="217"/>
      <c r="I4" s="217"/>
    </row>
    <row r="5" spans="1:9" ht="21.6" customHeight="1" x14ac:dyDescent="0.25">
      <c r="A5" s="217"/>
      <c r="B5" s="217"/>
      <c r="C5" s="217"/>
      <c r="D5" s="217"/>
      <c r="E5" s="217"/>
      <c r="F5" s="217"/>
      <c r="G5" s="217"/>
      <c r="H5" s="217"/>
      <c r="I5" s="217"/>
    </row>
    <row r="6" spans="1:9" s="16" customFormat="1" ht="15.75" x14ac:dyDescent="0.25">
      <c r="A6" s="217" t="s">
        <v>471</v>
      </c>
      <c r="B6" s="217"/>
      <c r="C6" s="217"/>
      <c r="D6" s="217"/>
      <c r="E6" s="217"/>
      <c r="F6" s="217"/>
      <c r="G6" s="217"/>
      <c r="H6" s="217"/>
      <c r="I6" s="217"/>
    </row>
    <row r="7" spans="1:9" s="16" customFormat="1" ht="18" customHeight="1" x14ac:dyDescent="0.25">
      <c r="A7" s="64">
        <v>1</v>
      </c>
      <c r="B7" s="222" t="s">
        <v>472</v>
      </c>
      <c r="C7" s="222"/>
      <c r="D7" s="222"/>
      <c r="E7" s="222"/>
      <c r="F7" s="222"/>
      <c r="G7" s="222"/>
      <c r="H7" s="222"/>
      <c r="I7" s="222"/>
    </row>
    <row r="8" spans="1:9" s="16" customFormat="1" ht="18" customHeight="1" x14ac:dyDescent="0.25">
      <c r="A8" s="64">
        <v>2</v>
      </c>
      <c r="B8" s="222" t="s">
        <v>473</v>
      </c>
      <c r="C8" s="222"/>
      <c r="D8" s="222"/>
      <c r="E8" s="222"/>
      <c r="F8" s="222"/>
      <c r="G8" s="222"/>
      <c r="H8" s="222"/>
      <c r="I8" s="222"/>
    </row>
    <row r="9" spans="1:9" s="16" customFormat="1" ht="18" customHeight="1" x14ac:dyDescent="0.25">
      <c r="A9" s="64">
        <v>3</v>
      </c>
      <c r="B9" s="222" t="s">
        <v>474</v>
      </c>
      <c r="C9" s="222"/>
      <c r="D9" s="222"/>
      <c r="E9" s="222"/>
      <c r="F9" s="222"/>
      <c r="G9" s="222"/>
      <c r="H9" s="222"/>
      <c r="I9" s="222"/>
    </row>
    <row r="10" spans="1:9" s="16" customFormat="1" ht="15.75" x14ac:dyDescent="0.25">
      <c r="A10" s="217"/>
      <c r="B10" s="217"/>
      <c r="C10" s="217"/>
      <c r="D10" s="217"/>
      <c r="E10" s="217"/>
      <c r="F10" s="217"/>
      <c r="G10" s="217"/>
      <c r="H10" s="217"/>
      <c r="I10" s="217"/>
    </row>
    <row r="11" spans="1:9" ht="21.6" customHeight="1" x14ac:dyDescent="0.25">
      <c r="A11" s="223" t="s">
        <v>530</v>
      </c>
      <c r="B11" s="218" t="s">
        <v>0</v>
      </c>
      <c r="C11" s="218" t="s">
        <v>121</v>
      </c>
      <c r="D11" s="218" t="s">
        <v>529</v>
      </c>
      <c r="E11" s="220" t="s">
        <v>1</v>
      </c>
      <c r="F11" s="220" t="s">
        <v>2</v>
      </c>
      <c r="G11" s="220" t="s">
        <v>3</v>
      </c>
      <c r="H11" s="220" t="s">
        <v>4</v>
      </c>
      <c r="I11" s="218" t="s">
        <v>5</v>
      </c>
    </row>
    <row r="12" spans="1:9" ht="21.6" customHeight="1" x14ac:dyDescent="0.25">
      <c r="A12" s="224"/>
      <c r="B12" s="219"/>
      <c r="C12" s="219"/>
      <c r="D12" s="219"/>
      <c r="E12" s="221"/>
      <c r="F12" s="221"/>
      <c r="G12" s="221"/>
      <c r="H12" s="221"/>
      <c r="I12" s="219"/>
    </row>
    <row r="13" spans="1:9" ht="15" customHeight="1" x14ac:dyDescent="0.25">
      <c r="A13" s="88"/>
      <c r="B13" s="200" t="s">
        <v>509</v>
      </c>
      <c r="C13" s="201"/>
      <c r="D13" s="201"/>
      <c r="E13" s="201"/>
      <c r="F13" s="201"/>
      <c r="G13" s="201"/>
      <c r="H13" s="201"/>
      <c r="I13" s="202"/>
    </row>
    <row r="14" spans="1:9" ht="15" customHeight="1" x14ac:dyDescent="0.25">
      <c r="A14" s="68" t="s">
        <v>483</v>
      </c>
      <c r="B14" s="200" t="s">
        <v>477</v>
      </c>
      <c r="C14" s="201"/>
      <c r="D14" s="201"/>
      <c r="E14" s="201"/>
      <c r="F14" s="201"/>
      <c r="G14" s="201"/>
      <c r="H14" s="201"/>
      <c r="I14" s="202"/>
    </row>
    <row r="15" spans="1:9" ht="96.6" customHeight="1" x14ac:dyDescent="0.25">
      <c r="A15" s="89" t="s">
        <v>489</v>
      </c>
      <c r="B15" s="110" t="s">
        <v>508</v>
      </c>
      <c r="C15" s="70" t="s">
        <v>123</v>
      </c>
      <c r="D15" s="70" t="s">
        <v>502</v>
      </c>
      <c r="E15" s="71"/>
      <c r="F15" s="71"/>
      <c r="G15" s="71"/>
      <c r="H15" s="71"/>
      <c r="I15" s="52"/>
    </row>
    <row r="16" spans="1:9" s="19" customFormat="1" ht="84.75" customHeight="1" x14ac:dyDescent="0.25">
      <c r="A16" s="89" t="s">
        <v>490</v>
      </c>
      <c r="B16" s="110" t="s">
        <v>503</v>
      </c>
      <c r="C16" s="70" t="s">
        <v>123</v>
      </c>
      <c r="D16" s="70" t="s">
        <v>502</v>
      </c>
      <c r="E16" s="71"/>
      <c r="F16" s="71"/>
      <c r="G16" s="71"/>
      <c r="H16" s="71"/>
      <c r="I16" s="52"/>
    </row>
    <row r="17" spans="1:9" ht="15" customHeight="1" x14ac:dyDescent="0.25">
      <c r="A17" s="68" t="s">
        <v>484</v>
      </c>
      <c r="B17" s="200" t="s">
        <v>519</v>
      </c>
      <c r="C17" s="201"/>
      <c r="D17" s="201"/>
      <c r="E17" s="201"/>
      <c r="F17" s="201"/>
      <c r="G17" s="201"/>
      <c r="H17" s="201"/>
      <c r="I17" s="202"/>
    </row>
    <row r="18" spans="1:9" s="4" customFormat="1" ht="84.95" customHeight="1" x14ac:dyDescent="0.25">
      <c r="A18" s="69" t="s">
        <v>491</v>
      </c>
      <c r="B18" s="110" t="s">
        <v>507</v>
      </c>
      <c r="C18" s="70" t="s">
        <v>123</v>
      </c>
      <c r="D18" s="70" t="s">
        <v>502</v>
      </c>
      <c r="E18" s="71"/>
      <c r="F18" s="71"/>
      <c r="G18" s="71"/>
      <c r="H18" s="71"/>
      <c r="I18" s="52"/>
    </row>
    <row r="19" spans="1:9" ht="15" customHeight="1" x14ac:dyDescent="0.25">
      <c r="A19" s="68" t="s">
        <v>485</v>
      </c>
      <c r="B19" s="200" t="s">
        <v>475</v>
      </c>
      <c r="C19" s="201"/>
      <c r="D19" s="201"/>
      <c r="E19" s="201"/>
      <c r="F19" s="201"/>
      <c r="G19" s="201"/>
      <c r="H19" s="201"/>
      <c r="I19" s="202"/>
    </row>
    <row r="20" spans="1:9" s="4" customFormat="1" ht="84.95" customHeight="1" x14ac:dyDescent="0.25">
      <c r="A20" s="69" t="s">
        <v>494</v>
      </c>
      <c r="B20" s="110" t="s">
        <v>492</v>
      </c>
      <c r="C20" s="70" t="s">
        <v>124</v>
      </c>
      <c r="D20" s="70" t="s">
        <v>502</v>
      </c>
      <c r="E20" s="71"/>
      <c r="F20" s="71"/>
      <c r="G20" s="71"/>
      <c r="H20" s="71"/>
      <c r="I20" s="52"/>
    </row>
    <row r="21" spans="1:9" ht="68.25" customHeight="1" x14ac:dyDescent="0.25">
      <c r="A21" s="89" t="s">
        <v>504</v>
      </c>
      <c r="B21" s="110" t="s">
        <v>476</v>
      </c>
      <c r="C21" s="70" t="s">
        <v>127</v>
      </c>
      <c r="D21" s="70" t="s">
        <v>502</v>
      </c>
      <c r="E21" s="71"/>
      <c r="F21" s="71"/>
      <c r="G21" s="71"/>
      <c r="H21" s="71"/>
      <c r="I21" s="52"/>
    </row>
    <row r="22" spans="1:9" ht="177" customHeight="1" x14ac:dyDescent="0.25">
      <c r="A22" s="89" t="s">
        <v>505</v>
      </c>
      <c r="B22" s="110" t="s">
        <v>493</v>
      </c>
      <c r="C22" s="70" t="s">
        <v>124</v>
      </c>
      <c r="D22" s="70" t="s">
        <v>502</v>
      </c>
      <c r="E22" s="71"/>
      <c r="F22" s="71"/>
      <c r="G22" s="71"/>
      <c r="H22" s="71"/>
      <c r="I22" s="52"/>
    </row>
    <row r="23" spans="1:9" ht="15" customHeight="1" x14ac:dyDescent="0.25">
      <c r="A23" s="68" t="s">
        <v>486</v>
      </c>
      <c r="B23" s="200" t="s">
        <v>506</v>
      </c>
      <c r="C23" s="201"/>
      <c r="D23" s="201"/>
      <c r="E23" s="201"/>
      <c r="F23" s="201"/>
      <c r="G23" s="201"/>
      <c r="H23" s="201"/>
      <c r="I23" s="202"/>
    </row>
    <row r="24" spans="1:9" s="19" customFormat="1" ht="63" x14ac:dyDescent="0.25">
      <c r="A24" s="89" t="s">
        <v>495</v>
      </c>
      <c r="B24" s="110" t="s">
        <v>511</v>
      </c>
      <c r="C24" s="70" t="s">
        <v>124</v>
      </c>
      <c r="D24" s="70" t="s">
        <v>502</v>
      </c>
      <c r="E24" s="71"/>
      <c r="F24" s="71"/>
      <c r="G24" s="71"/>
      <c r="H24" s="71"/>
      <c r="I24" s="52"/>
    </row>
    <row r="25" spans="1:9" ht="68.25" customHeight="1" x14ac:dyDescent="0.25">
      <c r="A25" s="89" t="s">
        <v>496</v>
      </c>
      <c r="B25" s="110" t="s">
        <v>512</v>
      </c>
      <c r="C25" s="70" t="s">
        <v>127</v>
      </c>
      <c r="D25" s="70" t="s">
        <v>502</v>
      </c>
      <c r="E25" s="71"/>
      <c r="F25" s="71"/>
      <c r="G25" s="71"/>
      <c r="H25" s="71"/>
      <c r="I25" s="52"/>
    </row>
    <row r="26" spans="1:9" ht="68.25" customHeight="1" x14ac:dyDescent="0.25">
      <c r="A26" s="89" t="s">
        <v>513</v>
      </c>
      <c r="B26" s="110" t="s">
        <v>514</v>
      </c>
      <c r="C26" s="70" t="s">
        <v>124</v>
      </c>
      <c r="D26" s="70" t="s">
        <v>502</v>
      </c>
      <c r="E26" s="71"/>
      <c r="F26" s="71"/>
      <c r="G26" s="71"/>
      <c r="H26" s="71"/>
      <c r="I26" s="52"/>
    </row>
    <row r="27" spans="1:9" s="19" customFormat="1" ht="94.5" x14ac:dyDescent="0.25">
      <c r="A27" s="89" t="s">
        <v>515</v>
      </c>
      <c r="B27" s="110" t="s">
        <v>516</v>
      </c>
      <c r="C27" s="70" t="s">
        <v>124</v>
      </c>
      <c r="D27" s="70" t="s">
        <v>502</v>
      </c>
      <c r="E27" s="71"/>
      <c r="F27" s="71"/>
      <c r="G27" s="71"/>
      <c r="H27" s="71"/>
      <c r="I27" s="52"/>
    </row>
    <row r="28" spans="1:9" ht="24.75" customHeight="1" x14ac:dyDescent="0.25">
      <c r="A28" s="225" t="s">
        <v>152</v>
      </c>
      <c r="B28" s="225"/>
      <c r="C28" s="225"/>
      <c r="D28" s="225"/>
      <c r="E28" s="225"/>
      <c r="F28" s="225"/>
      <c r="G28" s="225"/>
      <c r="H28" s="225"/>
      <c r="I28" s="225"/>
    </row>
    <row r="29" spans="1:9" s="2" customFormat="1" ht="15.75" x14ac:dyDescent="0.25">
      <c r="A29" s="226" t="s">
        <v>138</v>
      </c>
      <c r="B29" s="227"/>
      <c r="C29" s="227"/>
      <c r="D29" s="227"/>
      <c r="E29" s="227"/>
      <c r="F29" s="227"/>
      <c r="G29" s="227"/>
      <c r="H29" s="227"/>
      <c r="I29" s="227"/>
    </row>
    <row r="30" spans="1:9" ht="114.75" customHeight="1" x14ac:dyDescent="0.25">
      <c r="A30" s="206"/>
      <c r="B30" s="207"/>
      <c r="C30" s="207"/>
      <c r="D30" s="207"/>
      <c r="E30" s="207"/>
      <c r="F30" s="207"/>
      <c r="G30" s="207"/>
      <c r="H30" s="207"/>
      <c r="I30" s="208"/>
    </row>
    <row r="31" spans="1:9" ht="15.75" x14ac:dyDescent="0.25">
      <c r="A31" s="37"/>
      <c r="B31" s="37"/>
      <c r="C31" s="37"/>
      <c r="D31" s="106"/>
      <c r="E31" s="37"/>
      <c r="F31" s="37"/>
      <c r="G31" s="37"/>
      <c r="H31" s="37"/>
      <c r="I31" s="37"/>
    </row>
    <row r="32" spans="1:9" ht="15.75" x14ac:dyDescent="0.25">
      <c r="A32" s="37"/>
      <c r="B32" s="37"/>
      <c r="C32" s="37"/>
      <c r="D32" s="106"/>
      <c r="E32" s="37"/>
      <c r="F32" s="37"/>
      <c r="G32" s="37"/>
      <c r="H32" s="37"/>
      <c r="I32" s="37"/>
    </row>
  </sheetData>
  <sheetProtection algorithmName="SHA-512" hashValue="8AoXO4kkAYpM/sFYkVSiRc9ScPdFhQJvyMjUyuidE0LOndyU5ILycq7PNzk6nzkinPrrynQLKPxMq7Lv021Y1A==" saltValue="RgCpAP5wQPdd8p+PHnWZRw==" spinCount="100000" sheet="1" objects="1" scenarios="1" formatCells="0" formatColumns="0" formatRows="0"/>
  <mergeCells count="27">
    <mergeCell ref="C11:C12"/>
    <mergeCell ref="E11:E12"/>
    <mergeCell ref="F11:F12"/>
    <mergeCell ref="A30:I30"/>
    <mergeCell ref="B19:I19"/>
    <mergeCell ref="A28:I28"/>
    <mergeCell ref="A29:I29"/>
    <mergeCell ref="B13:I13"/>
    <mergeCell ref="B23:I23"/>
    <mergeCell ref="B17:I17"/>
    <mergeCell ref="B14:I14"/>
    <mergeCell ref="E1:I1"/>
    <mergeCell ref="E2:I2"/>
    <mergeCell ref="A3:I5"/>
    <mergeCell ref="D11:D12"/>
    <mergeCell ref="A1:D1"/>
    <mergeCell ref="A2:D2"/>
    <mergeCell ref="G11:G12"/>
    <mergeCell ref="H11:H12"/>
    <mergeCell ref="A6:I6"/>
    <mergeCell ref="B7:I7"/>
    <mergeCell ref="B8:I8"/>
    <mergeCell ref="B9:I9"/>
    <mergeCell ref="A10:I10"/>
    <mergeCell ref="I11:I12"/>
    <mergeCell ref="A11:A12"/>
    <mergeCell ref="B11:B12"/>
  </mergeCells>
  <dataValidations disablePrompts="1" count="1">
    <dataValidation type="list" allowBlank="1" showInputMessage="1" showErrorMessage="1" sqref="E20:H22 E15:H16 E24:H27 E18:H18" xr:uid="{00000000-0002-0000-0600-000000000000}">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Based on the Produce GAPs Harmonized Food Safety Standard&amp;R&amp;"Times New Roman,Regular"&amp;12July 1, 2019
USDA Checklist 
Version 4.3</oddFooter>
  </headerFooter>
  <rowBreaks count="2" manualBreakCount="2">
    <brk id="16" max="16383" man="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3"/>
  <sheetViews>
    <sheetView view="pageLayout" topLeftCell="A25" zoomScaleNormal="100" workbookViewId="0">
      <selection activeCell="F17" sqref="F17"/>
    </sheetView>
  </sheetViews>
  <sheetFormatPr defaultColWidth="9.140625" defaultRowHeight="15" x14ac:dyDescent="0.25"/>
  <cols>
    <col min="1" max="16384" width="9.140625" style="11"/>
  </cols>
  <sheetData>
    <row r="1" spans="1:9" ht="18.75" x14ac:dyDescent="0.3">
      <c r="A1" s="229" t="s">
        <v>103</v>
      </c>
      <c r="B1" s="229"/>
      <c r="C1" s="229"/>
      <c r="D1" s="229"/>
      <c r="E1" s="229"/>
      <c r="F1" s="229"/>
      <c r="G1" s="229"/>
      <c r="H1" s="229"/>
      <c r="I1" s="229"/>
    </row>
    <row r="2" spans="1:9" ht="18.75" x14ac:dyDescent="0.3">
      <c r="A2" s="229"/>
      <c r="B2" s="229"/>
      <c r="C2" s="229"/>
      <c r="D2" s="229"/>
      <c r="E2" s="229"/>
      <c r="F2" s="229"/>
      <c r="G2" s="229"/>
      <c r="H2" s="229"/>
      <c r="I2" s="229"/>
    </row>
    <row r="3" spans="1:9" ht="75.75" customHeight="1" x14ac:dyDescent="0.25">
      <c r="A3" s="230" t="s">
        <v>147</v>
      </c>
      <c r="B3" s="230"/>
      <c r="C3" s="230"/>
      <c r="D3" s="230"/>
      <c r="E3" s="230"/>
      <c r="F3" s="230"/>
      <c r="G3" s="230"/>
      <c r="H3" s="230"/>
      <c r="I3" s="230"/>
    </row>
    <row r="4" spans="1:9" x14ac:dyDescent="0.25">
      <c r="A4" s="20"/>
      <c r="B4" s="230" t="s">
        <v>145</v>
      </c>
      <c r="C4" s="230"/>
      <c r="D4" s="230"/>
      <c r="E4" s="230"/>
      <c r="F4" s="230"/>
      <c r="G4" s="230"/>
      <c r="H4" s="20"/>
      <c r="I4" s="20"/>
    </row>
    <row r="5" spans="1:9" ht="15.75" customHeight="1" x14ac:dyDescent="0.25">
      <c r="A5" s="20"/>
      <c r="B5" s="230"/>
      <c r="C5" s="230"/>
      <c r="D5" s="230"/>
      <c r="E5" s="230"/>
      <c r="F5" s="230"/>
      <c r="G5" s="230"/>
      <c r="H5" s="20"/>
      <c r="I5" s="20"/>
    </row>
    <row r="6" spans="1:9" x14ac:dyDescent="0.25">
      <c r="A6" s="20"/>
      <c r="B6" s="228" t="s">
        <v>146</v>
      </c>
      <c r="C6" s="228"/>
      <c r="D6" s="228"/>
      <c r="E6" s="228"/>
      <c r="F6" s="228"/>
      <c r="G6" s="228"/>
      <c r="H6" s="20"/>
      <c r="I6" s="20"/>
    </row>
    <row r="7" spans="1:9" ht="2.25" customHeight="1" x14ac:dyDescent="0.25">
      <c r="A7" s="20"/>
      <c r="B7" s="228"/>
      <c r="C7" s="228"/>
      <c r="D7" s="228"/>
      <c r="E7" s="228"/>
      <c r="F7" s="228"/>
      <c r="G7" s="228"/>
      <c r="H7" s="20"/>
      <c r="I7" s="20"/>
    </row>
    <row r="8" spans="1:9" x14ac:dyDescent="0.25">
      <c r="A8" s="20"/>
      <c r="B8" s="228" t="s">
        <v>104</v>
      </c>
      <c r="C8" s="228"/>
      <c r="D8" s="228"/>
      <c r="E8" s="228"/>
      <c r="F8" s="228"/>
      <c r="G8" s="228"/>
      <c r="H8" s="20"/>
      <c r="I8" s="20"/>
    </row>
    <row r="9" spans="1:9" ht="4.5" customHeight="1" x14ac:dyDescent="0.25">
      <c r="A9" s="20"/>
      <c r="B9" s="228"/>
      <c r="C9" s="228"/>
      <c r="D9" s="228"/>
      <c r="E9" s="228"/>
      <c r="F9" s="228"/>
      <c r="G9" s="228"/>
      <c r="H9" s="20"/>
      <c r="I9" s="20"/>
    </row>
    <row r="10" spans="1:9" x14ac:dyDescent="0.25">
      <c r="A10" s="20"/>
      <c r="B10" s="228" t="s">
        <v>105</v>
      </c>
      <c r="C10" s="228"/>
      <c r="D10" s="228"/>
      <c r="E10" s="228"/>
      <c r="F10" s="228"/>
      <c r="G10" s="228"/>
      <c r="H10" s="20"/>
      <c r="I10" s="20"/>
    </row>
    <row r="11" spans="1:9" ht="3.75" customHeight="1" x14ac:dyDescent="0.25">
      <c r="A11" s="20"/>
      <c r="B11" s="228"/>
      <c r="C11" s="228"/>
      <c r="D11" s="228"/>
      <c r="E11" s="228"/>
      <c r="F11" s="228"/>
      <c r="G11" s="228"/>
      <c r="H11" s="20"/>
      <c r="I11" s="20"/>
    </row>
    <row r="12" spans="1:9" x14ac:dyDescent="0.25">
      <c r="A12" s="20"/>
      <c r="B12" s="228" t="s">
        <v>106</v>
      </c>
      <c r="C12" s="228"/>
      <c r="D12" s="228"/>
      <c r="E12" s="228"/>
      <c r="F12" s="228"/>
      <c r="G12" s="228"/>
      <c r="H12" s="20"/>
      <c r="I12" s="20"/>
    </row>
    <row r="13" spans="1:9" x14ac:dyDescent="0.25">
      <c r="A13" s="20"/>
      <c r="B13" s="228"/>
      <c r="C13" s="228"/>
      <c r="D13" s="228"/>
      <c r="E13" s="228"/>
      <c r="F13" s="228"/>
      <c r="G13" s="228"/>
      <c r="H13" s="20"/>
      <c r="I13" s="20"/>
    </row>
  </sheetData>
  <sheetProtection algorithmName="SHA-512" hashValue="RWlYL54vV/i/rrlqBEJFmerlS6C4DHI49AmSWM8bL3C6vD66ZAbKiC14K2esPJuETZurBg6XVARa7ddFntlrFA==" saltValue="CVRMd7OsDxqkxRvwjALpmg==" spinCount="100000" sheet="1" objects="1" scenarios="1"/>
  <mergeCells count="8">
    <mergeCell ref="B10:G11"/>
    <mergeCell ref="B12:G13"/>
    <mergeCell ref="A1:I1"/>
    <mergeCell ref="A2:I2"/>
    <mergeCell ref="A3:I3"/>
    <mergeCell ref="B4:G5"/>
    <mergeCell ref="B6:G7"/>
    <mergeCell ref="B8:G9"/>
  </mergeCells>
  <pageMargins left="0.7" right="0.7" top="0.75" bottom="0.75" header="0.3" footer="0.3"/>
  <pageSetup orientation="portrait" r:id="rId1"/>
  <headerFooter>
    <oddFooter>&amp;L&amp;"Arial,Regular"&amp;10For Official Government Use Only
USDA, AMS, SCP, Specialty Crops Inspection Division
Based on the Produce GAPs Harmonized Food Safety Standard&amp;R&amp;"Arial,Regular"&amp;10July 1, 2019
USDA Checklist 
Version 4.3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J45"/>
  <sheetViews>
    <sheetView view="pageLayout" topLeftCell="A28" zoomScaleNormal="100" workbookViewId="0">
      <selection activeCell="D48" sqref="D47:D48"/>
    </sheetView>
  </sheetViews>
  <sheetFormatPr defaultColWidth="9.140625" defaultRowHeight="15" x14ac:dyDescent="0.25"/>
  <cols>
    <col min="1" max="1" width="15.140625" style="11" customWidth="1"/>
    <col min="2" max="2" width="7.140625" style="11" customWidth="1"/>
    <col min="3" max="3" width="9.140625" style="11"/>
    <col min="4" max="4" width="12.28515625" style="11" customWidth="1"/>
    <col min="5" max="5" width="12.85546875" style="11" customWidth="1"/>
    <col min="6" max="6" width="8.5703125" style="11" customWidth="1"/>
    <col min="7" max="7" width="9.140625" style="11" customWidth="1"/>
    <col min="8" max="8" width="3.42578125" style="11" customWidth="1"/>
    <col min="9" max="9" width="9.140625" style="11" customWidth="1"/>
    <col min="10" max="16384" width="9.140625" style="11"/>
  </cols>
  <sheetData>
    <row r="1" spans="1:9" s="20" customFormat="1" ht="18" customHeight="1" x14ac:dyDescent="0.3">
      <c r="A1" s="234" t="s">
        <v>546</v>
      </c>
      <c r="B1" s="234"/>
      <c r="C1" s="234"/>
      <c r="D1" s="234"/>
      <c r="E1" s="234"/>
      <c r="F1" s="234"/>
      <c r="G1" s="234"/>
      <c r="H1" s="234"/>
      <c r="I1" s="234"/>
    </row>
    <row r="2" spans="1:9" s="20" customFormat="1" ht="18" customHeight="1" x14ac:dyDescent="0.3">
      <c r="A2" s="234" t="s">
        <v>547</v>
      </c>
      <c r="B2" s="234"/>
      <c r="C2" s="234"/>
      <c r="D2" s="234"/>
      <c r="E2" s="234"/>
      <c r="F2" s="234"/>
      <c r="G2" s="234"/>
      <c r="H2" s="234"/>
      <c r="I2" s="234"/>
    </row>
    <row r="3" spans="1:9" s="20" customFormat="1" ht="6.6" customHeight="1" x14ac:dyDescent="0.3">
      <c r="A3" s="234"/>
      <c r="B3" s="234"/>
      <c r="C3" s="234"/>
      <c r="D3" s="234"/>
      <c r="E3" s="234"/>
      <c r="F3" s="234"/>
      <c r="G3" s="234"/>
      <c r="H3" s="234"/>
      <c r="I3" s="234"/>
    </row>
    <row r="4" spans="1:9" s="20" customFormat="1" ht="1.1499999999999999" customHeight="1" x14ac:dyDescent="0.3">
      <c r="A4" s="90"/>
      <c r="B4" s="90"/>
      <c r="C4" s="90"/>
      <c r="D4" s="90"/>
      <c r="E4" s="90"/>
      <c r="F4" s="90"/>
      <c r="G4" s="90"/>
      <c r="H4" s="90"/>
      <c r="I4" s="90"/>
    </row>
    <row r="5" spans="1:9" s="37" customFormat="1" ht="15.75" x14ac:dyDescent="0.25">
      <c r="A5" s="235" t="s">
        <v>497</v>
      </c>
      <c r="B5" s="236"/>
      <c r="C5" s="236"/>
      <c r="D5" s="236"/>
      <c r="E5" s="237"/>
      <c r="F5" s="238" t="s">
        <v>107</v>
      </c>
      <c r="G5" s="239"/>
      <c r="H5" s="239"/>
      <c r="I5" s="240"/>
    </row>
    <row r="6" spans="1:9" s="37" customFormat="1" ht="15.75" customHeight="1" x14ac:dyDescent="0.25">
      <c r="A6" s="231" t="s">
        <v>546</v>
      </c>
      <c r="B6" s="232"/>
      <c r="C6" s="232"/>
      <c r="D6" s="232"/>
      <c r="E6" s="233"/>
      <c r="F6" s="97"/>
      <c r="G6" s="98"/>
      <c r="H6" s="99" t="s">
        <v>108</v>
      </c>
      <c r="I6" s="100"/>
    </row>
    <row r="7" spans="1:9" s="37" customFormat="1" ht="15.75" x14ac:dyDescent="0.25">
      <c r="A7" s="248" t="s">
        <v>109</v>
      </c>
      <c r="B7" s="249"/>
      <c r="C7" s="249"/>
      <c r="D7" s="249"/>
      <c r="E7" s="250"/>
      <c r="F7" s="251"/>
      <c r="G7" s="252"/>
      <c r="H7" s="252"/>
      <c r="I7" s="253"/>
    </row>
    <row r="8" spans="1:9" s="20" customFormat="1" ht="14.45" customHeight="1" x14ac:dyDescent="0.25">
      <c r="A8" s="96" t="s">
        <v>110</v>
      </c>
      <c r="B8" s="91"/>
      <c r="C8" s="254">
        <f>'Cover Page'!B6</f>
        <v>0</v>
      </c>
      <c r="D8" s="254"/>
      <c r="E8" s="255"/>
      <c r="F8" s="96" t="s">
        <v>111</v>
      </c>
      <c r="G8" s="258">
        <f>'Cover Page'!D20</f>
        <v>0</v>
      </c>
      <c r="H8" s="258"/>
      <c r="I8" s="259"/>
    </row>
    <row r="9" spans="1:9" s="20" customFormat="1" ht="14.45" customHeight="1" x14ac:dyDescent="0.25">
      <c r="A9" s="92"/>
      <c r="B9" s="93"/>
      <c r="C9" s="256"/>
      <c r="D9" s="256"/>
      <c r="E9" s="257"/>
      <c r="F9" s="94"/>
      <c r="G9" s="260"/>
      <c r="H9" s="260"/>
      <c r="I9" s="261"/>
    </row>
    <row r="10" spans="1:9" s="20" customFormat="1" x14ac:dyDescent="0.25">
      <c r="A10" s="262" t="s">
        <v>112</v>
      </c>
      <c r="B10" s="263"/>
      <c r="C10" s="264">
        <f>'Cover Page'!F42</f>
        <v>0</v>
      </c>
      <c r="D10" s="264"/>
      <c r="E10" s="264"/>
      <c r="F10" s="264"/>
      <c r="G10" s="264"/>
      <c r="H10" s="264"/>
      <c r="I10" s="265"/>
    </row>
    <row r="11" spans="1:9" s="20" customFormat="1" x14ac:dyDescent="0.25">
      <c r="A11" s="266"/>
      <c r="B11" s="267"/>
      <c r="C11" s="246"/>
      <c r="D11" s="246"/>
      <c r="E11" s="246"/>
      <c r="F11" s="246"/>
      <c r="G11" s="246"/>
      <c r="H11" s="246"/>
      <c r="I11" s="247"/>
    </row>
    <row r="12" spans="1:9" s="20" customFormat="1" x14ac:dyDescent="0.25">
      <c r="A12" s="96" t="s">
        <v>113</v>
      </c>
      <c r="B12" s="264">
        <f>'Cover Page'!C24</f>
        <v>0</v>
      </c>
      <c r="C12" s="264"/>
      <c r="D12" s="264"/>
      <c r="E12" s="264"/>
      <c r="F12" s="264"/>
      <c r="G12" s="264"/>
      <c r="H12" s="264"/>
      <c r="I12" s="265"/>
    </row>
    <row r="13" spans="1:9" s="20" customFormat="1" x14ac:dyDescent="0.25">
      <c r="A13" s="92"/>
      <c r="B13" s="246"/>
      <c r="C13" s="246"/>
      <c r="D13" s="246"/>
      <c r="E13" s="246"/>
      <c r="F13" s="246"/>
      <c r="G13" s="246"/>
      <c r="H13" s="246"/>
      <c r="I13" s="247"/>
    </row>
    <row r="14" spans="1:9" s="20" customFormat="1" x14ac:dyDescent="0.25">
      <c r="A14" s="262" t="s">
        <v>115</v>
      </c>
      <c r="B14" s="263"/>
      <c r="C14" s="263"/>
      <c r="D14" s="263"/>
      <c r="E14" s="263"/>
      <c r="F14" s="263"/>
      <c r="G14" s="263"/>
      <c r="H14" s="263"/>
      <c r="I14" s="268"/>
    </row>
    <row r="15" spans="1:9" s="20" customFormat="1" ht="15" customHeight="1" x14ac:dyDescent="0.25">
      <c r="A15" s="241"/>
      <c r="B15" s="242"/>
      <c r="C15" s="242"/>
      <c r="D15" s="242"/>
      <c r="E15" s="242"/>
      <c r="F15" s="242"/>
      <c r="G15" s="242"/>
      <c r="H15" s="242"/>
      <c r="I15" s="243"/>
    </row>
    <row r="16" spans="1:9" s="20" customFormat="1" x14ac:dyDescent="0.25">
      <c r="A16" s="241"/>
      <c r="B16" s="242"/>
      <c r="C16" s="242"/>
      <c r="D16" s="242"/>
      <c r="E16" s="242"/>
      <c r="F16" s="242"/>
      <c r="G16" s="242"/>
      <c r="H16" s="242"/>
      <c r="I16" s="243"/>
    </row>
    <row r="17" spans="1:10" s="20" customFormat="1" x14ac:dyDescent="0.25">
      <c r="A17" s="241"/>
      <c r="B17" s="242"/>
      <c r="C17" s="242"/>
      <c r="D17" s="242"/>
      <c r="E17" s="242"/>
      <c r="F17" s="242"/>
      <c r="G17" s="242"/>
      <c r="H17" s="242"/>
      <c r="I17" s="243"/>
    </row>
    <row r="18" spans="1:10" s="20" customFormat="1" x14ac:dyDescent="0.25">
      <c r="A18" s="241"/>
      <c r="B18" s="242"/>
      <c r="C18" s="242"/>
      <c r="D18" s="242"/>
      <c r="E18" s="242"/>
      <c r="F18" s="242"/>
      <c r="G18" s="242"/>
      <c r="H18" s="242"/>
      <c r="I18" s="243"/>
    </row>
    <row r="19" spans="1:10" s="20" customFormat="1" x14ac:dyDescent="0.25">
      <c r="A19" s="241"/>
      <c r="B19" s="242"/>
      <c r="C19" s="242"/>
      <c r="D19" s="242"/>
      <c r="E19" s="242"/>
      <c r="F19" s="242"/>
      <c r="G19" s="242"/>
      <c r="H19" s="242"/>
      <c r="I19" s="243"/>
    </row>
    <row r="20" spans="1:10" s="20" customFormat="1" x14ac:dyDescent="0.25">
      <c r="A20" s="241"/>
      <c r="B20" s="242"/>
      <c r="C20" s="242"/>
      <c r="D20" s="242"/>
      <c r="E20" s="242"/>
      <c r="F20" s="242"/>
      <c r="G20" s="242"/>
      <c r="H20" s="242"/>
      <c r="I20" s="243"/>
    </row>
    <row r="21" spans="1:10" s="20" customFormat="1" x14ac:dyDescent="0.25">
      <c r="A21" s="241"/>
      <c r="B21" s="242"/>
      <c r="C21" s="242"/>
      <c r="D21" s="242"/>
      <c r="E21" s="242"/>
      <c r="F21" s="242"/>
      <c r="G21" s="242"/>
      <c r="H21" s="242"/>
      <c r="I21" s="243"/>
    </row>
    <row r="22" spans="1:10" s="20" customFormat="1" x14ac:dyDescent="0.25">
      <c r="A22" s="241"/>
      <c r="B22" s="242"/>
      <c r="C22" s="242"/>
      <c r="D22" s="242"/>
      <c r="E22" s="242"/>
      <c r="F22" s="242"/>
      <c r="G22" s="242"/>
      <c r="H22" s="242"/>
      <c r="I22" s="243"/>
    </row>
    <row r="23" spans="1:10" s="20" customFormat="1" x14ac:dyDescent="0.25">
      <c r="A23" s="245"/>
      <c r="B23" s="246"/>
      <c r="C23" s="246"/>
      <c r="D23" s="246"/>
      <c r="E23" s="246"/>
      <c r="F23" s="246"/>
      <c r="G23" s="246"/>
      <c r="H23" s="246"/>
      <c r="I23" s="247"/>
    </row>
    <row r="24" spans="1:10" s="21" customFormat="1" ht="15.75" customHeight="1" x14ac:dyDescent="0.2">
      <c r="A24" s="101" t="s">
        <v>142</v>
      </c>
      <c r="B24" s="102"/>
      <c r="C24" s="102"/>
      <c r="D24" s="102"/>
      <c r="E24" s="102"/>
      <c r="F24" s="119"/>
      <c r="G24" s="119"/>
      <c r="H24" s="119"/>
      <c r="I24" s="269"/>
      <c r="J24" s="103"/>
    </row>
    <row r="25" spans="1:10" s="21" customFormat="1" ht="15.75" customHeight="1" x14ac:dyDescent="0.2">
      <c r="A25" s="104" t="s">
        <v>143</v>
      </c>
      <c r="B25" s="105"/>
      <c r="C25" s="105"/>
      <c r="D25" s="105"/>
      <c r="E25" s="105"/>
      <c r="F25" s="105"/>
      <c r="G25" s="105"/>
      <c r="H25" s="105"/>
      <c r="I25" s="95"/>
    </row>
    <row r="26" spans="1:10" s="21" customFormat="1" ht="13.5" x14ac:dyDescent="0.25">
      <c r="A26" s="270" t="s">
        <v>543</v>
      </c>
      <c r="B26" s="271"/>
      <c r="C26" s="271"/>
      <c r="D26" s="271"/>
      <c r="E26" s="271"/>
      <c r="F26" s="271"/>
      <c r="G26" s="271"/>
      <c r="H26" s="271"/>
      <c r="I26" s="272"/>
    </row>
    <row r="27" spans="1:10" s="20" customFormat="1" ht="15" customHeight="1" x14ac:dyDescent="0.25">
      <c r="A27" s="241"/>
      <c r="B27" s="242"/>
      <c r="C27" s="242"/>
      <c r="D27" s="242"/>
      <c r="E27" s="242"/>
      <c r="F27" s="242"/>
      <c r="G27" s="242"/>
      <c r="H27" s="242"/>
      <c r="I27" s="243"/>
    </row>
    <row r="28" spans="1:10" s="20" customFormat="1" x14ac:dyDescent="0.25">
      <c r="A28" s="241"/>
      <c r="B28" s="242"/>
      <c r="C28" s="242"/>
      <c r="D28" s="242"/>
      <c r="E28" s="242"/>
      <c r="F28" s="242"/>
      <c r="G28" s="242"/>
      <c r="H28" s="242"/>
      <c r="I28" s="243"/>
    </row>
    <row r="29" spans="1:10" s="20" customFormat="1" x14ac:dyDescent="0.25">
      <c r="A29" s="241"/>
      <c r="B29" s="242"/>
      <c r="C29" s="242"/>
      <c r="D29" s="242"/>
      <c r="E29" s="242"/>
      <c r="F29" s="242"/>
      <c r="G29" s="242"/>
      <c r="H29" s="242"/>
      <c r="I29" s="243"/>
    </row>
    <row r="30" spans="1:10" s="20" customFormat="1" x14ac:dyDescent="0.25">
      <c r="A30" s="241"/>
      <c r="B30" s="242"/>
      <c r="C30" s="242"/>
      <c r="D30" s="242"/>
      <c r="E30" s="242"/>
      <c r="F30" s="242"/>
      <c r="G30" s="242"/>
      <c r="H30" s="242"/>
      <c r="I30" s="243"/>
    </row>
    <row r="31" spans="1:10" s="20" customFormat="1" x14ac:dyDescent="0.25">
      <c r="A31" s="241"/>
      <c r="B31" s="242"/>
      <c r="C31" s="242"/>
      <c r="D31" s="242"/>
      <c r="E31" s="242"/>
      <c r="F31" s="242"/>
      <c r="G31" s="242"/>
      <c r="H31" s="242"/>
      <c r="I31" s="243"/>
    </row>
    <row r="32" spans="1:10" s="20" customFormat="1" x14ac:dyDescent="0.25">
      <c r="A32" s="241"/>
      <c r="B32" s="242"/>
      <c r="C32" s="242"/>
      <c r="D32" s="242"/>
      <c r="E32" s="242"/>
      <c r="F32" s="242"/>
      <c r="G32" s="242"/>
      <c r="H32" s="242"/>
      <c r="I32" s="243"/>
    </row>
    <row r="33" spans="1:9" s="20" customFormat="1" x14ac:dyDescent="0.25">
      <c r="A33" s="241"/>
      <c r="B33" s="242"/>
      <c r="C33" s="242"/>
      <c r="D33" s="242"/>
      <c r="E33" s="242"/>
      <c r="F33" s="242"/>
      <c r="G33" s="242"/>
      <c r="H33" s="242"/>
      <c r="I33" s="243"/>
    </row>
    <row r="34" spans="1:9" s="20" customFormat="1" x14ac:dyDescent="0.25">
      <c r="A34" s="241"/>
      <c r="B34" s="242"/>
      <c r="C34" s="242"/>
      <c r="D34" s="242"/>
      <c r="E34" s="242"/>
      <c r="F34" s="242"/>
      <c r="G34" s="242"/>
      <c r="H34" s="242"/>
      <c r="I34" s="243"/>
    </row>
    <row r="35" spans="1:9" s="20" customFormat="1" x14ac:dyDescent="0.25">
      <c r="A35" s="241"/>
      <c r="B35" s="244"/>
      <c r="C35" s="244"/>
      <c r="D35" s="244"/>
      <c r="E35" s="244"/>
      <c r="F35" s="244"/>
      <c r="G35" s="244"/>
      <c r="H35" s="244"/>
      <c r="I35" s="243"/>
    </row>
    <row r="36" spans="1:9" s="20" customFormat="1" x14ac:dyDescent="0.25">
      <c r="A36" s="241"/>
      <c r="B36" s="242"/>
      <c r="C36" s="242"/>
      <c r="D36" s="242"/>
      <c r="E36" s="242"/>
      <c r="F36" s="242"/>
      <c r="G36" s="242"/>
      <c r="H36" s="242"/>
      <c r="I36" s="243"/>
    </row>
    <row r="37" spans="1:9" s="20" customFormat="1" x14ac:dyDescent="0.25">
      <c r="A37" s="241"/>
      <c r="B37" s="242"/>
      <c r="C37" s="242"/>
      <c r="D37" s="242"/>
      <c r="E37" s="242"/>
      <c r="F37" s="242"/>
      <c r="G37" s="242"/>
      <c r="H37" s="242"/>
      <c r="I37" s="243"/>
    </row>
    <row r="38" spans="1:9" s="20" customFormat="1" ht="15.75" thickBot="1" x14ac:dyDescent="0.3">
      <c r="A38" s="245"/>
      <c r="B38" s="246"/>
      <c r="C38" s="246"/>
      <c r="D38" s="246"/>
      <c r="E38" s="246"/>
      <c r="F38" s="246"/>
      <c r="G38" s="246"/>
      <c r="H38" s="246"/>
      <c r="I38" s="247"/>
    </row>
    <row r="39" spans="1:9" s="20" customFormat="1" x14ac:dyDescent="0.25">
      <c r="A39" s="274" t="s">
        <v>114</v>
      </c>
      <c r="B39" s="275"/>
      <c r="C39" s="275"/>
      <c r="D39" s="276"/>
      <c r="E39" s="276"/>
      <c r="F39" s="276"/>
      <c r="G39" s="276"/>
      <c r="H39" s="276"/>
      <c r="I39" s="277"/>
    </row>
    <row r="40" spans="1:9" s="20" customFormat="1" x14ac:dyDescent="0.25">
      <c r="A40" s="280"/>
      <c r="B40" s="281"/>
      <c r="C40" s="281"/>
      <c r="D40" s="278"/>
      <c r="E40" s="278"/>
      <c r="F40" s="278"/>
      <c r="G40" s="278"/>
      <c r="H40" s="278"/>
      <c r="I40" s="279"/>
    </row>
    <row r="41" spans="1:9" s="20" customFormat="1" x14ac:dyDescent="0.25">
      <c r="A41" s="282" t="s">
        <v>144</v>
      </c>
      <c r="B41" s="283"/>
      <c r="C41" s="283"/>
      <c r="D41" s="283"/>
      <c r="E41" s="283"/>
      <c r="F41" s="283"/>
      <c r="G41" s="283"/>
      <c r="H41" s="283"/>
      <c r="I41" s="284"/>
    </row>
    <row r="42" spans="1:9" s="20" customFormat="1" x14ac:dyDescent="0.25">
      <c r="A42" s="285" t="s">
        <v>542</v>
      </c>
      <c r="B42" s="286"/>
      <c r="C42" s="286"/>
      <c r="D42" s="286"/>
      <c r="E42" s="286"/>
      <c r="F42" s="286"/>
      <c r="G42" s="286"/>
      <c r="H42" s="286"/>
      <c r="I42" s="287"/>
    </row>
    <row r="43" spans="1:9" s="20" customFormat="1" x14ac:dyDescent="0.25">
      <c r="A43" s="241"/>
      <c r="B43" s="242"/>
      <c r="C43" s="242"/>
      <c r="D43" s="242"/>
      <c r="E43" s="242"/>
      <c r="F43" s="242"/>
      <c r="G43" s="242"/>
      <c r="H43" s="242"/>
      <c r="I43" s="243"/>
    </row>
    <row r="44" spans="1:9" s="20" customFormat="1" x14ac:dyDescent="0.25">
      <c r="A44" s="241"/>
      <c r="B44" s="242"/>
      <c r="C44" s="242"/>
      <c r="D44" s="242"/>
      <c r="E44" s="242"/>
      <c r="F44" s="242"/>
      <c r="G44" s="242"/>
      <c r="H44" s="242"/>
      <c r="I44" s="243"/>
    </row>
    <row r="45" spans="1:9" s="20" customFormat="1" x14ac:dyDescent="0.25">
      <c r="A45" s="273" t="s">
        <v>116</v>
      </c>
      <c r="B45" s="273"/>
      <c r="C45" s="273"/>
      <c r="D45" s="273"/>
      <c r="E45" s="273"/>
      <c r="F45" s="273"/>
      <c r="G45" s="273"/>
      <c r="H45" s="273"/>
      <c r="I45" s="273"/>
    </row>
  </sheetData>
  <sheetProtection algorithmName="SHA-512" hashValue="x6pipfUJJU7I8eh/6/48z4YR7nlv2kettSHjxqoKnGqBynD0TlUCnuuD7PGbiiir/vuHu8MfMdiqe3OpknioAQ==" saltValue="k39rDt1z2ZeWl92ee3ogwA==" spinCount="100000" sheet="1" objects="1" scenarios="1" formatCells="0" formatColumns="0" formatRows="0"/>
  <dataConsolidate link="1"/>
  <mergeCells count="26">
    <mergeCell ref="A45:I45"/>
    <mergeCell ref="A39:C39"/>
    <mergeCell ref="D39:I40"/>
    <mergeCell ref="A40:C40"/>
    <mergeCell ref="A41:I41"/>
    <mergeCell ref="A42:I42"/>
    <mergeCell ref="A43:I44"/>
    <mergeCell ref="A27:I38"/>
    <mergeCell ref="A7:E7"/>
    <mergeCell ref="F7:I7"/>
    <mergeCell ref="C8:E9"/>
    <mergeCell ref="G8:I9"/>
    <mergeCell ref="A10:B10"/>
    <mergeCell ref="C10:I11"/>
    <mergeCell ref="A11:B11"/>
    <mergeCell ref="B12:I13"/>
    <mergeCell ref="A14:I14"/>
    <mergeCell ref="A15:I23"/>
    <mergeCell ref="F24:I24"/>
    <mergeCell ref="A26:I26"/>
    <mergeCell ref="A6:E6"/>
    <mergeCell ref="A1:I1"/>
    <mergeCell ref="A2:I2"/>
    <mergeCell ref="A3:I3"/>
    <mergeCell ref="A5:E5"/>
    <mergeCell ref="F5:I5"/>
  </mergeCells>
  <pageMargins left="0.7" right="0.7" top="0.75" bottom="0.75" header="0.3" footer="0.3"/>
  <pageSetup orientation="portrait" r:id="rId1"/>
  <headerFooter>
    <oddFooter>&amp;L&amp;"Times New Roman,Regular"&amp;12For Official Government Use Only
USDA, AMS, SCP, Specialty Crops Inspection Division
Based on the Produce GAPs Harmonized Food Safety Standard&amp;R&amp;"Times New Roman,Regular"&amp;12July 1, 2019
USDA Checklist 
Version 4.3</oddFooter>
  </headerFooter>
  <ignoredErrors>
    <ignoredError sqref="C10 B1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E0DC2A91601E4BB5A5BE59F94F8334" ma:contentTypeVersion="0" ma:contentTypeDescription="Create a new document." ma:contentTypeScope="" ma:versionID="978cf556d84aabf19403ff3c0d5f8cd3">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2A4321-A76A-4BC6-87E6-3F6CBDC11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F0212A7-4166-49E1-915B-73845B2C0263}">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924FEC84-D5BD-4606-8C73-CFAA4E2D09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Page</vt:lpstr>
      <vt:lpstr>USDA Acceptance Criteria</vt:lpstr>
      <vt:lpstr>Audit Summary</vt:lpstr>
      <vt:lpstr>Checklist-General Questions</vt:lpstr>
      <vt:lpstr>Checklist-Field Ops</vt:lpstr>
      <vt:lpstr>Checklist-Post-Harvest</vt:lpstr>
      <vt:lpstr>USDA Logo Use Addendum</vt:lpstr>
      <vt:lpstr>CAR Duplication Instruction </vt:lpstr>
      <vt:lpstr>Corrective Action Report</vt:lpstr>
      <vt:lpstr>'Audit Summary'!Print_Titles</vt:lpstr>
      <vt:lpstr>'Checklist-Field Ops'!Print_Titles</vt:lpstr>
      <vt:lpstr>'Checklist-General Questions'!Print_Titles</vt:lpstr>
      <vt:lpstr>'Checklist-Post-Harvest'!Print_Titles</vt:lpstr>
      <vt:lpstr>'USDA Logo Use Addendum'!Print_Titles</vt:lpstr>
    </vt:vector>
  </TitlesOfParts>
  <Company>USDA AMS FV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kpetersen</dc:creator>
  <cp:lastModifiedBy>Dougherty, Jennifer - AMS</cp:lastModifiedBy>
  <cp:lastPrinted>2018-05-08T20:47:46Z</cp:lastPrinted>
  <dcterms:created xsi:type="dcterms:W3CDTF">2011-01-10T16:10:11Z</dcterms:created>
  <dcterms:modified xsi:type="dcterms:W3CDTF">2019-07-01T19:28:54Z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0x01010033E0DC2A91601E4BB5A5BE59F94F8334</vt:lpwstr>
  </property>
</Properties>
</file>