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llykeefe/Desktop/MIG FMMO Cl I/~5 Cl I&amp;II Differentials/~Spreadsheets to USDA/"/>
    </mc:Choice>
  </mc:AlternateContent>
  <xr:revisionPtr revIDLastSave="0" documentId="13_ncr:1_{1EA7AA5A-F42E-1749-9707-B5C6B9DF19C8}" xr6:coauthVersionLast="47" xr6:coauthVersionMax="47" xr10:uidLastSave="{00000000-0000-0000-0000-000000000000}"/>
  <bookViews>
    <workbookView xWindow="7180" yWindow="4300" windowWidth="26040" windowHeight="14940" xr2:uid="{67DAA80B-F060-CB42-9FEB-48E060CE0289}"/>
  </bookViews>
  <sheets>
    <sheet name="MIG 36" sheetId="1" r:id="rId1"/>
  </sheets>
  <definedNames>
    <definedName name="_xlnm.Print_Area" localSheetId="0">'MIG 36'!$B$2:$R$28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1" l="1"/>
  <c r="R8" i="1" s="1"/>
  <c r="O8" i="1"/>
  <c r="P8" i="1" s="1"/>
  <c r="Q7" i="1"/>
  <c r="R7" i="1" s="1"/>
  <c r="O7" i="1"/>
  <c r="P7" i="1" s="1"/>
  <c r="Q6" i="1"/>
  <c r="R6" i="1" s="1"/>
  <c r="O6" i="1"/>
  <c r="P6" i="1" s="1"/>
  <c r="Q5" i="1"/>
  <c r="R5" i="1" s="1"/>
  <c r="O5" i="1"/>
  <c r="P5" i="1" s="1"/>
  <c r="Q4" i="1"/>
  <c r="R4" i="1" s="1"/>
  <c r="O4" i="1"/>
  <c r="P4" i="1" s="1"/>
  <c r="Q3" i="1"/>
  <c r="R3" i="1" s="1"/>
  <c r="O3" i="1"/>
  <c r="P3" i="1" s="1"/>
</calcChain>
</file>

<file path=xl/sharedStrings.xml><?xml version="1.0" encoding="utf-8"?>
<sst xmlns="http://schemas.openxmlformats.org/spreadsheetml/2006/main" count="71" uniqueCount="56">
  <si>
    <t>Row</t>
  </si>
  <si>
    <t>Pool Distributing Plant</t>
  </si>
  <si>
    <t>County</t>
  </si>
  <si>
    <t>State</t>
  </si>
  <si>
    <t>FIPS</t>
  </si>
  <si>
    <t>FMO</t>
  </si>
  <si>
    <t>Current</t>
  </si>
  <si>
    <t>May '21 Model Estimates</t>
  </si>
  <si>
    <t>Oct '21 Model Estimates</t>
  </si>
  <si>
    <t>UofW v3 Average</t>
  </si>
  <si>
    <t>Proposed Class I</t>
  </si>
  <si>
    <t>New Proposal</t>
  </si>
  <si>
    <t>Proposal 
#19</t>
  </si>
  <si>
    <t>Difference
Proposal 19
– Current</t>
  </si>
  <si>
    <t>% Change
Proposal 19
v Current</t>
  </si>
  <si>
    <t>Difference
Proposal 19
– UoW Avg</t>
  </si>
  <si>
    <t>% Change
Proposal 19
v UoW Avg</t>
  </si>
  <si>
    <t>Prairie Farms Dubuque</t>
  </si>
  <si>
    <t>Dubuque</t>
  </si>
  <si>
    <t>IA</t>
  </si>
  <si>
    <t>DFA/Dean Le Mars</t>
  </si>
  <si>
    <t>Plymouth</t>
  </si>
  <si>
    <t>A-E Des Moines</t>
  </si>
  <si>
    <t>Polk</t>
  </si>
  <si>
    <t>Hiland Kansas City</t>
  </si>
  <si>
    <t>Jackson</t>
  </si>
  <si>
    <t>MO</t>
  </si>
  <si>
    <t>Hiland Omaha</t>
  </si>
  <si>
    <t>Douglas</t>
  </si>
  <si>
    <t>NE</t>
  </si>
  <si>
    <t>DFA/Kemps Minneapolis</t>
  </si>
  <si>
    <t>Hennepin</t>
  </si>
  <si>
    <t>MN</t>
  </si>
  <si>
    <t>Column</t>
  </si>
  <si>
    <t>Source</t>
  </si>
  <si>
    <t>Reference: Ex. 300 &amp; 301</t>
  </si>
  <si>
    <t>Reference</t>
  </si>
  <si>
    <t>Ex. 300 &amp; Ex. 301 Col. B</t>
  </si>
  <si>
    <t>Ex. 300 &amp; Ex. 301 Col. C</t>
  </si>
  <si>
    <t>Ex. 300 &amp; Ex. 301 Col. E</t>
  </si>
  <si>
    <t>Ex. 300 &amp; Ex. 301 Col. N</t>
  </si>
  <si>
    <t>Ex. 300 &amp; Ex. 301 Col. I</t>
  </si>
  <si>
    <t>Ex. 300 &amp; Ex. 301 Col. F</t>
  </si>
  <si>
    <t>Ex. 300 &amp; Ex. 301 Col. G</t>
  </si>
  <si>
    <t>Ex. 300 &amp; Ex. 301 Col. L</t>
  </si>
  <si>
    <t>Ex. 300 Col. O</t>
  </si>
  <si>
    <t>Ex. 300 Col. S</t>
  </si>
  <si>
    <t>Ex. 301 Col. O</t>
  </si>
  <si>
    <t>Difference Proposal 19 – Current</t>
  </si>
  <si>
    <t>% Change Proposal 19 v Current</t>
  </si>
  <si>
    <t>Difference Proposal 19 – UoW Avg</t>
  </si>
  <si>
    <t>% Change Proposal 19 v UoW Avg</t>
  </si>
  <si>
    <t>Calculated: Proposal #19 - Current</t>
  </si>
  <si>
    <t>Calculated: Difference / Current</t>
  </si>
  <si>
    <t>Calculated: Proposal #19 - UofW v3</t>
  </si>
  <si>
    <t>Calculated: Difference / UoW v3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</si>
</sst>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&quot;$&quot;#,##0.00"/>
    <numFmt numFmtId="166" formatCode="&quot;$&quot;#,##0.00;[Red]\-&quot;$&quot;#,##0.00"/>
    <numFmt numFmtId="167" formatCode="0%;[Red]\ \ \-0%"/>
  </numFmts>
  <fonts count="5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wrapText="1"/>
    </xf>
    <xf numFmtId="164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" xfId="2" applyNumberFormat="1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43" fontId="3" fillId="0" borderId="3" xfId="1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 wrapText="1"/>
    </xf>
    <xf numFmtId="43" fontId="3" fillId="0" borderId="2" xfId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/>
    <xf numFmtId="164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65" fontId="4" fillId="2" borderId="4" xfId="0" applyNumberFormat="1" applyFont="1" applyFill="1" applyBorder="1"/>
    <xf numFmtId="165" fontId="4" fillId="2" borderId="0" xfId="2" applyNumberFormat="1" applyFont="1" applyFill="1" applyBorder="1"/>
    <xf numFmtId="165" fontId="4" fillId="2" borderId="0" xfId="1" applyNumberFormat="1" applyFont="1" applyFill="1" applyBorder="1"/>
    <xf numFmtId="165" fontId="4" fillId="2" borderId="5" xfId="1" applyNumberFormat="1" applyFont="1" applyFill="1" applyBorder="1"/>
    <xf numFmtId="166" fontId="4" fillId="2" borderId="0" xfId="0" applyNumberFormat="1" applyFont="1" applyFill="1"/>
    <xf numFmtId="166" fontId="4" fillId="2" borderId="4" xfId="0" applyNumberFormat="1" applyFont="1" applyFill="1" applyBorder="1"/>
    <xf numFmtId="167" fontId="4" fillId="2" borderId="0" xfId="3" applyNumberFormat="1" applyFont="1" applyFill="1" applyBorder="1"/>
    <xf numFmtId="166" fontId="4" fillId="2" borderId="5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16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4" fillId="0" borderId="4" xfId="0" applyNumberFormat="1" applyFont="1" applyBorder="1"/>
    <xf numFmtId="165" fontId="4" fillId="0" borderId="0" xfId="2" applyNumberFormat="1" applyFont="1" applyFill="1" applyBorder="1"/>
    <xf numFmtId="165" fontId="4" fillId="0" borderId="0" xfId="1" applyNumberFormat="1" applyFont="1" applyFill="1" applyBorder="1"/>
    <xf numFmtId="165" fontId="4" fillId="0" borderId="5" xfId="1" applyNumberFormat="1" applyFont="1" applyFill="1" applyBorder="1"/>
    <xf numFmtId="166" fontId="4" fillId="0" borderId="0" xfId="0" applyNumberFormat="1" applyFont="1"/>
    <xf numFmtId="166" fontId="4" fillId="0" borderId="4" xfId="0" applyNumberFormat="1" applyFont="1" applyBorder="1"/>
    <xf numFmtId="167" fontId="4" fillId="0" borderId="0" xfId="3" applyNumberFormat="1" applyFont="1" applyFill="1" applyBorder="1"/>
    <xf numFmtId="166" fontId="4" fillId="0" borderId="5" xfId="0" applyNumberFormat="1" applyFont="1" applyBorder="1"/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/>
    <xf numFmtId="2" fontId="4" fillId="0" borderId="0" xfId="0" applyNumberFormat="1" applyFont="1"/>
    <xf numFmtId="2" fontId="4" fillId="0" borderId="0" xfId="2" applyNumberFormat="1" applyFont="1" applyFill="1" applyBorder="1"/>
    <xf numFmtId="43" fontId="4" fillId="0" borderId="0" xfId="1" applyFont="1" applyFill="1" applyBorder="1"/>
    <xf numFmtId="0" fontId="3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6D516-2759-B941-A366-61AEBBD6EF7F}">
  <sheetPr>
    <pageSetUpPr fitToPage="1"/>
  </sheetPr>
  <dimension ref="A2:R76"/>
  <sheetViews>
    <sheetView tabSelected="1" workbookViewId="0"/>
  </sheetViews>
  <sheetFormatPr baseColWidth="10" defaultColWidth="8.83203125" defaultRowHeight="16" x14ac:dyDescent="0.2"/>
  <cols>
    <col min="1" max="1" width="2.83203125" style="26" customWidth="1"/>
    <col min="2" max="2" width="7.83203125" style="27" customWidth="1"/>
    <col min="3" max="3" width="22.33203125" style="27" bestFit="1" customWidth="1"/>
    <col min="4" max="4" width="9.33203125" style="26" customWidth="1"/>
    <col min="5" max="5" width="6.33203125" style="27" customWidth="1"/>
    <col min="6" max="6" width="7.83203125" style="41" customWidth="1"/>
    <col min="7" max="7" width="6.5" style="27" customWidth="1"/>
    <col min="8" max="8" width="9.83203125" style="43" customWidth="1"/>
    <col min="9" max="10" width="9.83203125" style="44" customWidth="1"/>
    <col min="11" max="11" width="9.83203125" style="26" customWidth="1"/>
    <col min="12" max="12" width="9.83203125" style="45" customWidth="1"/>
    <col min="13" max="14" width="9.83203125" style="26" customWidth="1"/>
    <col min="15" max="18" width="10.83203125" style="26" customWidth="1"/>
    <col min="19" max="16384" width="8.83203125" style="26"/>
  </cols>
  <sheetData>
    <row r="2" spans="2:18" s="12" customFormat="1" ht="51" x14ac:dyDescent="0.2">
      <c r="B2" s="1" t="s">
        <v>0</v>
      </c>
      <c r="C2" s="2" t="s">
        <v>1</v>
      </c>
      <c r="D2" s="3" t="s">
        <v>2</v>
      </c>
      <c r="E2" s="1" t="s">
        <v>3</v>
      </c>
      <c r="F2" s="4" t="s">
        <v>4</v>
      </c>
      <c r="G2" s="5" t="s">
        <v>5</v>
      </c>
      <c r="H2" s="6" t="s">
        <v>6</v>
      </c>
      <c r="I2" s="7" t="s">
        <v>7</v>
      </c>
      <c r="J2" s="7" t="s">
        <v>8</v>
      </c>
      <c r="K2" s="8" t="s">
        <v>9</v>
      </c>
      <c r="L2" s="9" t="s">
        <v>10</v>
      </c>
      <c r="M2" s="10" t="s">
        <v>11</v>
      </c>
      <c r="N2" s="11" t="s">
        <v>12</v>
      </c>
      <c r="O2" s="5" t="s">
        <v>13</v>
      </c>
      <c r="P2" s="1" t="s">
        <v>14</v>
      </c>
      <c r="Q2" s="5" t="s">
        <v>15</v>
      </c>
      <c r="R2" s="1" t="s">
        <v>16</v>
      </c>
    </row>
    <row r="3" spans="2:18" x14ac:dyDescent="0.2">
      <c r="B3" s="13">
        <v>787</v>
      </c>
      <c r="C3" s="14" t="s">
        <v>17</v>
      </c>
      <c r="D3" s="15" t="s">
        <v>18</v>
      </c>
      <c r="E3" s="13" t="s">
        <v>19</v>
      </c>
      <c r="F3" s="16">
        <v>19061</v>
      </c>
      <c r="G3" s="17">
        <v>32</v>
      </c>
      <c r="H3" s="18">
        <v>1.75</v>
      </c>
      <c r="I3" s="19">
        <v>3.1</v>
      </c>
      <c r="J3" s="19">
        <v>3.2</v>
      </c>
      <c r="K3" s="20">
        <v>3.15</v>
      </c>
      <c r="L3" s="21">
        <v>3</v>
      </c>
      <c r="M3" s="22">
        <v>3</v>
      </c>
      <c r="N3" s="23">
        <v>3</v>
      </c>
      <c r="O3" s="22">
        <f t="shared" ref="O3:O8" si="0">N3-H3</f>
        <v>1.25</v>
      </c>
      <c r="P3" s="24">
        <f t="shared" ref="P3:P8" si="1">O3/H3</f>
        <v>0.7142857142857143</v>
      </c>
      <c r="Q3" s="25">
        <f t="shared" ref="Q3:Q8" si="2">N3-K3</f>
        <v>-0.14999999999999991</v>
      </c>
      <c r="R3" s="24">
        <f>Q3/K3</f>
        <v>-4.7619047619047596E-2</v>
      </c>
    </row>
    <row r="4" spans="2:18" x14ac:dyDescent="0.2">
      <c r="B4" s="27">
        <v>831</v>
      </c>
      <c r="C4" s="28" t="s">
        <v>20</v>
      </c>
      <c r="D4" s="29" t="s">
        <v>21</v>
      </c>
      <c r="E4" s="27" t="s">
        <v>19</v>
      </c>
      <c r="F4" s="30">
        <v>19149</v>
      </c>
      <c r="G4" s="31">
        <v>32</v>
      </c>
      <c r="H4" s="32">
        <v>1.75</v>
      </c>
      <c r="I4" s="33">
        <v>2.6</v>
      </c>
      <c r="J4" s="33">
        <v>2.7</v>
      </c>
      <c r="K4" s="34">
        <v>2.65</v>
      </c>
      <c r="L4" s="35">
        <v>3</v>
      </c>
      <c r="M4" s="36">
        <v>2.65</v>
      </c>
      <c r="N4" s="37">
        <v>2.8</v>
      </c>
      <c r="O4" s="36">
        <f t="shared" si="0"/>
        <v>1.0499999999999998</v>
      </c>
      <c r="P4" s="38">
        <f t="shared" si="1"/>
        <v>0.59999999999999987</v>
      </c>
      <c r="Q4" s="39">
        <f t="shared" si="2"/>
        <v>0.14999999999999991</v>
      </c>
      <c r="R4" s="38">
        <f t="shared" ref="R4:R8" si="3">Q4/K4</f>
        <v>5.6603773584905627E-2</v>
      </c>
    </row>
    <row r="5" spans="2:18" x14ac:dyDescent="0.2">
      <c r="B5" s="13">
        <v>833</v>
      </c>
      <c r="C5" s="14" t="s">
        <v>22</v>
      </c>
      <c r="D5" s="15" t="s">
        <v>23</v>
      </c>
      <c r="E5" s="13" t="s">
        <v>19</v>
      </c>
      <c r="F5" s="16">
        <v>19153</v>
      </c>
      <c r="G5" s="17">
        <v>32</v>
      </c>
      <c r="H5" s="18">
        <v>1.8</v>
      </c>
      <c r="I5" s="19">
        <v>2.7</v>
      </c>
      <c r="J5" s="19">
        <v>2.9</v>
      </c>
      <c r="K5" s="20">
        <v>2.8</v>
      </c>
      <c r="L5" s="21">
        <v>3.2</v>
      </c>
      <c r="M5" s="22">
        <v>3</v>
      </c>
      <c r="N5" s="23">
        <v>3</v>
      </c>
      <c r="O5" s="22">
        <f t="shared" si="0"/>
        <v>1.2</v>
      </c>
      <c r="P5" s="24">
        <f t="shared" si="1"/>
        <v>0.66666666666666663</v>
      </c>
      <c r="Q5" s="25">
        <f t="shared" si="2"/>
        <v>0.20000000000000018</v>
      </c>
      <c r="R5" s="24">
        <f t="shared" si="3"/>
        <v>7.1428571428571494E-2</v>
      </c>
    </row>
    <row r="6" spans="2:18" x14ac:dyDescent="0.2">
      <c r="B6" s="27">
        <v>1498</v>
      </c>
      <c r="C6" s="28" t="s">
        <v>24</v>
      </c>
      <c r="D6" s="29" t="s">
        <v>25</v>
      </c>
      <c r="E6" s="27" t="s">
        <v>26</v>
      </c>
      <c r="F6" s="30">
        <v>29095</v>
      </c>
      <c r="G6" s="31">
        <v>32</v>
      </c>
      <c r="H6" s="32">
        <v>2</v>
      </c>
      <c r="I6" s="33">
        <v>3.2</v>
      </c>
      <c r="J6" s="33">
        <v>3.5</v>
      </c>
      <c r="K6" s="34">
        <v>3.35</v>
      </c>
      <c r="L6" s="35">
        <v>3.7</v>
      </c>
      <c r="M6" s="36">
        <v>3.35</v>
      </c>
      <c r="N6" s="37">
        <v>3.35</v>
      </c>
      <c r="O6" s="36">
        <f t="shared" si="0"/>
        <v>1.35</v>
      </c>
      <c r="P6" s="38">
        <f t="shared" si="1"/>
        <v>0.67500000000000004</v>
      </c>
      <c r="Q6" s="39">
        <f t="shared" si="2"/>
        <v>0</v>
      </c>
      <c r="R6" s="38">
        <f t="shared" si="3"/>
        <v>0</v>
      </c>
    </row>
    <row r="7" spans="2:18" x14ac:dyDescent="0.2">
      <c r="B7" s="13">
        <v>1649</v>
      </c>
      <c r="C7" s="14" t="s">
        <v>27</v>
      </c>
      <c r="D7" s="15" t="s">
        <v>28</v>
      </c>
      <c r="E7" s="13" t="s">
        <v>29</v>
      </c>
      <c r="F7" s="16">
        <v>31055</v>
      </c>
      <c r="G7" s="17">
        <v>32</v>
      </c>
      <c r="H7" s="18">
        <v>1.85</v>
      </c>
      <c r="I7" s="19">
        <v>2.5</v>
      </c>
      <c r="J7" s="19">
        <v>2.7</v>
      </c>
      <c r="K7" s="20">
        <v>2.6</v>
      </c>
      <c r="L7" s="21">
        <v>3.2</v>
      </c>
      <c r="M7" s="22">
        <v>3</v>
      </c>
      <c r="N7" s="23">
        <v>3</v>
      </c>
      <c r="O7" s="22">
        <f t="shared" si="0"/>
        <v>1.1499999999999999</v>
      </c>
      <c r="P7" s="24">
        <f t="shared" si="1"/>
        <v>0.62162162162162149</v>
      </c>
      <c r="Q7" s="25">
        <f t="shared" si="2"/>
        <v>0.39999999999999991</v>
      </c>
      <c r="R7" s="24">
        <f t="shared" si="3"/>
        <v>0.1538461538461538</v>
      </c>
    </row>
    <row r="8" spans="2:18" x14ac:dyDescent="0.2">
      <c r="B8" s="27">
        <v>1308</v>
      </c>
      <c r="C8" s="28" t="s">
        <v>30</v>
      </c>
      <c r="D8" s="29" t="s">
        <v>31</v>
      </c>
      <c r="E8" s="27" t="s">
        <v>32</v>
      </c>
      <c r="F8" s="30">
        <v>27053</v>
      </c>
      <c r="G8" s="31">
        <v>30</v>
      </c>
      <c r="H8" s="32">
        <v>1.7</v>
      </c>
      <c r="I8" s="33">
        <v>2.6</v>
      </c>
      <c r="J8" s="33">
        <v>2.7</v>
      </c>
      <c r="K8" s="34">
        <v>2.65</v>
      </c>
      <c r="L8" s="35">
        <v>3</v>
      </c>
      <c r="M8" s="36">
        <v>2.8</v>
      </c>
      <c r="N8" s="37">
        <v>3</v>
      </c>
      <c r="O8" s="36">
        <f t="shared" si="0"/>
        <v>1.3</v>
      </c>
      <c r="P8" s="38">
        <f t="shared" si="1"/>
        <v>0.76470588235294124</v>
      </c>
      <c r="Q8" s="39">
        <f t="shared" si="2"/>
        <v>0.35000000000000009</v>
      </c>
      <c r="R8" s="38">
        <f t="shared" si="3"/>
        <v>0.13207547169811323</v>
      </c>
    </row>
    <row r="9" spans="2:18" x14ac:dyDescent="0.2">
      <c r="C9" s="40"/>
      <c r="H9" s="42"/>
      <c r="I9" s="33"/>
      <c r="J9" s="33"/>
      <c r="K9" s="34"/>
      <c r="L9" s="34"/>
      <c r="M9" s="36"/>
      <c r="N9" s="36"/>
    </row>
    <row r="10" spans="2:18" x14ac:dyDescent="0.2">
      <c r="C10" s="40"/>
    </row>
    <row r="11" spans="2:18" x14ac:dyDescent="0.2">
      <c r="C11" s="46" t="s">
        <v>33</v>
      </c>
      <c r="E11" s="46" t="s">
        <v>34</v>
      </c>
      <c r="F11" s="26"/>
      <c r="G11" s="43"/>
      <c r="H11" s="44"/>
      <c r="I11" s="26"/>
    </row>
    <row r="12" spans="2:18" x14ac:dyDescent="0.2">
      <c r="C12" s="40" t="s">
        <v>0</v>
      </c>
      <c r="E12" s="26" t="s">
        <v>35</v>
      </c>
      <c r="F12" s="26"/>
      <c r="G12" s="43"/>
      <c r="H12" s="44"/>
      <c r="I12" s="26"/>
    </row>
    <row r="13" spans="2:18" x14ac:dyDescent="0.2">
      <c r="C13" s="40" t="s">
        <v>1</v>
      </c>
      <c r="E13" s="26" t="s">
        <v>36</v>
      </c>
      <c r="F13" s="26"/>
      <c r="G13" s="43"/>
      <c r="H13" s="44"/>
      <c r="I13" s="26"/>
    </row>
    <row r="14" spans="2:18" x14ac:dyDescent="0.2">
      <c r="C14" s="40" t="s">
        <v>2</v>
      </c>
      <c r="E14" s="26" t="s">
        <v>37</v>
      </c>
      <c r="F14" s="26"/>
      <c r="G14" s="43"/>
      <c r="H14" s="44"/>
      <c r="I14" s="26"/>
    </row>
    <row r="15" spans="2:18" x14ac:dyDescent="0.2">
      <c r="C15" s="40" t="s">
        <v>3</v>
      </c>
      <c r="E15" s="26" t="s">
        <v>38</v>
      </c>
      <c r="F15" s="26"/>
      <c r="G15" s="43"/>
      <c r="H15" s="44"/>
      <c r="I15" s="26"/>
      <c r="M15"/>
      <c r="N15"/>
    </row>
    <row r="16" spans="2:18" x14ac:dyDescent="0.2">
      <c r="C16" s="40" t="s">
        <v>4</v>
      </c>
      <c r="E16" s="26" t="s">
        <v>39</v>
      </c>
      <c r="F16" s="26"/>
      <c r="G16" s="43"/>
      <c r="H16" s="44"/>
      <c r="I16" s="26"/>
      <c r="M16"/>
      <c r="N16"/>
    </row>
    <row r="17" spans="3:14" x14ac:dyDescent="0.2">
      <c r="C17" s="40" t="s">
        <v>5</v>
      </c>
      <c r="E17" s="26" t="s">
        <v>40</v>
      </c>
      <c r="F17" s="26"/>
      <c r="G17" s="43"/>
      <c r="H17" s="44"/>
      <c r="I17" s="26"/>
      <c r="M17"/>
      <c r="N17"/>
    </row>
    <row r="18" spans="3:14" x14ac:dyDescent="0.2">
      <c r="C18" s="40" t="s">
        <v>6</v>
      </c>
      <c r="E18" s="26" t="s">
        <v>41</v>
      </c>
      <c r="F18" s="26"/>
      <c r="G18" s="43"/>
      <c r="H18" s="44"/>
      <c r="I18" s="26"/>
      <c r="M18"/>
      <c r="N18"/>
    </row>
    <row r="19" spans="3:14" x14ac:dyDescent="0.2">
      <c r="C19" s="40" t="s">
        <v>7</v>
      </c>
      <c r="E19" s="26" t="s">
        <v>42</v>
      </c>
      <c r="F19" s="26"/>
      <c r="G19" s="43"/>
      <c r="H19" s="44"/>
      <c r="I19" s="26"/>
      <c r="M19"/>
      <c r="N19"/>
    </row>
    <row r="20" spans="3:14" x14ac:dyDescent="0.2">
      <c r="C20" s="40" t="s">
        <v>8</v>
      </c>
      <c r="E20" s="26" t="s">
        <v>43</v>
      </c>
      <c r="F20" s="26"/>
      <c r="G20" s="43"/>
      <c r="H20" s="44"/>
      <c r="I20" s="26"/>
      <c r="J20" s="26"/>
      <c r="L20" s="26"/>
      <c r="M20"/>
      <c r="N20"/>
    </row>
    <row r="21" spans="3:14" x14ac:dyDescent="0.2">
      <c r="C21" s="40" t="s">
        <v>9</v>
      </c>
      <c r="E21" s="26" t="s">
        <v>44</v>
      </c>
      <c r="F21" s="26"/>
      <c r="G21" s="43"/>
      <c r="H21" s="44"/>
      <c r="I21" s="26"/>
      <c r="J21" s="26"/>
      <c r="L21" s="26"/>
    </row>
    <row r="22" spans="3:14" x14ac:dyDescent="0.2">
      <c r="C22" s="40" t="s">
        <v>10</v>
      </c>
      <c r="E22" s="26" t="s">
        <v>45</v>
      </c>
      <c r="F22" s="26"/>
      <c r="G22" s="43"/>
      <c r="H22" s="44"/>
      <c r="I22" s="26"/>
      <c r="J22" s="26"/>
      <c r="L22" s="26"/>
    </row>
    <row r="23" spans="3:14" x14ac:dyDescent="0.2">
      <c r="C23" s="40" t="s">
        <v>11</v>
      </c>
      <c r="E23" s="26" t="s">
        <v>46</v>
      </c>
      <c r="F23" s="26"/>
      <c r="G23" s="43"/>
      <c r="H23" s="44"/>
      <c r="I23" s="26"/>
      <c r="J23" s="26"/>
      <c r="L23" s="26"/>
    </row>
    <row r="24" spans="3:14" x14ac:dyDescent="0.2">
      <c r="C24" s="40" t="s">
        <v>12</v>
      </c>
      <c r="E24" s="26" t="s">
        <v>47</v>
      </c>
      <c r="F24" s="26"/>
      <c r="G24" s="43"/>
      <c r="H24" s="44"/>
      <c r="I24" s="26"/>
      <c r="J24" s="26"/>
      <c r="L24" s="26"/>
    </row>
    <row r="25" spans="3:14" x14ac:dyDescent="0.2">
      <c r="C25" s="40" t="s">
        <v>48</v>
      </c>
      <c r="E25" t="s">
        <v>52</v>
      </c>
      <c r="K25" s="44"/>
      <c r="L25" s="44"/>
    </row>
    <row r="26" spans="3:14" x14ac:dyDescent="0.2">
      <c r="C26" s="40" t="s">
        <v>49</v>
      </c>
      <c r="E26" s="40" t="s">
        <v>53</v>
      </c>
    </row>
    <row r="27" spans="3:14" x14ac:dyDescent="0.2">
      <c r="C27" s="40" t="s">
        <v>50</v>
      </c>
      <c r="E27" t="s">
        <v>54</v>
      </c>
    </row>
    <row r="28" spans="3:14" x14ac:dyDescent="0.2">
      <c r="C28" s="40" t="s">
        <v>51</v>
      </c>
      <c r="E28" s="40" t="s">
        <v>55</v>
      </c>
    </row>
    <row r="64" spans="1:14" s="27" customFormat="1" x14ac:dyDescent="0.2">
      <c r="A64" s="26"/>
      <c r="D64" s="46"/>
      <c r="E64" s="26"/>
      <c r="F64" s="46"/>
      <c r="H64" s="43"/>
      <c r="I64" s="44"/>
      <c r="J64" s="44"/>
      <c r="K64" s="26"/>
      <c r="L64" s="45"/>
      <c r="M64" s="26"/>
      <c r="N64" s="26"/>
    </row>
    <row r="65" spans="1:14" s="27" customFormat="1" x14ac:dyDescent="0.2">
      <c r="A65" s="26"/>
      <c r="D65" s="26"/>
      <c r="E65" s="26"/>
      <c r="F65" s="26"/>
      <c r="H65" s="43"/>
      <c r="I65" s="44"/>
      <c r="J65" s="44"/>
      <c r="K65" s="26"/>
      <c r="L65" s="45"/>
      <c r="M65" s="26"/>
      <c r="N65" s="26"/>
    </row>
    <row r="66" spans="1:14" s="27" customFormat="1" x14ac:dyDescent="0.2">
      <c r="A66" s="26"/>
      <c r="D66" s="26"/>
      <c r="E66" s="26"/>
      <c r="F66" s="26"/>
      <c r="H66" s="43"/>
      <c r="I66" s="44"/>
      <c r="J66" s="44"/>
      <c r="K66" s="26"/>
      <c r="L66" s="45"/>
      <c r="M66" s="26"/>
      <c r="N66" s="26"/>
    </row>
    <row r="67" spans="1:14" s="27" customFormat="1" x14ac:dyDescent="0.2">
      <c r="A67" s="26"/>
      <c r="D67" s="26"/>
      <c r="E67" s="26"/>
      <c r="F67" s="26"/>
      <c r="H67" s="43"/>
      <c r="I67" s="44"/>
      <c r="J67" s="44"/>
      <c r="K67" s="26"/>
      <c r="L67" s="45"/>
      <c r="M67" s="26"/>
      <c r="N67" s="26"/>
    </row>
    <row r="68" spans="1:14" s="27" customFormat="1" x14ac:dyDescent="0.2">
      <c r="A68" s="26"/>
      <c r="D68" s="26"/>
      <c r="E68" s="26"/>
      <c r="F68" s="26"/>
      <c r="H68" s="43"/>
      <c r="I68" s="44"/>
      <c r="J68" s="44"/>
      <c r="K68" s="26"/>
      <c r="L68" s="45"/>
      <c r="M68" s="26"/>
      <c r="N68" s="26"/>
    </row>
    <row r="69" spans="1:14" s="27" customFormat="1" x14ac:dyDescent="0.2">
      <c r="A69" s="26"/>
      <c r="D69" s="26"/>
      <c r="E69" s="26"/>
      <c r="F69" s="26"/>
      <c r="H69" s="43"/>
      <c r="I69" s="44"/>
      <c r="J69" s="44"/>
      <c r="K69" s="26"/>
      <c r="L69" s="45"/>
      <c r="M69" s="26"/>
      <c r="N69" s="26"/>
    </row>
    <row r="70" spans="1:14" s="27" customFormat="1" x14ac:dyDescent="0.2">
      <c r="A70" s="26"/>
      <c r="D70" s="26"/>
      <c r="E70" s="26"/>
      <c r="F70" s="26"/>
      <c r="H70" s="43"/>
      <c r="I70" s="44"/>
      <c r="J70" s="44"/>
      <c r="K70" s="26"/>
      <c r="L70" s="45"/>
      <c r="M70" s="26"/>
      <c r="N70" s="26"/>
    </row>
    <row r="71" spans="1:14" s="27" customFormat="1" x14ac:dyDescent="0.2">
      <c r="A71" s="26"/>
      <c r="D71" s="26"/>
      <c r="E71" s="26"/>
      <c r="F71" s="26"/>
      <c r="H71" s="43"/>
      <c r="I71" s="44"/>
      <c r="J71" s="44"/>
      <c r="K71" s="26"/>
      <c r="L71" s="45"/>
      <c r="M71" s="26"/>
      <c r="N71" s="26"/>
    </row>
    <row r="72" spans="1:14" s="27" customFormat="1" x14ac:dyDescent="0.2">
      <c r="A72" s="26"/>
      <c r="D72" s="26"/>
      <c r="E72" s="26"/>
      <c r="F72" s="26"/>
      <c r="H72" s="43"/>
      <c r="I72" s="44"/>
      <c r="J72" s="44"/>
      <c r="K72" s="26"/>
      <c r="L72" s="45"/>
      <c r="M72" s="26"/>
      <c r="N72" s="26"/>
    </row>
    <row r="73" spans="1:14" s="27" customFormat="1" x14ac:dyDescent="0.2">
      <c r="A73" s="26"/>
      <c r="D73" s="26"/>
      <c r="E73" s="26"/>
      <c r="F73" s="26"/>
      <c r="H73" s="43"/>
      <c r="I73" s="44"/>
      <c r="J73" s="44"/>
      <c r="K73" s="26"/>
      <c r="L73" s="45"/>
      <c r="M73" s="26"/>
      <c r="N73" s="26"/>
    </row>
    <row r="74" spans="1:14" s="27" customFormat="1" x14ac:dyDescent="0.2">
      <c r="A74" s="26"/>
      <c r="D74" s="26"/>
      <c r="E74" s="26"/>
      <c r="F74" s="26"/>
      <c r="H74" s="43"/>
      <c r="I74" s="44"/>
      <c r="J74" s="44"/>
      <c r="K74" s="26"/>
      <c r="L74" s="45"/>
      <c r="M74" s="26"/>
      <c r="N74" s="26"/>
    </row>
    <row r="75" spans="1:14" s="27" customFormat="1" x14ac:dyDescent="0.2">
      <c r="A75" s="26"/>
      <c r="D75" s="26"/>
      <c r="E75" s="26"/>
      <c r="F75" s="26"/>
      <c r="H75" s="43"/>
      <c r="I75" s="44"/>
      <c r="J75" s="44"/>
      <c r="K75" s="26"/>
      <c r="L75" s="45"/>
      <c r="M75" s="26"/>
      <c r="N75" s="26"/>
    </row>
    <row r="76" spans="1:14" s="27" customFormat="1" x14ac:dyDescent="0.2">
      <c r="A76" s="26"/>
      <c r="D76" s="26"/>
      <c r="E76" s="26"/>
      <c r="F76" s="40"/>
      <c r="H76" s="43"/>
      <c r="I76" s="44"/>
      <c r="J76" s="44"/>
      <c r="K76" s="26"/>
      <c r="L76" s="45"/>
      <c r="M76" s="26"/>
      <c r="N76" s="26"/>
    </row>
  </sheetData>
  <sheetProtection algorithmName="SHA-512" hashValue="VLleesX3ppjvJVa1ix5sHu6ZmXoKrB7d59uFCs3OsV/2Bvjm/sm5USIj6ULldKlaKfrQJV3rO5FU6+zz5pndJQ==" saltValue="9LPTPI9ALyGc9lMqFVD+HQ==" spinCount="100000" sheet="1" objects="1" scenarios="1"/>
  <pageMargins left="0.7" right="0.7" top="1" bottom="1" header="0.55000000000000004" footer="0.55000000000000004"/>
  <pageSetup scale="66" orientation="landscape" horizontalDpi="0" verticalDpi="0"/>
  <headerFooter>
    <oddHeader>&amp;L&amp;K000000Prepared by MIG&amp;C&amp;K000000Ex. ____ MIG 36 Selected FMMO 30 and 32 Locations Comparison.xlsx&amp;R&amp;K000000Exhibit MIG 36</oddHeader>
    <oddFooter>&amp;R&amp;K000000Page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MIG 36</vt:lpstr>
      <vt:lpstr>'MIG 36'!Print_Area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Keefe</dc:creator>
  <cp:lastModifiedBy>Sally Keefe</cp:lastModifiedBy>
  <dcterms:created xsi:type="dcterms:W3CDTF">2023-11-27T02:08:27Z</dcterms:created>
  <dcterms:modified xsi:type="dcterms:W3CDTF">2023-11-27T15:10:53Z</dcterms:modified>
</cp:coreProperties>
</file>