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T:\Creative Services Group\Design\TSD\Brazil Soybean Transportation Guide 2024\Datasets for Web\"/>
    </mc:Choice>
  </mc:AlternateContent>
  <xr:revisionPtr revIDLastSave="0" documentId="8_{D8BC87BE-D42B-47B8-B02D-D38A2ABEB011}" xr6:coauthVersionLast="47" xr6:coauthVersionMax="47" xr10:uidLastSave="{00000000-0000-0000-0000-000000000000}"/>
  <bookViews>
    <workbookView xWindow="-120" yWindow="-120" windowWidth="29040" windowHeight="17520" xr2:uid="{00000000-000D-0000-FFFF-FFFF00000000}"/>
  </bookViews>
  <sheets>
    <sheet name="Page 9"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4" l="1"/>
  <c r="U31" i="4"/>
  <c r="U30" i="4"/>
  <c r="U29" i="4"/>
  <c r="U28" i="4"/>
  <c r="U27" i="4"/>
  <c r="AO22" i="4"/>
  <c r="AO21" i="4"/>
  <c r="AO20" i="4"/>
  <c r="AO19" i="4"/>
  <c r="AO18" i="4"/>
  <c r="AO16" i="4"/>
  <c r="AO11" i="4"/>
  <c r="AO10" i="4"/>
  <c r="AO9" i="4"/>
  <c r="AO8" i="4"/>
  <c r="AO7" i="4"/>
  <c r="AO6" i="4"/>
  <c r="U22" i="4"/>
  <c r="U21" i="4"/>
  <c r="U20" i="4"/>
  <c r="U19" i="4"/>
  <c r="U18" i="4"/>
  <c r="U17" i="4"/>
  <c r="U16" i="4"/>
  <c r="U11" i="4"/>
  <c r="U10" i="4"/>
  <c r="U9" i="4"/>
  <c r="U8" i="4"/>
  <c r="U7" i="4"/>
  <c r="U6" i="4"/>
</calcChain>
</file>

<file path=xl/sharedStrings.xml><?xml version="1.0" encoding="utf-8"?>
<sst xmlns="http://schemas.openxmlformats.org/spreadsheetml/2006/main" count="246" uniqueCount="24">
  <si>
    <t>Truck</t>
  </si>
  <si>
    <t>Ocean</t>
  </si>
  <si>
    <t>Total transportation</t>
  </si>
  <si>
    <t>Landed cost</t>
  </si>
  <si>
    <t>Transport % of landed cost</t>
  </si>
  <si>
    <t>-</t>
  </si>
  <si>
    <r>
      <t>Farm gate price</t>
    </r>
    <r>
      <rPr>
        <vertAlign val="superscript"/>
        <sz val="11"/>
        <color theme="1"/>
        <rFont val="Calibri"/>
        <family val="2"/>
        <scheme val="minor"/>
      </rPr>
      <t>3</t>
    </r>
  </si>
  <si>
    <r>
      <t>Rail</t>
    </r>
    <r>
      <rPr>
        <vertAlign val="superscript"/>
        <sz val="11"/>
        <rFont val="Calibri"/>
        <family val="2"/>
        <scheme val="minor"/>
      </rPr>
      <t>4</t>
    </r>
    <r>
      <rPr>
        <sz val="11"/>
        <rFont val="Calibri"/>
        <family val="2"/>
        <scheme val="minor"/>
      </rPr>
      <t xml:space="preserve"> </t>
    </r>
  </si>
  <si>
    <r>
      <rPr>
        <vertAlign val="superscript"/>
        <sz val="9"/>
        <color theme="1"/>
        <rFont val="Calibri"/>
        <family val="2"/>
        <scheme val="minor"/>
      </rPr>
      <t>1</t>
    </r>
    <r>
      <rPr>
        <sz val="9"/>
        <color theme="1"/>
        <rFont val="Calibri"/>
        <family val="2"/>
        <scheme val="minor"/>
      </rPr>
      <t>Producing regions: MT= Mato Grosso, RS = Rio Grande Do Sul, and GO = Goiás.</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</si>
  <si>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</si>
  <si>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</si>
  <si>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Note: mt = metric ton.</t>
  </si>
  <si>
    <t>Source: University of São Paulo, Escola Superior de Agricultura “Luiz de Queiroz,” Brazil (ESALQ/USP) and USDA, Agricultural Marketing Service.</t>
  </si>
  <si>
    <t>`</t>
  </si>
  <si>
    <t>US$/mt--</t>
  </si>
  <si>
    <r>
      <t xml:space="preserve">              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</si>
  <si>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t>% Change</t>
  </si>
  <si>
    <r>
      <t xml:space="preserve">              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</si>
  <si>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 xml:space="preserve">                     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 xml:space="preserve">2           </t>
    </r>
    <r>
      <rPr>
        <b/>
        <sz val="11"/>
        <color theme="1"/>
        <rFont val="Calibri"/>
        <family val="2"/>
        <scheme val="minor"/>
      </rPr>
      <t xml:space="preserve">                                                                                                                                                                                                                                                                                                                  </t>
    </r>
  </si>
  <si>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</si>
  <si>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2023-24</t>
  </si>
  <si>
    <t>Costs of transporting Brazilian soybeans from the southern ports to Hamburg, Germany, 2006-24</t>
  </si>
  <si>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by rail                                                                                                                                                                                                                                                                                                                </t>
    </r>
  </si>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</sst>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_(* \(#,##0.00\);_(* \-??_);_(@_)"/>
    <numFmt numFmtId="166" formatCode="_-* #,##0.00_-;\-* #,##0.00_-;_-* &quot;-&quot;??_-;_-@_-"/>
  </numFmts>
  <fonts count="16"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vertAlign val="superscript"/>
      <sz val="9"/>
      <name val="Calibri"/>
      <family val="2"/>
      <scheme val="minor"/>
    </font>
    <font>
      <sz val="9"/>
      <name val="Calibri"/>
      <family val="2"/>
      <scheme val="minor"/>
    </font>
    <font>
      <vertAlign val="superscript"/>
      <sz val="11"/>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1">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165" fontId="7" fillId="0" borderId="0" applyFill="0" applyBorder="0" applyAlignment="0" applyProtection="0"/>
    <xf numFmtId="0" fontId="12" fillId="0" borderId="0"/>
    <xf numFmtId="0" fontId="12" fillId="0" borderId="0"/>
    <xf numFmtId="0" fontId="7"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166" fontId="7" fillId="0" borderId="0" applyFont="0" applyFill="0" applyBorder="0" applyAlignment="0" applyProtection="0"/>
    <xf numFmtId="165" fontId="7" fillId="0" borderId="0" applyFill="0" applyBorder="0" applyAlignment="0" applyProtection="0"/>
    <xf numFmtId="166" fontId="12" fillId="0" borderId="0" applyFont="0" applyFill="0" applyBorder="0" applyAlignment="0" applyProtection="0"/>
    <xf numFmtId="43" fontId="7" fillId="0" borderId="0" applyFont="0" applyFill="0" applyBorder="0" applyAlignment="0" applyProtection="0"/>
    <xf numFmtId="0" fontId="7" fillId="0" borderId="0"/>
    <xf numFmtId="0" fontId="12" fillId="0" borderId="0"/>
  </cellStyleXfs>
  <cellXfs count="45">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2" fontId="0" fillId="0" borderId="0" xfId="0" applyNumberFormat="1"/>
    <xf numFmtId="43" fontId="10" fillId="5" borderId="1" xfId="0" applyNumberFormat="1" applyFont="1" applyFill="1" applyBorder="1" applyAlignment="1">
      <alignment horizontal="center"/>
    </xf>
    <xf numFmtId="2" fontId="7" fillId="8" borderId="4" xfId="1" applyNumberFormat="1" applyFill="1" applyBorder="1" applyAlignment="1">
      <alignment horizontal="right"/>
    </xf>
    <xf numFmtId="0" fontId="7" fillId="5" borderId="1" xfId="0" applyFont="1" applyFill="1" applyBorder="1"/>
    <xf numFmtId="2" fontId="7" fillId="8" borderId="1" xfId="1" applyNumberFormat="1" applyFill="1" applyBorder="1" applyAlignment="1">
      <alignment horizontal="right"/>
    </xf>
    <xf numFmtId="0" fontId="10" fillId="5" borderId="1" xfId="0" applyFont="1" applyFill="1" applyBorder="1"/>
    <xf numFmtId="0" fontId="0" fillId="7" borderId="0" xfId="0" applyFill="1"/>
    <xf numFmtId="0" fontId="1" fillId="7" borderId="0" xfId="0" applyFont="1" applyFill="1"/>
    <xf numFmtId="0" fontId="5" fillId="4" borderId="11" xfId="0" applyFont="1" applyFill="1" applyBorder="1" applyAlignment="1">
      <alignment vertical="center" wrapText="1"/>
    </xf>
    <xf numFmtId="0" fontId="5" fillId="4" borderId="1" xfId="20" applyFont="1" applyFill="1" applyBorder="1" applyAlignment="1">
      <alignment vertical="center" wrapText="1"/>
    </xf>
    <xf numFmtId="0" fontId="5" fillId="4" borderId="10" xfId="0" applyFont="1" applyFill="1" applyBorder="1" applyAlignment="1">
      <alignment horizontal="center" vertical="center" wrapText="1"/>
    </xf>
    <xf numFmtId="2" fontId="7" fillId="8" borderId="1" xfId="1" applyNumberFormat="1" applyFont="1" applyFill="1" applyBorder="1" applyAlignment="1">
      <alignment horizontal="right"/>
    </xf>
    <xf numFmtId="0" fontId="0" fillId="7" borderId="3" xfId="0" applyFill="1" applyBorder="1" applyAlignment="1">
      <alignment horizontal="center"/>
    </xf>
    <xf numFmtId="0" fontId="0" fillId="7" borderId="0" xfId="0" applyFill="1" applyAlignment="1">
      <alignment horizontal="center"/>
    </xf>
    <xf numFmtId="0" fontId="0" fillId="7" borderId="4" xfId="0" applyFill="1" applyBorder="1" applyAlignment="1">
      <alignment horizontal="center"/>
    </xf>
    <xf numFmtId="0" fontId="7" fillId="5" borderId="1" xfId="0" applyFont="1" applyFill="1" applyBorder="1" applyAlignment="1">
      <alignment horizontal="center"/>
    </xf>
    <xf numFmtId="0" fontId="7" fillId="5" borderId="8" xfId="0" applyFont="1" applyFill="1" applyBorder="1" applyAlignment="1">
      <alignment horizontal="center"/>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4" borderId="3" xfId="0" applyFill="1" applyBorder="1" applyAlignment="1">
      <alignment horizont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3" borderId="9" xfId="0" applyFill="1" applyBorder="1" applyAlignment="1">
      <alignment horizontal="center"/>
    </xf>
    <xf numFmtId="0" fontId="0" fillId="3" borderId="8" xfId="0"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13" fillId="7" borderId="0" xfId="0" applyFont="1" applyFill="1" applyAlignment="1">
      <alignment horizontal="left" vertical="top" wrapText="1"/>
    </xf>
    <xf numFmtId="0" fontId="1" fillId="7" borderId="0" xfId="0" applyFont="1" applyFill="1" applyAlignment="1">
      <alignment horizontal="left"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 fillId="7" borderId="0" xfId="0" applyFont="1" applyFill="1"/>
    <xf numFmtId="0" fontId="0" fillId="4" borderId="1" xfId="0" applyFill="1" applyBorder="1" applyAlignment="1">
      <alignment horizontal="center"/>
    </xf>
    <xf numFmtId="0" fontId="5" fillId="4" borderId="2" xfId="0" applyFont="1" applyFill="1" applyBorder="1" applyAlignment="1">
      <alignment horizontal="center" vertical="center" wrapText="1"/>
    </xf>
    <xf numFmtId="0" fontId="5" fillId="4" borderId="10" xfId="0" applyFont="1" applyFill="1" applyBorder="1" applyAlignment="1">
      <alignment horizontal="center" vertical="center" wrapText="1"/>
    </xf>
  </cellXfs>
  <cellStyles count="21">
    <cellStyle name="Comma 2" xfId="4" xr:uid="{00000000-0005-0000-0000-000000000000}"/>
    <cellStyle name="Comma 3" xfId="5" xr:uid="{00000000-0005-0000-0000-000001000000}"/>
    <cellStyle name="Comma 4" xfId="18" xr:uid="{00000000-0005-0000-0000-000002000000}"/>
    <cellStyle name="Normal" xfId="0" builtinId="0"/>
    <cellStyle name="Normal 2" xfId="2" xr:uid="{00000000-0005-0000-0000-000004000000}"/>
    <cellStyle name="Normal 2 2" xfId="3" xr:uid="{00000000-0005-0000-0000-000005000000}"/>
    <cellStyle name="Normal 2 2 2" xfId="19" xr:uid="{00000000-0005-0000-0000-000006000000}"/>
    <cellStyle name="Normal 3" xfId="6" xr:uid="{00000000-0005-0000-0000-000007000000}"/>
    <cellStyle name="Normal 3 2" xfId="7" xr:uid="{00000000-0005-0000-0000-000008000000}"/>
    <cellStyle name="Normal 4" xfId="8" xr:uid="{00000000-0005-0000-0000-000009000000}"/>
    <cellStyle name="Normal 5" xfId="9" xr:uid="{00000000-0005-0000-0000-00000A000000}"/>
    <cellStyle name="Nota 2" xfId="10" xr:uid="{00000000-0005-0000-0000-00000B000000}"/>
    <cellStyle name="Nota 2 2" xfId="11" xr:uid="{00000000-0005-0000-0000-00000C000000}"/>
    <cellStyle name="Percent 2" xfId="1" xr:uid="{00000000-0005-0000-0000-00000D000000}"/>
    <cellStyle name="Percent 3" xfId="12" xr:uid="{00000000-0005-0000-0000-00000E000000}"/>
    <cellStyle name="Percent 4" xfId="13" xr:uid="{00000000-0005-0000-0000-00000F000000}"/>
    <cellStyle name="Porcentagem 2" xfId="14" xr:uid="{00000000-0005-0000-0000-000010000000}"/>
    <cellStyle name="Separador de milhares 2" xfId="15" xr:uid="{00000000-0005-0000-0000-000011000000}"/>
    <cellStyle name="Separador de milhares 2 2" xfId="16" xr:uid="{00000000-0005-0000-0000-000012000000}"/>
    <cellStyle name="Separador de milhares 3" xfId="17" xr:uid="{00000000-0005-0000-0000-000013000000}"/>
    <cellStyle name="Обычный 2 2" xfId="20" xr:uid="{058437E6-4407-4A3B-930F-CC082F39F325}"/>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Q41"/>
  <sheetViews>
    <sheetView tabSelected="1" zoomScaleNormal="100" workbookViewId="0">
      <pane xSplit="1" ySplit="3" topLeftCell="H15" activePane="bottomRight" state="frozen"/>
      <selection pane="topRight" activeCell="B1" sqref="B1"/>
      <selection pane="bottomLeft" activeCell="A6" sqref="A6"/>
      <selection pane="bottomRight" activeCell="W33" sqref="W33"/>
    </sheetView>
  </sheetViews>
  <sheetFormatPr defaultRowHeight="15" x14ac:dyDescent="0.25"/>
  <cols>
    <col min="1" max="1" width="29.140625" customWidth="1"/>
    <col min="4" max="5" width="9.140625" customWidth="1"/>
    <col min="21" max="21" width="9.85546875" customWidth="1"/>
    <col min="41" max="41" width="10.42578125" customWidth="1"/>
    <col min="42" max="42" width="9.28515625" bestFit="1" customWidth="1"/>
  </cols>
  <sheetData>
    <row r="1" spans="1:43" ht="29.25" customHeight="1" x14ac:dyDescent="0.25">
      <c r="A1" s="38" t="s">
        <v>21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40"/>
    </row>
    <row r="2" spans="1:43" ht="17.25" customHeight="1" x14ac:dyDescent="0.25">
      <c r="A2" s="42"/>
      <c r="B2" s="43" t="s">
        <v>15</v>
      </c>
      <c r="C2" s="44"/>
      <c r="D2" s="44"/>
      <c r="E2" s="44"/>
      <c r="F2" s="44"/>
      <c r="G2" s="44"/>
      <c r="H2" s="44"/>
      <c r="I2" s="44"/>
      <c r="J2" s="44"/>
      <c r="K2" s="44"/>
      <c r="L2" s="44"/>
      <c r="M2" s="44"/>
      <c r="N2" s="44"/>
      <c r="O2" s="44"/>
      <c r="P2" s="44"/>
      <c r="Q2" s="44"/>
      <c r="R2" s="18"/>
      <c r="S2" s="18"/>
      <c r="T2" s="18"/>
      <c r="U2" s="16"/>
      <c r="V2" s="28" t="s">
        <v>18</v>
      </c>
      <c r="W2" s="29"/>
      <c r="X2" s="29"/>
      <c r="Y2" s="29"/>
      <c r="Z2" s="29"/>
      <c r="AA2" s="29"/>
      <c r="AB2" s="29"/>
      <c r="AC2" s="29"/>
      <c r="AD2" s="29"/>
      <c r="AE2" s="29"/>
      <c r="AF2" s="29"/>
      <c r="AG2" s="29"/>
      <c r="AH2" s="29"/>
      <c r="AI2" s="29"/>
      <c r="AJ2" s="29"/>
      <c r="AK2" s="29"/>
      <c r="AL2" s="29"/>
      <c r="AM2" s="29"/>
      <c r="AN2" s="29"/>
      <c r="AO2" s="30"/>
    </row>
    <row r="3" spans="1:43" ht="24" customHeight="1" x14ac:dyDescent="0.25">
      <c r="A3" s="42"/>
      <c r="B3" s="33" t="s">
        <v>14</v>
      </c>
      <c r="C3" s="34"/>
      <c r="D3" s="34"/>
      <c r="E3" s="34"/>
      <c r="F3" s="34"/>
      <c r="G3" s="34"/>
      <c r="H3" s="34"/>
      <c r="I3" s="34"/>
      <c r="J3" s="34"/>
      <c r="K3" s="34"/>
      <c r="L3" s="34"/>
      <c r="M3" s="34"/>
      <c r="N3" s="34"/>
      <c r="O3" s="34"/>
      <c r="P3" s="34"/>
      <c r="Q3" s="34"/>
      <c r="R3" s="34"/>
      <c r="S3" s="34"/>
      <c r="T3" s="35"/>
      <c r="U3" s="17" t="s">
        <v>16</v>
      </c>
      <c r="V3" s="28" t="s">
        <v>14</v>
      </c>
      <c r="W3" s="29"/>
      <c r="X3" s="29"/>
      <c r="Y3" s="29"/>
      <c r="Z3" s="29"/>
      <c r="AA3" s="29"/>
      <c r="AB3" s="29"/>
      <c r="AC3" s="29"/>
      <c r="AD3" s="29"/>
      <c r="AE3" s="29"/>
      <c r="AF3" s="29"/>
      <c r="AG3" s="29"/>
      <c r="AH3" s="29"/>
      <c r="AI3" s="29"/>
      <c r="AJ3" s="29"/>
      <c r="AK3" s="29"/>
      <c r="AL3" s="29"/>
      <c r="AM3" s="29"/>
      <c r="AN3" s="30"/>
      <c r="AO3" s="17" t="s">
        <v>16</v>
      </c>
    </row>
    <row r="4" spans="1:43" ht="24" customHeight="1" x14ac:dyDescent="0.25">
      <c r="A4" s="31"/>
      <c r="B4" s="25">
        <v>2006</v>
      </c>
      <c r="C4" s="25">
        <v>2007</v>
      </c>
      <c r="D4" s="25">
        <v>2008</v>
      </c>
      <c r="E4" s="25">
        <v>2009</v>
      </c>
      <c r="F4" s="25">
        <v>2010</v>
      </c>
      <c r="G4" s="25">
        <v>2011</v>
      </c>
      <c r="H4" s="25">
        <v>2012</v>
      </c>
      <c r="I4" s="25">
        <v>2013</v>
      </c>
      <c r="J4" s="25">
        <v>2014</v>
      </c>
      <c r="K4" s="25">
        <v>2015</v>
      </c>
      <c r="L4" s="25">
        <v>2016</v>
      </c>
      <c r="M4" s="25">
        <v>2017</v>
      </c>
      <c r="N4" s="25">
        <v>2018</v>
      </c>
      <c r="O4" s="25">
        <v>2019</v>
      </c>
      <c r="P4" s="25">
        <v>2020</v>
      </c>
      <c r="Q4" s="25">
        <v>2021</v>
      </c>
      <c r="R4" s="25">
        <v>2022</v>
      </c>
      <c r="S4" s="25">
        <v>2023</v>
      </c>
      <c r="T4" s="25">
        <v>2024</v>
      </c>
      <c r="U4" s="25" t="s">
        <v>20</v>
      </c>
      <c r="V4" s="25">
        <v>2006</v>
      </c>
      <c r="W4" s="25">
        <v>2007</v>
      </c>
      <c r="X4" s="25">
        <v>2008</v>
      </c>
      <c r="Y4" s="25">
        <v>2009</v>
      </c>
      <c r="Z4" s="25">
        <v>2010</v>
      </c>
      <c r="AA4" s="25">
        <v>2011</v>
      </c>
      <c r="AB4" s="25">
        <v>2012</v>
      </c>
      <c r="AC4" s="25">
        <v>2013</v>
      </c>
      <c r="AD4" s="25">
        <v>2014</v>
      </c>
      <c r="AE4" s="25">
        <v>2015</v>
      </c>
      <c r="AF4" s="25">
        <v>2016</v>
      </c>
      <c r="AG4" s="25">
        <v>2017</v>
      </c>
      <c r="AH4" s="25">
        <v>2018</v>
      </c>
      <c r="AI4" s="25">
        <v>2019</v>
      </c>
      <c r="AJ4" s="25">
        <v>2020</v>
      </c>
      <c r="AK4" s="25">
        <v>2021</v>
      </c>
      <c r="AL4" s="25">
        <v>2022</v>
      </c>
      <c r="AM4" s="25">
        <v>2023</v>
      </c>
      <c r="AN4" s="25">
        <v>2024</v>
      </c>
      <c r="AO4" s="25" t="s">
        <v>20</v>
      </c>
    </row>
    <row r="5" spans="1:43" ht="24" customHeight="1" x14ac:dyDescent="0.25">
      <c r="A5" s="32"/>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3" ht="18" customHeight="1" x14ac:dyDescent="0.25">
      <c r="A6" s="1" t="s">
        <v>0</v>
      </c>
      <c r="B6" s="2">
        <v>79.459999999999994</v>
      </c>
      <c r="C6" s="2">
        <v>97.67</v>
      </c>
      <c r="D6" s="2">
        <v>115.7404466010729</v>
      </c>
      <c r="E6" s="2">
        <v>96.995351160646749</v>
      </c>
      <c r="F6" s="2">
        <v>116.77553419565736</v>
      </c>
      <c r="G6" s="2">
        <v>123.30603005595583</v>
      </c>
      <c r="H6" s="2">
        <v>111.78055896843495</v>
      </c>
      <c r="I6" s="2">
        <v>116.40231355459117</v>
      </c>
      <c r="J6" s="2">
        <v>103.90287476183289</v>
      </c>
      <c r="K6" s="2">
        <v>86.044987269875961</v>
      </c>
      <c r="L6" s="2">
        <v>75.491153348922168</v>
      </c>
      <c r="M6" s="2">
        <v>92.946856665563118</v>
      </c>
      <c r="N6" s="2">
        <v>91.763082535310545</v>
      </c>
      <c r="O6" s="2">
        <v>79.275117028664198</v>
      </c>
      <c r="P6" s="2">
        <v>60.645786101967431</v>
      </c>
      <c r="Q6" s="2">
        <v>59.298972667137775</v>
      </c>
      <c r="R6" s="2">
        <v>93.978873053510284</v>
      </c>
      <c r="S6" s="2">
        <v>103.30852689476365</v>
      </c>
      <c r="T6" s="2">
        <v>83.990417307262405</v>
      </c>
      <c r="U6" s="7">
        <f>(T6-S6)/S6*100</f>
        <v>-18.699433791346035</v>
      </c>
      <c r="V6" s="3">
        <v>16.16</v>
      </c>
      <c r="W6" s="3">
        <v>21.82</v>
      </c>
      <c r="X6" s="3">
        <v>22.291469463945315</v>
      </c>
      <c r="Y6" s="3">
        <v>24.504774787100779</v>
      </c>
      <c r="Z6" s="3">
        <v>28.179980579262676</v>
      </c>
      <c r="AA6" s="3">
        <v>37.535873796534382</v>
      </c>
      <c r="AB6" s="3">
        <v>25.828705437146592</v>
      </c>
      <c r="AC6" s="3">
        <v>23.263060851321043</v>
      </c>
      <c r="AD6" s="3">
        <v>24.558133268347827</v>
      </c>
      <c r="AE6" s="3">
        <v>26.370417712857115</v>
      </c>
      <c r="AF6" s="3">
        <v>23.846197399343602</v>
      </c>
      <c r="AG6" s="3">
        <v>30.721983056299322</v>
      </c>
      <c r="AH6" s="3">
        <v>29.203325432862822</v>
      </c>
      <c r="AI6" s="3">
        <v>25.057170438616538</v>
      </c>
      <c r="AJ6" s="3">
        <v>19.2371470040293</v>
      </c>
      <c r="AK6" s="3">
        <v>18.845180640568366</v>
      </c>
      <c r="AL6" s="3">
        <v>29.445719836908332</v>
      </c>
      <c r="AM6" s="3">
        <v>34.441246163681491</v>
      </c>
      <c r="AN6" s="3">
        <v>27.998490488229073</v>
      </c>
      <c r="AO6" s="6">
        <f>(AN6-AM6)/AM6*100</f>
        <v>-18.706511503193934</v>
      </c>
    </row>
    <row r="7" spans="1:43" ht="18" customHeight="1" x14ac:dyDescent="0.25">
      <c r="A7" s="1" t="s">
        <v>1</v>
      </c>
      <c r="B7" s="2">
        <v>46.76</v>
      </c>
      <c r="C7" s="2">
        <v>73.010000000000005</v>
      </c>
      <c r="D7" s="2">
        <v>52.359162906760659</v>
      </c>
      <c r="E7" s="2">
        <v>32.483333333333334</v>
      </c>
      <c r="F7" s="2">
        <v>33.627499999999998</v>
      </c>
      <c r="G7" s="2">
        <v>34.652500000000003</v>
      </c>
      <c r="H7" s="2">
        <v>31.75</v>
      </c>
      <c r="I7" s="2">
        <v>29.5</v>
      </c>
      <c r="J7" s="2">
        <v>27.75</v>
      </c>
      <c r="K7" s="2">
        <v>19.75</v>
      </c>
      <c r="L7" s="2">
        <v>18.125</v>
      </c>
      <c r="M7" s="2">
        <v>24.5</v>
      </c>
      <c r="N7" s="2">
        <v>25.25</v>
      </c>
      <c r="O7" s="2">
        <v>25.625</v>
      </c>
      <c r="P7" s="2">
        <v>24.75</v>
      </c>
      <c r="Q7" s="2">
        <v>45.112499999999997</v>
      </c>
      <c r="R7" s="2">
        <v>48.337500000000006</v>
      </c>
      <c r="S7" s="2">
        <v>33.212499999999999</v>
      </c>
      <c r="T7" s="2">
        <v>32.475000000000001</v>
      </c>
      <c r="U7" s="7">
        <f t="shared" ref="U7:U11" si="0">(T7-S7)/S7*100</f>
        <v>-2.2205494919081588</v>
      </c>
      <c r="V7" s="3">
        <v>45.03</v>
      </c>
      <c r="W7" s="3">
        <v>71.73</v>
      </c>
      <c r="X7" s="3">
        <v>54.304105152547443</v>
      </c>
      <c r="Y7" s="3">
        <v>33.791666666666664</v>
      </c>
      <c r="Z7" s="3">
        <v>36.03</v>
      </c>
      <c r="AA7" s="3">
        <v>36.115000000000002</v>
      </c>
      <c r="AB7" s="3">
        <v>33.144999999999996</v>
      </c>
      <c r="AC7" s="3">
        <v>29.5</v>
      </c>
      <c r="AD7" s="3">
        <v>27</v>
      </c>
      <c r="AE7" s="3">
        <v>20.25</v>
      </c>
      <c r="AF7" s="3">
        <v>17.25</v>
      </c>
      <c r="AG7" s="3">
        <v>25.5</v>
      </c>
      <c r="AH7" s="3">
        <v>26.25</v>
      </c>
      <c r="AI7" s="3">
        <v>25.625</v>
      </c>
      <c r="AJ7" s="3">
        <v>25.125</v>
      </c>
      <c r="AK7" s="3">
        <v>46.275000000000006</v>
      </c>
      <c r="AL7" s="3">
        <v>49.475000000000001</v>
      </c>
      <c r="AM7" s="3">
        <v>34.125</v>
      </c>
      <c r="AN7" s="3">
        <v>33.25</v>
      </c>
      <c r="AO7" s="6">
        <f t="shared" ref="AO7:AO11" si="1">(AN7-AM7)/AM7*100</f>
        <v>-2.5641025641025639</v>
      </c>
    </row>
    <row r="8" spans="1:43" ht="18" customHeight="1" x14ac:dyDescent="0.25">
      <c r="A8" s="1" t="s">
        <v>2</v>
      </c>
      <c r="B8" s="2">
        <v>126.22</v>
      </c>
      <c r="C8" s="2">
        <v>170.68</v>
      </c>
      <c r="D8" s="2">
        <v>168.09960950783355</v>
      </c>
      <c r="E8" s="2">
        <v>129.4786844939801</v>
      </c>
      <c r="F8" s="2">
        <v>150.40303419565737</v>
      </c>
      <c r="G8" s="2">
        <v>157.95853005595583</v>
      </c>
      <c r="H8" s="2">
        <v>143.53055896843495</v>
      </c>
      <c r="I8" s="2">
        <v>145.90231355459116</v>
      </c>
      <c r="J8" s="2">
        <v>131.65287476183289</v>
      </c>
      <c r="K8" s="2">
        <v>105.79498726987596</v>
      </c>
      <c r="L8" s="2">
        <v>93.616153348922168</v>
      </c>
      <c r="M8" s="2">
        <v>117.44685666556312</v>
      </c>
      <c r="N8" s="2">
        <v>117.01308253531055</v>
      </c>
      <c r="O8" s="2">
        <v>104.9001170286642</v>
      </c>
      <c r="P8" s="2">
        <v>85.395786101967417</v>
      </c>
      <c r="Q8" s="2">
        <v>104.41147266713779</v>
      </c>
      <c r="R8" s="2">
        <v>142.31637305351029</v>
      </c>
      <c r="S8" s="2">
        <v>136.52102689476365</v>
      </c>
      <c r="T8" s="2">
        <v>116.4654173072624</v>
      </c>
      <c r="U8" s="7">
        <f t="shared" si="0"/>
        <v>-14.690491306486427</v>
      </c>
      <c r="V8" s="3">
        <v>61.18</v>
      </c>
      <c r="W8" s="3">
        <v>93.55</v>
      </c>
      <c r="X8" s="3">
        <v>76.595574616492769</v>
      </c>
      <c r="Y8" s="3">
        <v>58.296441453767443</v>
      </c>
      <c r="Z8" s="3">
        <v>64.209980579262677</v>
      </c>
      <c r="AA8" s="3">
        <v>73.650873796534384</v>
      </c>
      <c r="AB8" s="3">
        <v>58.973705437146592</v>
      </c>
      <c r="AC8" s="3">
        <v>52.763060851321043</v>
      </c>
      <c r="AD8" s="3">
        <v>51.558133268347831</v>
      </c>
      <c r="AE8" s="3">
        <v>46.620417712857119</v>
      </c>
      <c r="AF8" s="3">
        <v>41.096197399343602</v>
      </c>
      <c r="AG8" s="3">
        <v>56.221983056299322</v>
      </c>
      <c r="AH8" s="3">
        <v>55.453325432862826</v>
      </c>
      <c r="AI8" s="3">
        <v>50.682170438616538</v>
      </c>
      <c r="AJ8" s="3">
        <v>44.362147004029303</v>
      </c>
      <c r="AK8" s="3">
        <v>65.120180640568364</v>
      </c>
      <c r="AL8" s="3">
        <v>78.920719836908333</v>
      </c>
      <c r="AM8" s="3">
        <v>68.566246163681484</v>
      </c>
      <c r="AN8" s="3">
        <v>61.248490488229073</v>
      </c>
      <c r="AO8" s="6">
        <f t="shared" si="1"/>
        <v>-10.672533622423268</v>
      </c>
    </row>
    <row r="9" spans="1:43" ht="18" customHeight="1" x14ac:dyDescent="0.25">
      <c r="A9" s="1" t="s">
        <v>6</v>
      </c>
      <c r="B9" s="2">
        <v>164.88</v>
      </c>
      <c r="C9" s="2">
        <v>233.82</v>
      </c>
      <c r="D9" s="2">
        <v>358.99492881723143</v>
      </c>
      <c r="E9" s="2">
        <v>324.34483194651477</v>
      </c>
      <c r="F9" s="2">
        <v>318.15015523600351</v>
      </c>
      <c r="G9" s="2">
        <v>392.09939032678852</v>
      </c>
      <c r="H9" s="2">
        <v>483.31260690329771</v>
      </c>
      <c r="I9" s="2">
        <v>415.28204296738255</v>
      </c>
      <c r="J9" s="2">
        <v>388.33110955992322</v>
      </c>
      <c r="K9" s="2">
        <v>295.16525117234863</v>
      </c>
      <c r="L9" s="2">
        <v>331.90893397260305</v>
      </c>
      <c r="M9" s="2">
        <v>293.60331063240602</v>
      </c>
      <c r="N9" s="2">
        <v>306.03326830355263</v>
      </c>
      <c r="O9" s="2">
        <v>285.35462698264382</v>
      </c>
      <c r="P9" s="2">
        <v>357.22619890576777</v>
      </c>
      <c r="Q9" s="2">
        <v>482.46589204464289</v>
      </c>
      <c r="R9" s="2">
        <v>536.96622366242968</v>
      </c>
      <c r="S9" s="2">
        <v>415.95396759982822</v>
      </c>
      <c r="T9" s="2">
        <v>367.33607403971541</v>
      </c>
      <c r="U9" s="7">
        <f t="shared" si="0"/>
        <v>-11.688287009413992</v>
      </c>
      <c r="V9" s="3">
        <v>210.34</v>
      </c>
      <c r="W9" s="3">
        <v>267.06</v>
      </c>
      <c r="X9" s="3">
        <v>394.66049439564671</v>
      </c>
      <c r="Y9" s="3">
        <v>359.50758994537472</v>
      </c>
      <c r="Z9" s="3">
        <v>344.90206396013872</v>
      </c>
      <c r="AA9" s="3">
        <v>415.86528221477488</v>
      </c>
      <c r="AB9" s="3">
        <v>483.21553176850307</v>
      </c>
      <c r="AC9" s="3">
        <v>459.32625767276841</v>
      </c>
      <c r="AD9" s="3">
        <v>442.51753904200109</v>
      </c>
      <c r="AE9" s="3">
        <v>331.54531243049229</v>
      </c>
      <c r="AF9" s="3">
        <v>348.27762664286297</v>
      </c>
      <c r="AG9" s="3">
        <v>322.30127198351755</v>
      </c>
      <c r="AH9" s="3">
        <v>333.2113405093906</v>
      </c>
      <c r="AI9" s="3">
        <v>305.56420995269258</v>
      </c>
      <c r="AJ9" s="3">
        <v>354.57246301054113</v>
      </c>
      <c r="AK9" s="3">
        <v>489.38514117316225</v>
      </c>
      <c r="AL9" s="3">
        <v>579.79299500638922</v>
      </c>
      <c r="AM9" s="3">
        <v>472.5667877046418</v>
      </c>
      <c r="AN9" s="3">
        <v>370.41633048473642</v>
      </c>
      <c r="AO9" s="6">
        <f t="shared" si="1"/>
        <v>-21.616088958784442</v>
      </c>
    </row>
    <row r="10" spans="1:43" ht="18" customHeight="1" x14ac:dyDescent="0.25">
      <c r="A10" s="1" t="s">
        <v>3</v>
      </c>
      <c r="B10" s="2">
        <v>291.11</v>
      </c>
      <c r="C10" s="2">
        <v>404.5</v>
      </c>
      <c r="D10" s="2">
        <v>527.09453832506495</v>
      </c>
      <c r="E10" s="2">
        <v>453.82351644049487</v>
      </c>
      <c r="F10" s="2">
        <v>468.55318943166094</v>
      </c>
      <c r="G10" s="2">
        <v>550.05792038274433</v>
      </c>
      <c r="H10" s="2">
        <v>626.84316587173259</v>
      </c>
      <c r="I10" s="2">
        <v>561.18435652197365</v>
      </c>
      <c r="J10" s="2">
        <v>519.98398432175611</v>
      </c>
      <c r="K10" s="2">
        <v>400.96023844222458</v>
      </c>
      <c r="L10" s="2">
        <v>425.52508732152518</v>
      </c>
      <c r="M10" s="2">
        <v>411.0501672979691</v>
      </c>
      <c r="N10" s="2">
        <v>423.04635083886319</v>
      </c>
      <c r="O10" s="2">
        <v>390.25474401130799</v>
      </c>
      <c r="P10" s="2">
        <v>442.62198500773525</v>
      </c>
      <c r="Q10" s="2">
        <v>586.87736471178073</v>
      </c>
      <c r="R10" s="2">
        <v>679.28259671593992</v>
      </c>
      <c r="S10" s="2">
        <v>552.4749944945919</v>
      </c>
      <c r="T10" s="2">
        <v>483.80149134697785</v>
      </c>
      <c r="U10" s="7">
        <f t="shared" si="0"/>
        <v>-12.430155904239079</v>
      </c>
      <c r="V10" s="3">
        <v>271.52999999999997</v>
      </c>
      <c r="W10" s="3">
        <v>360.61</v>
      </c>
      <c r="X10" s="3">
        <v>471.25606901213939</v>
      </c>
      <c r="Y10" s="3">
        <v>417.80403139914216</v>
      </c>
      <c r="Z10" s="3">
        <v>409.11204453940138</v>
      </c>
      <c r="AA10" s="3">
        <v>489.51615601130925</v>
      </c>
      <c r="AB10" s="3">
        <v>542.18923720564976</v>
      </c>
      <c r="AC10" s="3">
        <v>512.08931852408944</v>
      </c>
      <c r="AD10" s="3">
        <v>494.07567231034892</v>
      </c>
      <c r="AE10" s="3">
        <v>378.16573014334938</v>
      </c>
      <c r="AF10" s="3">
        <v>389.37382404220654</v>
      </c>
      <c r="AG10" s="3">
        <v>378.52325503981683</v>
      </c>
      <c r="AH10" s="3">
        <v>388.66466594225341</v>
      </c>
      <c r="AI10" s="3">
        <v>356.24638039130906</v>
      </c>
      <c r="AJ10" s="3">
        <v>398.93461001457041</v>
      </c>
      <c r="AK10" s="3">
        <v>554.50532181373057</v>
      </c>
      <c r="AL10" s="3">
        <v>658.71371484329757</v>
      </c>
      <c r="AM10" s="3">
        <v>541.13303386832331</v>
      </c>
      <c r="AN10" s="3">
        <v>431.66482097296552</v>
      </c>
      <c r="AO10" s="6">
        <f t="shared" si="1"/>
        <v>-20.229445634249572</v>
      </c>
      <c r="AQ10" t="s">
        <v>13</v>
      </c>
    </row>
    <row r="11" spans="1:43" ht="18" customHeight="1" x14ac:dyDescent="0.25">
      <c r="A11" s="1" t="s">
        <v>4</v>
      </c>
      <c r="B11" s="7">
        <v>43.4</v>
      </c>
      <c r="C11" s="7">
        <v>42.5</v>
      </c>
      <c r="D11" s="7">
        <v>31.646624530762608</v>
      </c>
      <c r="E11" s="7">
        <v>28.666203340501603</v>
      </c>
      <c r="F11" s="7">
        <v>32.587670371853982</v>
      </c>
      <c r="G11" s="7">
        <v>28.735384776184372</v>
      </c>
      <c r="H11" s="7">
        <v>23.284275642614848</v>
      </c>
      <c r="I11" s="7">
        <v>26.026448974625492</v>
      </c>
      <c r="J11" s="7">
        <v>25.30355248079799</v>
      </c>
      <c r="K11" s="7">
        <v>26.346094760480256</v>
      </c>
      <c r="L11" s="7">
        <v>22.138453399425586</v>
      </c>
      <c r="M11" s="7">
        <v>28.591529109914873</v>
      </c>
      <c r="N11" s="7">
        <v>27.630989469831608</v>
      </c>
      <c r="O11" s="7">
        <v>26.879580128781079</v>
      </c>
      <c r="P11" s="7">
        <v>20.01340629988373</v>
      </c>
      <c r="Q11" s="7">
        <v>17.773923205448398</v>
      </c>
      <c r="R11" s="7">
        <v>20.938771720563331</v>
      </c>
      <c r="S11" s="7">
        <v>24.805546453897293</v>
      </c>
      <c r="T11" s="7">
        <v>24.090631349974611</v>
      </c>
      <c r="U11" s="7">
        <f t="shared" si="0"/>
        <v>-2.8820776242579353</v>
      </c>
      <c r="V11" s="6">
        <v>22.3</v>
      </c>
      <c r="W11" s="6">
        <v>26.1</v>
      </c>
      <c r="X11" s="6">
        <v>16.051611466929636</v>
      </c>
      <c r="Y11" s="6">
        <v>13.980788626812961</v>
      </c>
      <c r="Z11" s="6">
        <v>15.817928098450679</v>
      </c>
      <c r="AA11" s="6">
        <v>15.040282843375696</v>
      </c>
      <c r="AB11" s="6">
        <v>11.034976910502976</v>
      </c>
      <c r="AC11" s="6">
        <v>10.304824018839412</v>
      </c>
      <c r="AD11" s="6">
        <v>10.458353671015475</v>
      </c>
      <c r="AE11" s="6">
        <v>12.320326226480365</v>
      </c>
      <c r="AF11" s="6">
        <v>10.609876807196358</v>
      </c>
      <c r="AG11" s="6">
        <v>14.882659541815658</v>
      </c>
      <c r="AH11" s="6">
        <v>14.259778467229673</v>
      </c>
      <c r="AI11" s="6">
        <v>14.215569973924374</v>
      </c>
      <c r="AJ11" s="6">
        <v>11.421227666461354</v>
      </c>
      <c r="AK11" s="6">
        <v>11.717271464912713</v>
      </c>
      <c r="AL11" s="6">
        <v>11.952964759058617</v>
      </c>
      <c r="AM11" s="6">
        <v>12.723068671672939</v>
      </c>
      <c r="AN11" s="6">
        <v>14.185698715864506</v>
      </c>
      <c r="AO11" s="6">
        <f t="shared" si="1"/>
        <v>11.495890511445674</v>
      </c>
      <c r="AP11" s="8"/>
    </row>
    <row r="12" spans="1:43" ht="17.25" customHeight="1" x14ac:dyDescent="0.25">
      <c r="A12" s="27"/>
      <c r="B12" s="43" t="s">
        <v>17</v>
      </c>
      <c r="C12" s="44"/>
      <c r="D12" s="44"/>
      <c r="E12" s="44"/>
      <c r="F12" s="44"/>
      <c r="G12" s="44"/>
      <c r="H12" s="44"/>
      <c r="I12" s="44"/>
      <c r="J12" s="44"/>
      <c r="K12" s="44"/>
      <c r="L12" s="44"/>
      <c r="M12" s="44"/>
      <c r="N12" s="44"/>
      <c r="O12" s="44"/>
      <c r="P12" s="44"/>
      <c r="Q12" s="44"/>
      <c r="R12" s="18"/>
      <c r="S12" s="18"/>
      <c r="T12" s="18"/>
      <c r="U12" s="16"/>
      <c r="V12" s="28" t="s">
        <v>23</v>
      </c>
      <c r="W12" s="29"/>
      <c r="X12" s="29"/>
      <c r="Y12" s="29"/>
      <c r="Z12" s="29"/>
      <c r="AA12" s="29"/>
      <c r="AB12" s="29"/>
      <c r="AC12" s="29"/>
      <c r="AD12" s="29"/>
      <c r="AE12" s="29"/>
      <c r="AF12" s="29"/>
      <c r="AG12" s="29"/>
      <c r="AH12" s="29"/>
      <c r="AI12" s="29"/>
      <c r="AJ12" s="29"/>
      <c r="AK12" s="29"/>
      <c r="AL12" s="29"/>
      <c r="AM12" s="29"/>
      <c r="AN12" s="29"/>
      <c r="AO12" s="30"/>
    </row>
    <row r="13" spans="1:43" ht="24" customHeight="1" x14ac:dyDescent="0.25">
      <c r="A13" s="27"/>
      <c r="B13" s="28" t="s">
        <v>14</v>
      </c>
      <c r="C13" s="29"/>
      <c r="D13" s="29"/>
      <c r="E13" s="29"/>
      <c r="F13" s="29"/>
      <c r="G13" s="29"/>
      <c r="H13" s="29"/>
      <c r="I13" s="29"/>
      <c r="J13" s="29"/>
      <c r="K13" s="29"/>
      <c r="L13" s="29"/>
      <c r="M13" s="29"/>
      <c r="N13" s="29"/>
      <c r="O13" s="29"/>
      <c r="P13" s="29"/>
      <c r="Q13" s="29"/>
      <c r="R13" s="29"/>
      <c r="S13" s="29"/>
      <c r="T13" s="30"/>
      <c r="U13" s="17" t="s">
        <v>16</v>
      </c>
      <c r="V13" s="28" t="s">
        <v>14</v>
      </c>
      <c r="W13" s="29"/>
      <c r="X13" s="29"/>
      <c r="Y13" s="29"/>
      <c r="Z13" s="29"/>
      <c r="AA13" s="29"/>
      <c r="AB13" s="29"/>
      <c r="AC13" s="29"/>
      <c r="AD13" s="29"/>
      <c r="AE13" s="29"/>
      <c r="AF13" s="29"/>
      <c r="AG13" s="29"/>
      <c r="AH13" s="29"/>
      <c r="AI13" s="29"/>
      <c r="AJ13" s="29"/>
      <c r="AK13" s="29"/>
      <c r="AL13" s="29"/>
      <c r="AM13" s="29"/>
      <c r="AN13" s="30"/>
      <c r="AO13" s="17" t="s">
        <v>16</v>
      </c>
    </row>
    <row r="14" spans="1:43" ht="24" customHeight="1" x14ac:dyDescent="0.25">
      <c r="A14" s="31"/>
      <c r="B14" s="25">
        <v>2006</v>
      </c>
      <c r="C14" s="25">
        <v>2007</v>
      </c>
      <c r="D14" s="25">
        <v>2008</v>
      </c>
      <c r="E14" s="25">
        <v>2009</v>
      </c>
      <c r="F14" s="25">
        <v>2010</v>
      </c>
      <c r="G14" s="25">
        <v>2011</v>
      </c>
      <c r="H14" s="25">
        <v>2012</v>
      </c>
      <c r="I14" s="25">
        <v>2013</v>
      </c>
      <c r="J14" s="25">
        <v>2014</v>
      </c>
      <c r="K14" s="25">
        <v>2015</v>
      </c>
      <c r="L14" s="25">
        <v>2016</v>
      </c>
      <c r="M14" s="25">
        <v>2017</v>
      </c>
      <c r="N14" s="25">
        <v>2018</v>
      </c>
      <c r="O14" s="25">
        <v>2019</v>
      </c>
      <c r="P14" s="25">
        <v>2020</v>
      </c>
      <c r="Q14" s="25">
        <v>2021</v>
      </c>
      <c r="R14" s="25">
        <v>2022</v>
      </c>
      <c r="S14" s="25">
        <v>2023</v>
      </c>
      <c r="T14" s="25">
        <v>2024</v>
      </c>
      <c r="U14" s="25" t="s">
        <v>20</v>
      </c>
      <c r="V14" s="25">
        <v>2006</v>
      </c>
      <c r="W14" s="25">
        <v>2007</v>
      </c>
      <c r="X14" s="25">
        <v>2008</v>
      </c>
      <c r="Y14" s="25">
        <v>2009</v>
      </c>
      <c r="Z14" s="25">
        <v>2010</v>
      </c>
      <c r="AA14" s="25">
        <v>2011</v>
      </c>
      <c r="AB14" s="25">
        <v>2012</v>
      </c>
      <c r="AC14" s="25">
        <v>2013</v>
      </c>
      <c r="AD14" s="25">
        <v>2014</v>
      </c>
      <c r="AE14" s="25">
        <v>2015</v>
      </c>
      <c r="AF14" s="25">
        <v>2016</v>
      </c>
      <c r="AG14" s="25">
        <v>2017</v>
      </c>
      <c r="AH14" s="25">
        <v>2018</v>
      </c>
      <c r="AI14" s="25">
        <v>2019</v>
      </c>
      <c r="AJ14" s="25">
        <v>2020</v>
      </c>
      <c r="AK14" s="25">
        <v>2021</v>
      </c>
      <c r="AL14" s="25">
        <v>2023</v>
      </c>
      <c r="AM14" s="25">
        <v>2023</v>
      </c>
      <c r="AN14" s="25">
        <v>2024</v>
      </c>
      <c r="AO14" s="25" t="s">
        <v>20</v>
      </c>
    </row>
    <row r="15" spans="1:43" ht="24" customHeight="1" x14ac:dyDescent="0.25">
      <c r="A15" s="3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3" ht="18" customHeight="1" x14ac:dyDescent="0.25">
      <c r="A16" s="1" t="s">
        <v>0</v>
      </c>
      <c r="B16" s="4" t="s">
        <v>5</v>
      </c>
      <c r="C16" s="4" t="s">
        <v>5</v>
      </c>
      <c r="D16" s="4" t="s">
        <v>5</v>
      </c>
      <c r="E16" s="4" t="s">
        <v>5</v>
      </c>
      <c r="F16" s="4" t="s">
        <v>5</v>
      </c>
      <c r="G16" s="4" t="s">
        <v>5</v>
      </c>
      <c r="H16" s="4" t="s">
        <v>5</v>
      </c>
      <c r="I16" s="4" t="s">
        <v>5</v>
      </c>
      <c r="J16" s="4" t="s">
        <v>5</v>
      </c>
      <c r="K16" s="4" t="s">
        <v>5</v>
      </c>
      <c r="L16" s="4" t="s">
        <v>5</v>
      </c>
      <c r="M16" s="4" t="s">
        <v>5</v>
      </c>
      <c r="N16" s="4">
        <v>33.492052428487689</v>
      </c>
      <c r="O16" s="4">
        <v>27.61998289970257</v>
      </c>
      <c r="P16" s="4">
        <v>21.469766948750681</v>
      </c>
      <c r="Q16" s="4">
        <v>20.639077663251946</v>
      </c>
      <c r="R16" s="4">
        <v>31.472348232324649</v>
      </c>
      <c r="S16" s="4">
        <v>36.920485804455431</v>
      </c>
      <c r="T16" s="4">
        <v>28.782096504510402</v>
      </c>
      <c r="U16" s="7">
        <f t="shared" ref="U16:U22" si="2">(T16-S16)/S16*100</f>
        <v>-22.04301791436048</v>
      </c>
      <c r="V16" s="4">
        <v>43.56</v>
      </c>
      <c r="W16" s="4">
        <v>50.47</v>
      </c>
      <c r="X16" s="4">
        <v>80.611261284215814</v>
      </c>
      <c r="Y16" s="4">
        <v>50.834049480729739</v>
      </c>
      <c r="Z16" s="4">
        <v>64.712819136578403</v>
      </c>
      <c r="AA16" s="4">
        <v>63.916758653530948</v>
      </c>
      <c r="AB16" s="4">
        <v>55.0191038530714</v>
      </c>
      <c r="AC16" s="4">
        <v>58.90386473478307</v>
      </c>
      <c r="AD16" s="4">
        <v>62.574440830069982</v>
      </c>
      <c r="AE16" s="4">
        <v>39.822398599516575</v>
      </c>
      <c r="AF16" s="4">
        <v>34.658716549389403</v>
      </c>
      <c r="AG16" s="4">
        <v>44.218795977362291</v>
      </c>
      <c r="AH16" s="10">
        <v>43.250259159982917</v>
      </c>
      <c r="AI16" s="10">
        <v>37.336639639927874</v>
      </c>
      <c r="AJ16" s="10">
        <v>28.48019312536232</v>
      </c>
      <c r="AK16" s="10">
        <v>27.17587610163487</v>
      </c>
      <c r="AL16" s="10">
        <v>43.019286664444024</v>
      </c>
      <c r="AM16" s="10">
        <v>49.6359483754743</v>
      </c>
      <c r="AN16" s="10">
        <v>40.147697073430528</v>
      </c>
      <c r="AO16" s="6">
        <f>(AN16-AM16)/AM16*100</f>
        <v>-19.115684524186559</v>
      </c>
    </row>
    <row r="17" spans="1:41" ht="18" customHeight="1" x14ac:dyDescent="0.25">
      <c r="A17" s="13" t="s">
        <v>7</v>
      </c>
      <c r="B17" s="4" t="s">
        <v>5</v>
      </c>
      <c r="C17" s="4" t="s">
        <v>5</v>
      </c>
      <c r="D17" s="4" t="s">
        <v>5</v>
      </c>
      <c r="E17" s="4" t="s">
        <v>5</v>
      </c>
      <c r="F17" s="4" t="s">
        <v>5</v>
      </c>
      <c r="G17" s="4" t="s">
        <v>5</v>
      </c>
      <c r="H17" s="4" t="s">
        <v>5</v>
      </c>
      <c r="I17" s="4" t="s">
        <v>5</v>
      </c>
      <c r="J17" s="4" t="s">
        <v>5</v>
      </c>
      <c r="K17" s="4" t="s">
        <v>5</v>
      </c>
      <c r="L17" s="4" t="s">
        <v>5</v>
      </c>
      <c r="M17" s="4" t="s">
        <v>5</v>
      </c>
      <c r="N17" s="4">
        <v>43.290817575390378</v>
      </c>
      <c r="O17" s="4">
        <v>39.982813021044905</v>
      </c>
      <c r="P17" s="4">
        <v>32.131962411006526</v>
      </c>
      <c r="Q17" s="4">
        <v>29.686324264927876</v>
      </c>
      <c r="R17" s="4">
        <v>44.31180465312562</v>
      </c>
      <c r="S17" s="4">
        <v>54.785324967079852</v>
      </c>
      <c r="T17" s="4">
        <v>46.319797222187518</v>
      </c>
      <c r="U17" s="7">
        <f t="shared" si="2"/>
        <v>-15.452181309464194</v>
      </c>
      <c r="V17" s="4" t="s">
        <v>5</v>
      </c>
      <c r="W17" s="4" t="s">
        <v>5</v>
      </c>
      <c r="X17" s="4" t="s">
        <v>5</v>
      </c>
      <c r="Y17" s="4" t="s">
        <v>5</v>
      </c>
      <c r="Z17" s="4" t="s">
        <v>5</v>
      </c>
      <c r="AA17" s="4" t="s">
        <v>5</v>
      </c>
      <c r="AB17" s="4" t="s">
        <v>5</v>
      </c>
      <c r="AC17" s="4" t="s">
        <v>5</v>
      </c>
      <c r="AD17" s="4" t="s">
        <v>5</v>
      </c>
      <c r="AE17" s="4" t="s">
        <v>5</v>
      </c>
      <c r="AF17" s="4" t="s">
        <v>5</v>
      </c>
      <c r="AG17" s="4" t="s">
        <v>5</v>
      </c>
      <c r="AH17" s="4" t="s">
        <v>5</v>
      </c>
      <c r="AI17" s="4" t="s">
        <v>5</v>
      </c>
      <c r="AJ17" s="4" t="s">
        <v>5</v>
      </c>
      <c r="AK17" s="4" t="s">
        <v>5</v>
      </c>
      <c r="AL17" s="4" t="s">
        <v>5</v>
      </c>
      <c r="AM17" s="4" t="s">
        <v>5</v>
      </c>
      <c r="AN17" s="4"/>
      <c r="AO17" s="4" t="s">
        <v>5</v>
      </c>
    </row>
    <row r="18" spans="1:41" ht="18" customHeight="1" x14ac:dyDescent="0.25">
      <c r="A18" s="11" t="s">
        <v>1</v>
      </c>
      <c r="B18" s="4" t="s">
        <v>5</v>
      </c>
      <c r="C18" s="4" t="s">
        <v>5</v>
      </c>
      <c r="D18" s="4" t="s">
        <v>5</v>
      </c>
      <c r="E18" s="4" t="s">
        <v>5</v>
      </c>
      <c r="F18" s="4" t="s">
        <v>5</v>
      </c>
      <c r="G18" s="4" t="s">
        <v>5</v>
      </c>
      <c r="H18" s="4" t="s">
        <v>5</v>
      </c>
      <c r="I18" s="4" t="s">
        <v>5</v>
      </c>
      <c r="J18" s="4" t="s">
        <v>5</v>
      </c>
      <c r="K18" s="4" t="s">
        <v>5</v>
      </c>
      <c r="L18" s="4" t="s">
        <v>5</v>
      </c>
      <c r="M18" s="4" t="s">
        <v>5</v>
      </c>
      <c r="N18" s="4">
        <v>25.25</v>
      </c>
      <c r="O18" s="4">
        <v>25.625</v>
      </c>
      <c r="P18" s="4">
        <v>24.75</v>
      </c>
      <c r="Q18" s="4">
        <v>45.112499999999997</v>
      </c>
      <c r="R18" s="4">
        <v>48.337500000000006</v>
      </c>
      <c r="S18" s="4">
        <v>33.212499999999999</v>
      </c>
      <c r="T18" s="4">
        <v>32.475000000000001</v>
      </c>
      <c r="U18" s="7">
        <f t="shared" si="2"/>
        <v>-2.2205494919081588</v>
      </c>
      <c r="V18" s="4">
        <v>46.76</v>
      </c>
      <c r="W18" s="4">
        <v>73.010000000000005</v>
      </c>
      <c r="X18" s="4">
        <v>52.359162906760659</v>
      </c>
      <c r="Y18" s="4">
        <v>32.483333333333334</v>
      </c>
      <c r="Z18" s="4">
        <v>33.627499999999998</v>
      </c>
      <c r="AA18" s="4">
        <v>34.652500000000003</v>
      </c>
      <c r="AB18" s="4">
        <v>31.75</v>
      </c>
      <c r="AC18" s="4">
        <v>29.5</v>
      </c>
      <c r="AD18" s="4">
        <v>27.75</v>
      </c>
      <c r="AE18" s="4">
        <v>19.75</v>
      </c>
      <c r="AF18" s="4">
        <v>18.125</v>
      </c>
      <c r="AG18" s="4">
        <v>24.5</v>
      </c>
      <c r="AH18" s="12">
        <v>25.25</v>
      </c>
      <c r="AI18" s="12">
        <v>25.625</v>
      </c>
      <c r="AJ18" s="12">
        <v>24.75</v>
      </c>
      <c r="AK18" s="12">
        <v>45.112499999999997</v>
      </c>
      <c r="AL18" s="12">
        <v>48.337500000000006</v>
      </c>
      <c r="AM18" s="12">
        <v>33.212499999999999</v>
      </c>
      <c r="AN18" s="12">
        <v>32.475000000000001</v>
      </c>
      <c r="AO18" s="6">
        <f t="shared" ref="AO18:AO22" si="3">(AN18-AM18)/AM18*100</f>
        <v>-2.2205494919081588</v>
      </c>
    </row>
    <row r="19" spans="1:41" ht="18" customHeight="1" x14ac:dyDescent="0.25">
      <c r="A19" s="11" t="s">
        <v>2</v>
      </c>
      <c r="B19" s="4" t="s">
        <v>5</v>
      </c>
      <c r="C19" s="4" t="s">
        <v>5</v>
      </c>
      <c r="D19" s="4" t="s">
        <v>5</v>
      </c>
      <c r="E19" s="4" t="s">
        <v>5</v>
      </c>
      <c r="F19" s="4" t="s">
        <v>5</v>
      </c>
      <c r="G19" s="4" t="s">
        <v>5</v>
      </c>
      <c r="H19" s="4" t="s">
        <v>5</v>
      </c>
      <c r="I19" s="4" t="s">
        <v>5</v>
      </c>
      <c r="J19" s="4" t="s">
        <v>5</v>
      </c>
      <c r="K19" s="4" t="s">
        <v>5</v>
      </c>
      <c r="L19" s="4" t="s">
        <v>5</v>
      </c>
      <c r="M19" s="4" t="s">
        <v>5</v>
      </c>
      <c r="N19" s="4">
        <v>102.03287000387807</v>
      </c>
      <c r="O19" s="4">
        <v>93.227795920747468</v>
      </c>
      <c r="P19" s="4">
        <v>78.351729359757215</v>
      </c>
      <c r="Q19" s="4">
        <v>95.437901928179826</v>
      </c>
      <c r="R19" s="4">
        <v>124.12165288545026</v>
      </c>
      <c r="S19" s="4">
        <v>124.9183107715353</v>
      </c>
      <c r="T19" s="4">
        <v>107.57689372669792</v>
      </c>
      <c r="U19" s="7">
        <f t="shared" si="2"/>
        <v>-13.882205849351681</v>
      </c>
      <c r="V19" s="4">
        <v>90.32</v>
      </c>
      <c r="W19" s="4">
        <v>123.48</v>
      </c>
      <c r="X19" s="4">
        <v>132.97042419097647</v>
      </c>
      <c r="Y19" s="4">
        <v>83.31738281406308</v>
      </c>
      <c r="Z19" s="4">
        <v>98.340319136578415</v>
      </c>
      <c r="AA19" s="4">
        <v>98.569258653530952</v>
      </c>
      <c r="AB19" s="4">
        <v>86.7691038530714</v>
      </c>
      <c r="AC19" s="4">
        <v>88.40386473478307</v>
      </c>
      <c r="AD19" s="4">
        <v>90.324440830069989</v>
      </c>
      <c r="AE19" s="4">
        <v>59.572398599516575</v>
      </c>
      <c r="AF19" s="4">
        <v>52.783716549389403</v>
      </c>
      <c r="AG19" s="4">
        <v>68.718795977362291</v>
      </c>
      <c r="AH19" s="12">
        <v>68.500259159982903</v>
      </c>
      <c r="AI19" s="12">
        <v>62.961639639927874</v>
      </c>
      <c r="AJ19" s="12">
        <v>53.23019312536232</v>
      </c>
      <c r="AK19" s="12">
        <v>72.288376101634867</v>
      </c>
      <c r="AL19" s="12">
        <v>91.356786664444016</v>
      </c>
      <c r="AM19" s="12">
        <v>82.848448375474291</v>
      </c>
      <c r="AN19" s="12">
        <v>63.000411894370998</v>
      </c>
      <c r="AO19" s="6">
        <f t="shared" si="3"/>
        <v>-23.957040681257862</v>
      </c>
    </row>
    <row r="20" spans="1:41" ht="18" customHeight="1" x14ac:dyDescent="0.25">
      <c r="A20" s="1" t="s">
        <v>6</v>
      </c>
      <c r="B20" s="4" t="s">
        <v>5</v>
      </c>
      <c r="C20" s="4" t="s">
        <v>5</v>
      </c>
      <c r="D20" s="4" t="s">
        <v>5</v>
      </c>
      <c r="E20" s="4" t="s">
        <v>5</v>
      </c>
      <c r="F20" s="4" t="s">
        <v>5</v>
      </c>
      <c r="G20" s="4" t="s">
        <v>5</v>
      </c>
      <c r="H20" s="4" t="s">
        <v>5</v>
      </c>
      <c r="I20" s="4" t="s">
        <v>5</v>
      </c>
      <c r="J20" s="4" t="s">
        <v>5</v>
      </c>
      <c r="K20" s="4" t="s">
        <v>5</v>
      </c>
      <c r="L20" s="4" t="s">
        <v>5</v>
      </c>
      <c r="M20" s="4" t="s">
        <v>5</v>
      </c>
      <c r="N20" s="4">
        <v>306.03326830355263</v>
      </c>
      <c r="O20" s="4">
        <v>285.35462698264382</v>
      </c>
      <c r="P20" s="4">
        <v>357.22619890576777</v>
      </c>
      <c r="Q20" s="4">
        <v>482.46589204464289</v>
      </c>
      <c r="R20" s="4">
        <v>536.96622366242968</v>
      </c>
      <c r="S20" s="4">
        <v>415.95396759982822</v>
      </c>
      <c r="T20" s="4">
        <v>367.33607403971541</v>
      </c>
      <c r="U20" s="7">
        <f t="shared" si="2"/>
        <v>-11.688287009413992</v>
      </c>
      <c r="V20" s="4">
        <v>189.63</v>
      </c>
      <c r="W20" s="4">
        <v>268.64999999999998</v>
      </c>
      <c r="X20" s="4">
        <v>358.99492881723143</v>
      </c>
      <c r="Y20" s="4">
        <v>338.31343243390756</v>
      </c>
      <c r="Z20" s="4">
        <v>324.2695215738101</v>
      </c>
      <c r="AA20" s="4">
        <v>412.89248843937844</v>
      </c>
      <c r="AB20" s="4">
        <v>479.80175385196856</v>
      </c>
      <c r="AC20" s="4">
        <v>428.0612855133698</v>
      </c>
      <c r="AD20" s="4">
        <v>401.48682059380457</v>
      </c>
      <c r="AE20" s="4">
        <v>304.36427148564479</v>
      </c>
      <c r="AF20" s="4">
        <v>329.14860836011866</v>
      </c>
      <c r="AG20" s="9">
        <v>301.99012519525502</v>
      </c>
      <c r="AH20" s="19">
        <v>312.31237326049239</v>
      </c>
      <c r="AI20" s="19">
        <v>291.4626669790693</v>
      </c>
      <c r="AJ20" s="19">
        <v>331.00779761818097</v>
      </c>
      <c r="AK20" s="19">
        <v>479.81717596587225</v>
      </c>
      <c r="AL20" s="19">
        <v>536.04938094696979</v>
      </c>
      <c r="AM20" s="19">
        <v>420.53630220540538</v>
      </c>
      <c r="AN20" s="19">
        <v>361.34654937552841</v>
      </c>
      <c r="AO20" s="6">
        <f t="shared" si="3"/>
        <v>-14.074826006570657</v>
      </c>
    </row>
    <row r="21" spans="1:41" ht="18" customHeight="1" x14ac:dyDescent="0.25">
      <c r="A21" s="11" t="s">
        <v>3</v>
      </c>
      <c r="B21" s="4" t="s">
        <v>5</v>
      </c>
      <c r="C21" s="4" t="s">
        <v>5</v>
      </c>
      <c r="D21" s="4" t="s">
        <v>5</v>
      </c>
      <c r="E21" s="4" t="s">
        <v>5</v>
      </c>
      <c r="F21" s="4" t="s">
        <v>5</v>
      </c>
      <c r="G21" s="4" t="s">
        <v>5</v>
      </c>
      <c r="H21" s="4" t="s">
        <v>5</v>
      </c>
      <c r="I21" s="4" t="s">
        <v>5</v>
      </c>
      <c r="J21" s="4" t="s">
        <v>5</v>
      </c>
      <c r="K21" s="4" t="s">
        <v>5</v>
      </c>
      <c r="L21" s="4" t="s">
        <v>5</v>
      </c>
      <c r="M21" s="4" t="s">
        <v>5</v>
      </c>
      <c r="N21" s="4">
        <v>408.06613830743072</v>
      </c>
      <c r="O21" s="4">
        <v>378.58242290339126</v>
      </c>
      <c r="P21" s="4">
        <v>435.57792826552503</v>
      </c>
      <c r="Q21" s="4">
        <v>577.90379397282277</v>
      </c>
      <c r="R21" s="4">
        <v>661.08787654787989</v>
      </c>
      <c r="S21" s="4">
        <v>540.87227837136356</v>
      </c>
      <c r="T21" s="4">
        <v>474.91296776641332</v>
      </c>
      <c r="U21" s="7">
        <f t="shared" si="2"/>
        <v>-12.194988214881759</v>
      </c>
      <c r="V21" s="4">
        <v>279.95999999999998</v>
      </c>
      <c r="W21" s="4">
        <v>392.12</v>
      </c>
      <c r="X21" s="4">
        <v>491.96535300820784</v>
      </c>
      <c r="Y21" s="4">
        <v>421.6308152479707</v>
      </c>
      <c r="Z21" s="4">
        <v>422.60984071038843</v>
      </c>
      <c r="AA21" s="4">
        <v>511.46174709290943</v>
      </c>
      <c r="AB21" s="4">
        <v>566.57085770503988</v>
      </c>
      <c r="AC21" s="4">
        <v>516.4651502481529</v>
      </c>
      <c r="AD21" s="4">
        <v>491.81126142387456</v>
      </c>
      <c r="AE21" s="4">
        <v>363.93667008516138</v>
      </c>
      <c r="AF21" s="4">
        <v>381.93232490950805</v>
      </c>
      <c r="AG21" s="9">
        <v>370.70892117261724</v>
      </c>
      <c r="AH21" s="9">
        <v>380.81263242047532</v>
      </c>
      <c r="AI21" s="9">
        <v>354.42430661899715</v>
      </c>
      <c r="AJ21" s="9">
        <v>384.23799074354338</v>
      </c>
      <c r="AK21" s="9">
        <v>552.10555206750712</v>
      </c>
      <c r="AL21" s="9">
        <v>627.40616761141371</v>
      </c>
      <c r="AM21" s="9">
        <v>503.38475058087977</v>
      </c>
      <c r="AN21" s="9">
        <v>424.34696126989945</v>
      </c>
      <c r="AO21" s="6">
        <f t="shared" si="3"/>
        <v>-15.701268109487787</v>
      </c>
    </row>
    <row r="22" spans="1:41" ht="18" customHeight="1" x14ac:dyDescent="0.25">
      <c r="A22" s="11" t="s">
        <v>4</v>
      </c>
      <c r="B22" s="5" t="s">
        <v>5</v>
      </c>
      <c r="C22" s="5" t="s">
        <v>5</v>
      </c>
      <c r="D22" s="5" t="s">
        <v>5</v>
      </c>
      <c r="E22" s="5" t="s">
        <v>5</v>
      </c>
      <c r="F22" s="5" t="s">
        <v>5</v>
      </c>
      <c r="G22" s="5" t="s">
        <v>5</v>
      </c>
      <c r="H22" s="5" t="s">
        <v>5</v>
      </c>
      <c r="I22" s="5" t="s">
        <v>5</v>
      </c>
      <c r="J22" s="5" t="s">
        <v>5</v>
      </c>
      <c r="K22" s="5" t="s">
        <v>5</v>
      </c>
      <c r="L22" s="5" t="s">
        <v>5</v>
      </c>
      <c r="M22" s="5" t="s">
        <v>5</v>
      </c>
      <c r="N22" s="5">
        <v>24.992162650962698</v>
      </c>
      <c r="O22" s="5">
        <v>24.592267379511267</v>
      </c>
      <c r="P22" s="5">
        <v>18.695312202805511</v>
      </c>
      <c r="Q22" s="5">
        <v>16.505785675163011</v>
      </c>
      <c r="R22" s="5">
        <v>18.77336663659009</v>
      </c>
      <c r="S22" s="5">
        <v>21.968411342324075</v>
      </c>
      <c r="T22" s="5">
        <v>22.672618353211341</v>
      </c>
      <c r="U22" s="7">
        <f t="shared" si="2"/>
        <v>3.2055436322359361</v>
      </c>
      <c r="V22" s="5">
        <v>32.200000000000003</v>
      </c>
      <c r="W22" s="5">
        <v>31.8</v>
      </c>
      <c r="X22" s="5">
        <v>26.941034536764313</v>
      </c>
      <c r="Y22" s="5">
        <v>19.817495488488806</v>
      </c>
      <c r="Z22" s="5">
        <v>23.561519399278261</v>
      </c>
      <c r="AA22" s="5">
        <v>19.276251042889847</v>
      </c>
      <c r="AB22" s="5">
        <v>15.556296227055768</v>
      </c>
      <c r="AC22" s="5">
        <v>17.111334683534274</v>
      </c>
      <c r="AD22" s="5">
        <v>18.321379048591282</v>
      </c>
      <c r="AE22" s="5">
        <v>16.338193419528938</v>
      </c>
      <c r="AF22" s="5">
        <v>13.911843628619431</v>
      </c>
      <c r="AG22" s="5">
        <v>18.585423879580887</v>
      </c>
      <c r="AH22" s="5">
        <v>17.978289988744066</v>
      </c>
      <c r="AI22" s="5">
        <v>17.75243955341325</v>
      </c>
      <c r="AJ22" s="5">
        <v>14.319220904465862</v>
      </c>
      <c r="AK22" s="5">
        <v>13.078680063565972</v>
      </c>
      <c r="AL22" s="5">
        <v>14.538954429878444</v>
      </c>
      <c r="AM22" s="5">
        <v>16.54978619816093</v>
      </c>
      <c r="AN22" s="5">
        <v>16.077594812751336</v>
      </c>
      <c r="AO22" s="6">
        <f t="shared" si="3"/>
        <v>-2.8531570121556373</v>
      </c>
    </row>
    <row r="23" spans="1:41" ht="18" customHeight="1" x14ac:dyDescent="0.25">
      <c r="A23" s="27"/>
      <c r="B23" s="28" t="s">
        <v>22</v>
      </c>
      <c r="C23" s="29"/>
      <c r="D23" s="29"/>
      <c r="E23" s="29"/>
      <c r="F23" s="29"/>
      <c r="G23" s="29"/>
      <c r="H23" s="29"/>
      <c r="I23" s="29"/>
      <c r="J23" s="29"/>
      <c r="K23" s="29"/>
      <c r="L23" s="29"/>
      <c r="M23" s="29"/>
      <c r="N23" s="29"/>
      <c r="O23" s="29"/>
      <c r="P23" s="29"/>
      <c r="Q23" s="29"/>
      <c r="R23" s="29"/>
      <c r="S23" s="29"/>
      <c r="T23" s="29"/>
      <c r="U23" s="30"/>
      <c r="V23" s="14"/>
      <c r="W23" s="14"/>
      <c r="X23" s="14"/>
      <c r="Y23" s="14"/>
      <c r="Z23" s="14"/>
      <c r="AA23" s="14"/>
      <c r="AB23" s="14"/>
      <c r="AC23" s="14"/>
      <c r="AD23" s="14"/>
      <c r="AE23" s="14"/>
      <c r="AF23" s="14"/>
      <c r="AG23" s="14"/>
      <c r="AH23" s="14"/>
      <c r="AI23" s="14"/>
      <c r="AJ23" s="14"/>
      <c r="AK23" s="14"/>
      <c r="AL23" s="14"/>
      <c r="AM23" s="14"/>
      <c r="AN23" s="14"/>
      <c r="AO23" s="14"/>
    </row>
    <row r="24" spans="1:41" ht="18" customHeight="1" x14ac:dyDescent="0.25">
      <c r="A24" s="27"/>
      <c r="B24" s="28" t="s">
        <v>14</v>
      </c>
      <c r="C24" s="29"/>
      <c r="D24" s="29"/>
      <c r="E24" s="29"/>
      <c r="F24" s="29"/>
      <c r="G24" s="29"/>
      <c r="H24" s="29"/>
      <c r="I24" s="29"/>
      <c r="J24" s="29"/>
      <c r="K24" s="29"/>
      <c r="L24" s="29"/>
      <c r="M24" s="29"/>
      <c r="N24" s="29"/>
      <c r="O24" s="29"/>
      <c r="P24" s="29"/>
      <c r="Q24" s="29"/>
      <c r="R24" s="29"/>
      <c r="S24" s="29"/>
      <c r="T24" s="30"/>
      <c r="U24" s="17" t="s">
        <v>16</v>
      </c>
      <c r="V24" s="14"/>
      <c r="W24" s="14"/>
      <c r="X24" s="14"/>
      <c r="Y24" s="14"/>
      <c r="Z24" s="14"/>
      <c r="AA24" s="14"/>
      <c r="AB24" s="14"/>
      <c r="AC24" s="14"/>
      <c r="AD24" s="14"/>
      <c r="AE24" s="14"/>
      <c r="AF24" s="14"/>
      <c r="AG24" s="14"/>
      <c r="AH24" s="14"/>
      <c r="AI24" s="14"/>
      <c r="AJ24" s="14"/>
      <c r="AK24" s="14"/>
      <c r="AL24" s="14"/>
      <c r="AM24" s="14"/>
      <c r="AN24" s="14"/>
      <c r="AO24" s="14"/>
    </row>
    <row r="25" spans="1:41" ht="18" customHeight="1" x14ac:dyDescent="0.25">
      <c r="A25" s="31"/>
      <c r="B25" s="25">
        <v>2006</v>
      </c>
      <c r="C25" s="25">
        <v>2007</v>
      </c>
      <c r="D25" s="25">
        <v>2008</v>
      </c>
      <c r="E25" s="25">
        <v>2009</v>
      </c>
      <c r="F25" s="25">
        <v>2010</v>
      </c>
      <c r="G25" s="25">
        <v>2011</v>
      </c>
      <c r="H25" s="25">
        <v>2012</v>
      </c>
      <c r="I25" s="25">
        <v>2013</v>
      </c>
      <c r="J25" s="25">
        <v>2014</v>
      </c>
      <c r="K25" s="25">
        <v>2015</v>
      </c>
      <c r="L25" s="25">
        <v>2016</v>
      </c>
      <c r="M25" s="25">
        <v>2017</v>
      </c>
      <c r="N25" s="25">
        <v>2018</v>
      </c>
      <c r="O25" s="25">
        <v>2019</v>
      </c>
      <c r="P25" s="25">
        <v>2020</v>
      </c>
      <c r="Q25" s="25">
        <v>2021</v>
      </c>
      <c r="R25" s="25">
        <v>2022</v>
      </c>
      <c r="S25" s="25">
        <v>2023</v>
      </c>
      <c r="T25" s="25">
        <v>2024</v>
      </c>
      <c r="U25" s="25" t="s">
        <v>20</v>
      </c>
      <c r="V25" s="14"/>
      <c r="W25" s="14"/>
      <c r="X25" s="14"/>
      <c r="Y25" s="14"/>
      <c r="Z25" s="14"/>
      <c r="AA25" s="14"/>
      <c r="AB25" s="14"/>
      <c r="AC25" s="14"/>
      <c r="AD25" s="14"/>
      <c r="AE25" s="14"/>
      <c r="AF25" s="14"/>
      <c r="AG25" s="14"/>
      <c r="AH25" s="14"/>
      <c r="AI25" s="14"/>
      <c r="AJ25" s="14"/>
      <c r="AK25" s="14"/>
      <c r="AL25" s="14"/>
      <c r="AM25" s="14"/>
      <c r="AN25" s="14"/>
      <c r="AO25" s="14"/>
    </row>
    <row r="26" spans="1:41" ht="18" customHeight="1" x14ac:dyDescent="0.25">
      <c r="A26" s="32"/>
      <c r="B26" s="26"/>
      <c r="C26" s="26"/>
      <c r="D26" s="26"/>
      <c r="E26" s="26"/>
      <c r="F26" s="26"/>
      <c r="G26" s="26"/>
      <c r="H26" s="26"/>
      <c r="I26" s="26"/>
      <c r="J26" s="26"/>
      <c r="K26" s="26"/>
      <c r="L26" s="26"/>
      <c r="M26" s="26"/>
      <c r="N26" s="26"/>
      <c r="O26" s="26"/>
      <c r="P26" s="26"/>
      <c r="Q26" s="26"/>
      <c r="R26" s="26"/>
      <c r="S26" s="26"/>
      <c r="T26" s="26"/>
      <c r="U26" s="26"/>
      <c r="V26" s="14"/>
      <c r="W26" s="14"/>
      <c r="X26" s="14"/>
      <c r="Y26" s="14"/>
      <c r="Z26" s="14"/>
      <c r="AA26" s="14"/>
      <c r="AB26" s="14"/>
      <c r="AC26" s="14"/>
      <c r="AD26" s="14"/>
      <c r="AE26" s="14"/>
      <c r="AF26" s="14"/>
      <c r="AG26" s="14"/>
      <c r="AH26" s="14"/>
      <c r="AI26" s="14"/>
      <c r="AJ26" s="14"/>
      <c r="AK26" s="14"/>
      <c r="AL26" s="14"/>
      <c r="AM26" s="14"/>
      <c r="AN26" s="14"/>
      <c r="AO26" s="14"/>
    </row>
    <row r="27" spans="1:41" ht="18" customHeight="1" x14ac:dyDescent="0.25">
      <c r="A27" s="13" t="s">
        <v>7</v>
      </c>
      <c r="B27" s="23" t="s">
        <v>5</v>
      </c>
      <c r="C27" s="23" t="s">
        <v>5</v>
      </c>
      <c r="D27" s="24" t="s">
        <v>5</v>
      </c>
      <c r="E27" s="24" t="s">
        <v>5</v>
      </c>
      <c r="F27" s="24" t="s">
        <v>5</v>
      </c>
      <c r="G27" s="24" t="s">
        <v>5</v>
      </c>
      <c r="H27" s="24" t="s">
        <v>5</v>
      </c>
      <c r="I27" s="24" t="s">
        <v>5</v>
      </c>
      <c r="J27" s="24" t="s">
        <v>5</v>
      </c>
      <c r="K27" s="24" t="s">
        <v>5</v>
      </c>
      <c r="L27" s="24" t="s">
        <v>5</v>
      </c>
      <c r="M27" s="24" t="s">
        <v>5</v>
      </c>
      <c r="N27" s="24" t="s">
        <v>5</v>
      </c>
      <c r="O27" s="24" t="s">
        <v>5</v>
      </c>
      <c r="P27" s="24" t="s">
        <v>5</v>
      </c>
      <c r="Q27" s="24" t="s">
        <v>5</v>
      </c>
      <c r="R27" s="4">
        <v>31.705640354940602</v>
      </c>
      <c r="S27" s="3">
        <v>36.914172437775292</v>
      </c>
      <c r="T27" s="3">
        <v>30.525411894371004</v>
      </c>
      <c r="U27" s="6">
        <f t="shared" ref="U27:U32" si="4">(T27-S27)/S27*100</f>
        <v>-17.307066965062159</v>
      </c>
      <c r="V27" s="14"/>
      <c r="W27" s="14"/>
      <c r="X27" s="14"/>
      <c r="Y27" s="14"/>
      <c r="Z27" s="14"/>
      <c r="AA27" s="14"/>
      <c r="AB27" s="14"/>
      <c r="AC27" s="14"/>
      <c r="AD27" s="14"/>
      <c r="AE27" s="14"/>
      <c r="AF27" s="14"/>
      <c r="AG27" s="14"/>
      <c r="AH27" s="14"/>
      <c r="AI27" s="14"/>
      <c r="AJ27" s="14"/>
      <c r="AK27" s="14"/>
      <c r="AL27" s="14"/>
      <c r="AM27" s="14"/>
      <c r="AN27" s="14"/>
      <c r="AO27" s="14"/>
    </row>
    <row r="28" spans="1:41" ht="18" customHeight="1" x14ac:dyDescent="0.25">
      <c r="A28" s="11" t="s">
        <v>1</v>
      </c>
      <c r="B28" s="23" t="s">
        <v>5</v>
      </c>
      <c r="C28" s="23" t="s">
        <v>5</v>
      </c>
      <c r="D28" s="23" t="s">
        <v>5</v>
      </c>
      <c r="E28" s="23" t="s">
        <v>5</v>
      </c>
      <c r="F28" s="23" t="s">
        <v>5</v>
      </c>
      <c r="G28" s="23" t="s">
        <v>5</v>
      </c>
      <c r="H28" s="23" t="s">
        <v>5</v>
      </c>
      <c r="I28" s="23" t="s">
        <v>5</v>
      </c>
      <c r="J28" s="23" t="s">
        <v>5</v>
      </c>
      <c r="K28" s="23" t="s">
        <v>5</v>
      </c>
      <c r="L28" s="23" t="s">
        <v>5</v>
      </c>
      <c r="M28" s="23" t="s">
        <v>5</v>
      </c>
      <c r="N28" s="23" t="s">
        <v>5</v>
      </c>
      <c r="O28" s="23" t="s">
        <v>5</v>
      </c>
      <c r="P28" s="23" t="s">
        <v>5</v>
      </c>
      <c r="Q28" s="23" t="s">
        <v>5</v>
      </c>
      <c r="R28" s="4">
        <v>48.337500000000006</v>
      </c>
      <c r="S28" s="3">
        <v>33.212499999999999</v>
      </c>
      <c r="T28" s="3">
        <v>32.475000000000001</v>
      </c>
      <c r="U28" s="6">
        <f t="shared" si="4"/>
        <v>-2.2205494919081588</v>
      </c>
      <c r="V28" s="14"/>
      <c r="W28" s="14"/>
      <c r="X28" s="14"/>
      <c r="Y28" s="14"/>
      <c r="Z28" s="14"/>
      <c r="AA28" s="14"/>
      <c r="AB28" s="14"/>
      <c r="AC28" s="14"/>
      <c r="AD28" s="14"/>
      <c r="AE28" s="14"/>
      <c r="AF28" s="14"/>
      <c r="AG28" s="14"/>
      <c r="AH28" s="14"/>
      <c r="AI28" s="14"/>
      <c r="AJ28" s="14"/>
      <c r="AK28" s="14"/>
      <c r="AL28" s="14"/>
      <c r="AM28" s="14"/>
      <c r="AN28" s="14"/>
      <c r="AO28" s="14"/>
    </row>
    <row r="29" spans="1:41" ht="18" customHeight="1" x14ac:dyDescent="0.25">
      <c r="A29" s="11" t="s">
        <v>2</v>
      </c>
      <c r="B29" s="23" t="s">
        <v>5</v>
      </c>
      <c r="C29" s="23" t="s">
        <v>5</v>
      </c>
      <c r="D29" s="23" t="s">
        <v>5</v>
      </c>
      <c r="E29" s="23" t="s">
        <v>5</v>
      </c>
      <c r="F29" s="23" t="s">
        <v>5</v>
      </c>
      <c r="G29" s="23" t="s">
        <v>5</v>
      </c>
      <c r="H29" s="23" t="s">
        <v>5</v>
      </c>
      <c r="I29" s="23" t="s">
        <v>5</v>
      </c>
      <c r="J29" s="23" t="s">
        <v>5</v>
      </c>
      <c r="K29" s="23" t="s">
        <v>5</v>
      </c>
      <c r="L29" s="23" t="s">
        <v>5</v>
      </c>
      <c r="M29" s="23" t="s">
        <v>5</v>
      </c>
      <c r="N29" s="23" t="s">
        <v>5</v>
      </c>
      <c r="O29" s="23" t="s">
        <v>5</v>
      </c>
      <c r="P29" s="23" t="s">
        <v>5</v>
      </c>
      <c r="Q29" s="23" t="s">
        <v>5</v>
      </c>
      <c r="R29" s="4">
        <v>80.043140354940604</v>
      </c>
      <c r="S29" s="3">
        <v>70.126672437775298</v>
      </c>
      <c r="T29" s="3">
        <v>63.000411894370998</v>
      </c>
      <c r="U29" s="6">
        <f t="shared" si="4"/>
        <v>-10.161983016843646</v>
      </c>
      <c r="V29" s="14"/>
      <c r="W29" s="14"/>
      <c r="X29" s="14"/>
      <c r="Y29" s="14"/>
      <c r="Z29" s="14"/>
      <c r="AA29" s="14"/>
      <c r="AB29" s="14"/>
      <c r="AC29" s="14"/>
      <c r="AD29" s="14"/>
      <c r="AE29" s="14"/>
      <c r="AF29" s="14"/>
      <c r="AG29" s="14"/>
      <c r="AH29" s="14"/>
      <c r="AI29" s="14"/>
      <c r="AJ29" s="14"/>
      <c r="AK29" s="14"/>
      <c r="AL29" s="14"/>
      <c r="AM29" s="14"/>
      <c r="AN29" s="14"/>
      <c r="AO29" s="14"/>
    </row>
    <row r="30" spans="1:41" ht="18" customHeight="1" x14ac:dyDescent="0.25">
      <c r="A30" s="1" t="s">
        <v>6</v>
      </c>
      <c r="B30" s="23" t="s">
        <v>5</v>
      </c>
      <c r="C30" s="23" t="s">
        <v>5</v>
      </c>
      <c r="D30" s="23" t="s">
        <v>5</v>
      </c>
      <c r="E30" s="23" t="s">
        <v>5</v>
      </c>
      <c r="F30" s="23" t="s">
        <v>5</v>
      </c>
      <c r="G30" s="23" t="s">
        <v>5</v>
      </c>
      <c r="H30" s="23" t="s">
        <v>5</v>
      </c>
      <c r="I30" s="23" t="s">
        <v>5</v>
      </c>
      <c r="J30" s="23" t="s">
        <v>5</v>
      </c>
      <c r="K30" s="23" t="s">
        <v>5</v>
      </c>
      <c r="L30" s="23" t="s">
        <v>5</v>
      </c>
      <c r="M30" s="23" t="s">
        <v>5</v>
      </c>
      <c r="N30" s="23" t="s">
        <v>5</v>
      </c>
      <c r="O30" s="23" t="s">
        <v>5</v>
      </c>
      <c r="P30" s="23" t="s">
        <v>5</v>
      </c>
      <c r="Q30" s="23" t="s">
        <v>5</v>
      </c>
      <c r="R30" s="4">
        <v>536.04938094696979</v>
      </c>
      <c r="S30" s="3">
        <v>420.53630220540538</v>
      </c>
      <c r="T30" s="3">
        <v>361.34654937552841</v>
      </c>
      <c r="U30" s="6">
        <f t="shared" si="4"/>
        <v>-14.074826006570657</v>
      </c>
      <c r="V30" s="14"/>
      <c r="W30" s="14"/>
      <c r="X30" s="14"/>
      <c r="Y30" s="14"/>
      <c r="Z30" s="14"/>
      <c r="AA30" s="14"/>
      <c r="AB30" s="14"/>
      <c r="AC30" s="14"/>
      <c r="AD30" s="14"/>
      <c r="AE30" s="14"/>
      <c r="AF30" s="14"/>
      <c r="AG30" s="14"/>
      <c r="AH30" s="14"/>
      <c r="AI30" s="14"/>
      <c r="AJ30" s="14"/>
      <c r="AK30" s="14"/>
      <c r="AL30" s="14"/>
      <c r="AM30" s="14"/>
      <c r="AN30" s="14"/>
      <c r="AO30" s="14"/>
    </row>
    <row r="31" spans="1:41" ht="18" customHeight="1" x14ac:dyDescent="0.25">
      <c r="A31" s="11" t="s">
        <v>3</v>
      </c>
      <c r="B31" s="23" t="s">
        <v>5</v>
      </c>
      <c r="C31" s="23" t="s">
        <v>5</v>
      </c>
      <c r="D31" s="23" t="s">
        <v>5</v>
      </c>
      <c r="E31" s="23" t="s">
        <v>5</v>
      </c>
      <c r="F31" s="23" t="s">
        <v>5</v>
      </c>
      <c r="G31" s="23" t="s">
        <v>5</v>
      </c>
      <c r="H31" s="23" t="s">
        <v>5</v>
      </c>
      <c r="I31" s="23" t="s">
        <v>5</v>
      </c>
      <c r="J31" s="23" t="s">
        <v>5</v>
      </c>
      <c r="K31" s="23" t="s">
        <v>5</v>
      </c>
      <c r="L31" s="23" t="s">
        <v>5</v>
      </c>
      <c r="M31" s="23" t="s">
        <v>5</v>
      </c>
      <c r="N31" s="23" t="s">
        <v>5</v>
      </c>
      <c r="O31" s="23" t="s">
        <v>5</v>
      </c>
      <c r="P31" s="23" t="s">
        <v>5</v>
      </c>
      <c r="Q31" s="23" t="s">
        <v>5</v>
      </c>
      <c r="R31" s="4">
        <v>616.09252130191032</v>
      </c>
      <c r="S31" s="3">
        <v>490.66297464318069</v>
      </c>
      <c r="T31" s="3">
        <v>424.34696126989945</v>
      </c>
      <c r="U31" s="6">
        <f t="shared" si="4"/>
        <v>-13.515593554110636</v>
      </c>
      <c r="V31" s="14"/>
      <c r="W31" s="14"/>
      <c r="X31" s="14"/>
      <c r="Y31" s="14"/>
      <c r="Z31" s="14"/>
      <c r="AA31" s="14"/>
      <c r="AB31" s="14"/>
      <c r="AC31" s="14"/>
      <c r="AD31" s="14"/>
      <c r="AE31" s="14"/>
      <c r="AF31" s="14"/>
      <c r="AG31" s="14"/>
      <c r="AH31" s="14"/>
      <c r="AI31" s="14"/>
      <c r="AJ31" s="14"/>
      <c r="AK31" s="14"/>
      <c r="AL31" s="14"/>
      <c r="AM31" s="14"/>
      <c r="AN31" s="14"/>
      <c r="AO31" s="14"/>
    </row>
    <row r="32" spans="1:41" ht="18" customHeight="1" x14ac:dyDescent="0.25">
      <c r="A32" s="11" t="s">
        <v>4</v>
      </c>
      <c r="B32" s="23" t="s">
        <v>5</v>
      </c>
      <c r="C32" s="23" t="s">
        <v>5</v>
      </c>
      <c r="D32" s="23" t="s">
        <v>5</v>
      </c>
      <c r="E32" s="23" t="s">
        <v>5</v>
      </c>
      <c r="F32" s="23" t="s">
        <v>5</v>
      </c>
      <c r="G32" s="23" t="s">
        <v>5</v>
      </c>
      <c r="H32" s="23" t="s">
        <v>5</v>
      </c>
      <c r="I32" s="23" t="s">
        <v>5</v>
      </c>
      <c r="J32" s="23" t="s">
        <v>5</v>
      </c>
      <c r="K32" s="23" t="s">
        <v>5</v>
      </c>
      <c r="L32" s="23" t="s">
        <v>5</v>
      </c>
      <c r="M32" s="23" t="s">
        <v>5</v>
      </c>
      <c r="N32" s="23" t="s">
        <v>5</v>
      </c>
      <c r="O32" s="23" t="s">
        <v>5</v>
      </c>
      <c r="P32" s="23" t="s">
        <v>5</v>
      </c>
      <c r="Q32" s="23" t="s">
        <v>5</v>
      </c>
      <c r="R32" s="5">
        <v>12.970291900466965</v>
      </c>
      <c r="S32" s="6">
        <v>15.43494590510271</v>
      </c>
      <c r="T32" s="6">
        <v>16.077594812751336</v>
      </c>
      <c r="U32" s="6">
        <f t="shared" si="4"/>
        <v>4.1635967602333457</v>
      </c>
      <c r="V32" s="14"/>
      <c r="W32" s="14"/>
      <c r="X32" s="14"/>
      <c r="Y32" s="14"/>
      <c r="Z32" s="14"/>
      <c r="AA32" s="14"/>
      <c r="AB32" s="14"/>
      <c r="AC32" s="14"/>
      <c r="AD32" s="14"/>
      <c r="AE32" s="14"/>
      <c r="AF32" s="14"/>
      <c r="AG32" s="14"/>
      <c r="AH32" s="14"/>
      <c r="AI32" s="14"/>
      <c r="AJ32" s="14"/>
      <c r="AK32" s="14"/>
      <c r="AL32" s="14"/>
      <c r="AM32" s="14"/>
      <c r="AN32" s="14"/>
      <c r="AO32" s="14"/>
    </row>
    <row r="33" spans="1:41" ht="18"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row>
    <row r="34" spans="1:41" ht="18"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row>
    <row r="35" spans="1:41" x14ac:dyDescent="0.25">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2"/>
    </row>
    <row r="36" spans="1:41" x14ac:dyDescent="0.25">
      <c r="A36" s="41" t="s">
        <v>8</v>
      </c>
      <c r="B36" s="41"/>
      <c r="C36" s="41"/>
      <c r="D36" s="41"/>
      <c r="E36" s="41"/>
      <c r="F36" s="41"/>
      <c r="G36" s="41"/>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1:41" x14ac:dyDescent="0.25">
      <c r="A37" s="41" t="s">
        <v>9</v>
      </c>
      <c r="B37" s="41"/>
      <c r="C37" s="41"/>
      <c r="D37" s="41"/>
      <c r="E37" s="41"/>
      <c r="F37" s="41"/>
      <c r="G37" s="41"/>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row>
    <row r="38" spans="1:41" x14ac:dyDescent="0.25">
      <c r="A38" s="41" t="s">
        <v>10</v>
      </c>
      <c r="B38" s="41"/>
      <c r="C38" s="41"/>
      <c r="D38" s="41"/>
      <c r="E38" s="41"/>
      <c r="F38" s="41"/>
      <c r="G38" s="41"/>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row>
    <row r="39" spans="1:41" x14ac:dyDescent="0.25">
      <c r="A39" s="36" t="s">
        <v>19</v>
      </c>
      <c r="B39" s="36"/>
      <c r="C39" s="36"/>
      <c r="D39" s="36"/>
      <c r="E39" s="36"/>
      <c r="F39" s="36"/>
      <c r="G39" s="36"/>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row>
    <row r="40" spans="1:41" x14ac:dyDescent="0.25">
      <c r="A40" s="15" t="s">
        <v>11</v>
      </c>
      <c r="B40" s="15"/>
      <c r="C40" s="15"/>
      <c r="D40" s="15"/>
      <c r="E40" s="15"/>
      <c r="F40" s="15"/>
      <c r="G40" s="15"/>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1:41" ht="27.6" customHeight="1" x14ac:dyDescent="0.25">
      <c r="A41" s="37" t="s">
        <v>12</v>
      </c>
      <c r="B41" s="37"/>
      <c r="C41" s="37"/>
      <c r="D41" s="37"/>
      <c r="E41" s="37"/>
      <c r="F41" s="37"/>
      <c r="G41" s="37"/>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row>
  </sheetData>
  <mergeCells count="122">
    <mergeCell ref="AO4:AO5"/>
    <mergeCell ref="AM4:AM5"/>
    <mergeCell ref="AM14:AM15"/>
    <mergeCell ref="AK4:AK5"/>
    <mergeCell ref="AN4:AN5"/>
    <mergeCell ref="AN14:AN15"/>
    <mergeCell ref="V2:AO2"/>
    <mergeCell ref="V12:AO12"/>
    <mergeCell ref="AH14:AH15"/>
    <mergeCell ref="AI14:AI15"/>
    <mergeCell ref="AJ14:AJ15"/>
    <mergeCell ref="AK14:AK15"/>
    <mergeCell ref="AO14:AO15"/>
    <mergeCell ref="AC14:AC15"/>
    <mergeCell ref="AD14:AD15"/>
    <mergeCell ref="AE14:AE15"/>
    <mergeCell ref="AF14:AF15"/>
    <mergeCell ref="AG14:AG15"/>
    <mergeCell ref="X14:X15"/>
    <mergeCell ref="Y14:Y15"/>
    <mergeCell ref="Z14:Z15"/>
    <mergeCell ref="AF4:AF5"/>
    <mergeCell ref="AG4:AG5"/>
    <mergeCell ref="AH4:AH5"/>
    <mergeCell ref="AI4:AI5"/>
    <mergeCell ref="AC4:AC5"/>
    <mergeCell ref="AD4:AD5"/>
    <mergeCell ref="AE4:AE5"/>
    <mergeCell ref="AJ4:AJ5"/>
    <mergeCell ref="AL14:AL15"/>
    <mergeCell ref="W4:W5"/>
    <mergeCell ref="V14:V15"/>
    <mergeCell ref="W14:W15"/>
    <mergeCell ref="T4:T5"/>
    <mergeCell ref="T14:T15"/>
    <mergeCell ref="A14:A15"/>
    <mergeCell ref="B14:B15"/>
    <mergeCell ref="C14:C15"/>
    <mergeCell ref="D14:D15"/>
    <mergeCell ref="E14:E15"/>
    <mergeCell ref="U4:U5"/>
    <mergeCell ref="F14:F15"/>
    <mergeCell ref="G14:G15"/>
    <mergeCell ref="H14:H15"/>
    <mergeCell ref="S4:S5"/>
    <mergeCell ref="S14:S15"/>
    <mergeCell ref="I14:I15"/>
    <mergeCell ref="J14:J15"/>
    <mergeCell ref="P14:P15"/>
    <mergeCell ref="Q14:Q15"/>
    <mergeCell ref="A39:G39"/>
    <mergeCell ref="A41:G41"/>
    <mergeCell ref="A1:AO1"/>
    <mergeCell ref="A36:G36"/>
    <mergeCell ref="A37:G37"/>
    <mergeCell ref="A38:G38"/>
    <mergeCell ref="A2:A3"/>
    <mergeCell ref="A12:A13"/>
    <mergeCell ref="B2:Q2"/>
    <mergeCell ref="B12:Q12"/>
    <mergeCell ref="A4:A5"/>
    <mergeCell ref="B4:B5"/>
    <mergeCell ref="C4:C5"/>
    <mergeCell ref="AL4:AL5"/>
    <mergeCell ref="R4:R5"/>
    <mergeCell ref="K4:K5"/>
    <mergeCell ref="L4:L5"/>
    <mergeCell ref="M4:M5"/>
    <mergeCell ref="Q4:Q5"/>
    <mergeCell ref="N4:N5"/>
    <mergeCell ref="O4:O5"/>
    <mergeCell ref="K14:K15"/>
    <mergeCell ref="L14:L15"/>
    <mergeCell ref="M14:M15"/>
    <mergeCell ref="B3:T3"/>
    <mergeCell ref="B13:T13"/>
    <mergeCell ref="V13:AN13"/>
    <mergeCell ref="V3:AN3"/>
    <mergeCell ref="R14:R15"/>
    <mergeCell ref="D4:D5"/>
    <mergeCell ref="E4:E5"/>
    <mergeCell ref="F4:F5"/>
    <mergeCell ref="G4:G5"/>
    <mergeCell ref="H4:H5"/>
    <mergeCell ref="I4:I5"/>
    <mergeCell ref="J4:J5"/>
    <mergeCell ref="N14:N15"/>
    <mergeCell ref="O14:O15"/>
    <mergeCell ref="AA14:AA15"/>
    <mergeCell ref="AB14:AB15"/>
    <mergeCell ref="P4:P5"/>
    <mergeCell ref="X4:X5"/>
    <mergeCell ref="Y4:Y5"/>
    <mergeCell ref="Z4:Z5"/>
    <mergeCell ref="AA4:AA5"/>
    <mergeCell ref="AB4:AB5"/>
    <mergeCell ref="U14:U15"/>
    <mergeCell ref="V4:V5"/>
    <mergeCell ref="S25:S26"/>
    <mergeCell ref="T25:T26"/>
    <mergeCell ref="U25:U26"/>
    <mergeCell ref="N25:N26"/>
    <mergeCell ref="O25:O26"/>
    <mergeCell ref="P25:P26"/>
    <mergeCell ref="Q25:Q26"/>
    <mergeCell ref="R25:R26"/>
    <mergeCell ref="A23:A24"/>
    <mergeCell ref="B23:U23"/>
    <mergeCell ref="B24:T24"/>
    <mergeCell ref="A25:A26"/>
    <mergeCell ref="B25:B26"/>
    <mergeCell ref="C25:C26"/>
    <mergeCell ref="D25:D26"/>
    <mergeCell ref="E25:E26"/>
    <mergeCell ref="F25:F26"/>
    <mergeCell ref="G25:G26"/>
    <mergeCell ref="H25:H26"/>
    <mergeCell ref="I25:I26"/>
    <mergeCell ref="J25:J26"/>
    <mergeCell ref="K25:K26"/>
    <mergeCell ref="L25:L26"/>
    <mergeCell ref="M25:M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0" workbookViewId="0">
      <selection activeCell="A25" sqref="A2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20c0c3c-e3eb-4d7e-a85c-a5358f1a759a">
      <Terms xmlns="http://schemas.microsoft.com/office/infopath/2007/PartnerControls"/>
    </lcf76f155ced4ddcb4097134ff3c332f>
    <Ed xmlns="120c0c3c-e3eb-4d7e-a85c-a5358f1a759a">
      <UserInfo>
        <DisplayName/>
        <AccountId xsi:nil="true"/>
        <AccountType/>
      </UserInfo>
    </Ed>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BEEC1-6EAD-4128-BC51-A0EAC2E1B380}">
  <ds:schemaRefs>
    <ds:schemaRef ds:uri="http://schemas.microsoft.com/office/2006/metadata/properties"/>
    <ds:schemaRef ds:uri="http://schemas.microsoft.com/office/infopath/2007/PartnerControls"/>
    <ds:schemaRef ds:uri="http://schemas.microsoft.com/sharepoint/v3"/>
    <ds:schemaRef ds:uri="120c0c3c-e3eb-4d7e-a85c-a5358f1a759a"/>
    <ds:schemaRef ds:uri="73fb875a-8af9-4255-b008-0995492d31cd"/>
  </ds:schemaRefs>
</ds:datastoreItem>
</file>

<file path=customXml/itemProps2.xml><?xml version="1.0" encoding="utf-8"?>
<ds:datastoreItem xmlns:ds="http://schemas.openxmlformats.org/officeDocument/2006/customXml" ds:itemID="{1A3D2ABF-FE5D-48D3-B1BB-E592DF923473}">
  <ds:schemaRefs>
    <ds:schemaRef ds:uri="http://schemas.microsoft.com/sharepoint/v3/contenttype/forms"/>
  </ds:schemaRefs>
</ds:datastoreItem>
</file>

<file path=customXml/itemProps3.xml><?xml version="1.0" encoding="utf-8"?>
<ds:datastoreItem xmlns:ds="http://schemas.openxmlformats.org/officeDocument/2006/customXml" ds:itemID="{151E3E30-97E7-4007-B2FB-F28FE46AF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9</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MRP-AMS</cp:lastModifiedBy>
  <dcterms:created xsi:type="dcterms:W3CDTF">2008-08-25T16:01:01Z</dcterms:created>
  <dcterms:modified xsi:type="dcterms:W3CDTF">2025-09-05T15:36:40Z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0x0101003A223DDEDC800E4280A4B5233603458F</vt:lpwstr>
  </property>
</Properties>
</file>