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Creative Services Group\Design\TSD\TSD Brazil Soybean Transportation Guide 2021\XLS for Datasets Webpage\"/>
    </mc:Choice>
  </mc:AlternateContent>
  <xr:revisionPtr revIDLastSave="0" documentId="13_ncr:1_{1CA16016-3331-4F09-95AB-94EE3F5F6F38}" xr6:coauthVersionLast="47" xr6:coauthVersionMax="47" xr10:uidLastSave="{00000000-0000-0000-0000-000000000000}"/>
  <bookViews>
    <workbookView xWindow="-120" yWindow="-120" windowWidth="29040" windowHeight="17640" xr2:uid="{00000000-000D-0000-FFFF-FFFF00000000}"/>
  </bookViews>
  <sheets>
    <sheet name="Table 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4" i="1" l="1"/>
  <c r="R23" i="1"/>
  <c r="R22" i="1"/>
  <c r="R21" i="1"/>
  <c r="R20" i="1"/>
  <c r="R19" i="1"/>
  <c r="R18" i="1"/>
  <c r="R13" i="1"/>
  <c r="R12" i="1"/>
  <c r="R11" i="1"/>
  <c r="R10" i="1"/>
  <c r="R9" i="1"/>
  <c r="R8" i="1"/>
  <c r="AI24" i="1"/>
  <c r="AI23" i="1"/>
  <c r="AI22" i="1"/>
  <c r="AI21" i="1"/>
  <c r="AI20" i="1"/>
  <c r="AI18" i="1"/>
  <c r="AI13" i="1"/>
  <c r="AI12" i="1"/>
  <c r="AI11" i="1"/>
  <c r="AI10" i="1"/>
  <c r="AI9" i="1"/>
  <c r="AI8" i="1"/>
</calcChain>
</file>

<file path=xl/sharedStrings.xml><?xml version="1.0" encoding="utf-8"?>
<sst xmlns="http://schemas.openxmlformats.org/spreadsheetml/2006/main" count="139" uniqueCount="23">
  <si>
    <t>Truck</t>
  </si>
  <si>
    <t>Ocean</t>
  </si>
  <si>
    <t>Total transportation</t>
  </si>
  <si>
    <t>Landed cost</t>
  </si>
  <si>
    <t>Transport % of landed cost</t>
  </si>
  <si>
    <t>-</t>
  </si>
  <si>
    <r>
      <t>Farm gate price</t>
    </r>
    <r>
      <rPr>
        <vertAlign val="superscript"/>
        <sz val="11"/>
        <color theme="1"/>
        <rFont val="Calibri"/>
        <family val="2"/>
        <scheme val="minor"/>
      </rPr>
      <t>3</t>
    </r>
  </si>
  <si>
    <r>
      <rPr>
        <vertAlign val="superscript"/>
        <sz val="9"/>
        <color theme="1"/>
        <rFont val="Calibri"/>
        <family val="2"/>
        <scheme val="minor"/>
      </rPr>
      <t>1</t>
    </r>
    <r>
      <rPr>
        <sz val="9"/>
        <color theme="1"/>
        <rFont val="Calibri"/>
        <family val="2"/>
        <scheme val="minor"/>
      </rPr>
      <t>Producing regions: MT= Mato Grosso, RS = Rio Grande Do Sul, and GO = Goiás.</t>
    </r>
  </si>
  <si>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</si>
  <si>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</si>
  <si>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r>
      <t>4</t>
    </r>
    <r>
      <rPr>
        <sz val="9"/>
        <rFont val="Calibri"/>
        <family val="2"/>
        <scheme val="minor"/>
      </rPr>
      <t xml:space="preserve">In Brazil, there are no public/official rail tariff rates. Rail rates can be up to 30 percent lower than truck rates, depending on the volumes hauled and the terms of contracts signed between the railroad company and shippers.                 </t>
    </r>
  </si>
  <si>
    <t>Note: mt = metric ton.</t>
  </si>
  <si>
    <r>
      <t>Rail</t>
    </r>
    <r>
      <rPr>
        <vertAlign val="superscript"/>
        <sz val="11"/>
        <rFont val="Calibri"/>
        <family val="2"/>
        <scheme val="minor"/>
      </rPr>
      <t>4</t>
    </r>
    <r>
      <rPr>
        <sz val="11"/>
        <rFont val="Calibri"/>
        <family val="2"/>
        <scheme val="minor"/>
      </rPr>
      <t xml:space="preserve"> </t>
    </r>
  </si>
  <si>
    <t>% Change 2020-21</t>
  </si>
  <si>
    <t>Costs of transporting Brazilian soybeans from the southern ports to Shanghai, China, 2006-21</t>
  </si>
  <si>
    <r>
      <t xml:space="preserve">              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truck                                                                                                                                                                                                                                                                                                                            </t>
    </r>
  </si>
  <si>
    <t>US$/mt--</t>
  </si>
  <si>
    <t>% Change</t>
  </si>
  <si>
    <t>2020-21</t>
  </si>
  <si>
    <r>
      <t xml:space="preserve">              North MT</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2</t>
    </r>
    <r>
      <rPr>
        <b/>
        <sz val="11"/>
        <color theme="1"/>
        <rFont val="Calibri"/>
        <family val="2"/>
        <scheme val="minor"/>
      </rPr>
      <t xml:space="preserve"> by rail                                                                                                                                                                                                                                                                                                                                  </t>
    </r>
  </si>
  <si>
    <r>
      <t xml:space="preserve">                  South GO</t>
    </r>
    <r>
      <rPr>
        <b/>
        <vertAlign val="superscript"/>
        <sz val="11"/>
        <color theme="1"/>
        <rFont val="Calibri"/>
        <family val="2"/>
        <scheme val="minor"/>
      </rPr>
      <t>1</t>
    </r>
    <r>
      <rPr>
        <b/>
        <sz val="11"/>
        <color theme="1"/>
        <rFont val="Calibri"/>
        <family val="2"/>
        <scheme val="minor"/>
      </rPr>
      <t xml:space="preserve"> - Santos</t>
    </r>
    <r>
      <rPr>
        <b/>
        <vertAlign val="superscript"/>
        <sz val="11"/>
        <color theme="1"/>
        <rFont val="Calibri"/>
        <family val="2"/>
        <scheme val="minor"/>
      </rPr>
      <t xml:space="preserve">2 </t>
    </r>
    <r>
      <rPr>
        <b/>
        <sz val="11"/>
        <color theme="1"/>
        <rFont val="Calibri"/>
        <family val="2"/>
        <scheme val="minor"/>
      </rPr>
      <t xml:space="preserve">                                                                                                                                                                                                                                                                                                                </t>
    </r>
  </si>
  <si>
    <r>
      <t xml:space="preserve">                     Northwest RS</t>
    </r>
    <r>
      <rPr>
        <b/>
        <vertAlign val="superscript"/>
        <sz val="11"/>
        <color theme="1"/>
        <rFont val="Calibri"/>
        <family val="2"/>
        <scheme val="minor"/>
      </rPr>
      <t>1</t>
    </r>
    <r>
      <rPr>
        <b/>
        <sz val="11"/>
        <color theme="1"/>
        <rFont val="Calibri"/>
        <family val="2"/>
        <scheme val="minor"/>
      </rPr>
      <t xml:space="preserve"> - Rio Grande</t>
    </r>
    <r>
      <rPr>
        <b/>
        <vertAlign val="superscript"/>
        <sz val="11"/>
        <color theme="1"/>
        <rFont val="Calibri"/>
        <family val="2"/>
        <scheme val="minor"/>
      </rPr>
      <t xml:space="preserve">2           </t>
    </r>
    <r>
      <rPr>
        <b/>
        <sz val="11"/>
        <color theme="1"/>
        <rFont val="Calibri"/>
        <family val="2"/>
        <scheme val="minor"/>
      </rPr>
      <t xml:space="preserve">                                                                                                                                                                                                                                                                                                                  </t>
    </r>
  </si>
  <si>
    <t>Source: University of São Paulo, Escola Superior de Agricultura “Luiz de Queiroz” (ESALQ/USP), Brazil, and USDA, Agricultural Marketing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</si>
</sst>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_(* \(#,##0.00\);_(* \-??_);_(@_)"/>
    <numFmt numFmtId="166" formatCode="_-* #,##0.00_-;\-* #,##0.00_-;_-* &quot;-&quot;??_-;_-@_-"/>
  </numFmts>
  <fonts count="17"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sz val="11"/>
      <color theme="1"/>
      <name val="Calibri"/>
      <family val="2"/>
    </font>
    <font>
      <sz val="11"/>
      <name val="Calibri"/>
      <family val="2"/>
    </font>
    <font>
      <sz val="11"/>
      <name val="Calibri"/>
      <family val="2"/>
      <scheme val="minor"/>
    </font>
    <font>
      <sz val="10"/>
      <name val="Arial"/>
      <family val="2"/>
    </font>
    <font>
      <sz val="11"/>
      <color theme="1"/>
      <name val="Calibri"/>
      <family val="2"/>
      <scheme val="minor"/>
    </font>
    <font>
      <vertAlign val="superscript"/>
      <sz val="9"/>
      <name val="Calibri"/>
      <family val="2"/>
      <scheme val="minor"/>
    </font>
    <font>
      <sz val="9"/>
      <name val="Calibri"/>
      <family val="2"/>
      <scheme val="minor"/>
    </font>
    <font>
      <sz val="11"/>
      <color rgb="FFFF0000"/>
      <name val="Calibri"/>
      <family val="2"/>
      <scheme val="minor"/>
    </font>
    <font>
      <vertAlign val="superscript"/>
      <sz val="11"/>
      <name val="Calibri"/>
      <family val="2"/>
      <scheme val="minor"/>
    </font>
  </fonts>
  <fills count="8">
    <fill>
      <patternFill patternType="none"/>
    </fill>
    <fill>
      <patternFill patternType="gray125"/>
    </fill>
    <fill>
      <patternFill patternType="solid">
        <fgColor rgb="FFFAF59F"/>
        <bgColor indexed="64"/>
      </patternFill>
    </fill>
    <fill>
      <patternFill patternType="solid">
        <fgColor rgb="FFFADD81"/>
        <bgColor indexed="64"/>
      </patternFill>
    </fill>
    <fill>
      <patternFill patternType="solid">
        <fgColor rgb="FFFAFAE6"/>
        <bgColor indexed="64"/>
      </patternFill>
    </fill>
    <fill>
      <patternFill patternType="solid">
        <fgColor rgb="FFFBFBC2"/>
        <bgColor indexed="64"/>
      </patternFill>
    </fill>
    <fill>
      <patternFill patternType="solid">
        <fgColor rgb="FFFFFFCC"/>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s>
  <cellStyleXfs count="21">
    <xf numFmtId="0" fontId="0" fillId="0" borderId="0"/>
    <xf numFmtId="9" fontId="7" fillId="0" borderId="0" applyFont="0" applyFill="0" applyBorder="0" applyAlignment="0" applyProtection="0"/>
    <xf numFmtId="0" fontId="11" fillId="0" borderId="0"/>
    <xf numFmtId="0" fontId="7" fillId="0" borderId="0"/>
    <xf numFmtId="43" fontId="7" fillId="0" borderId="0" applyFont="0" applyFill="0" applyBorder="0" applyAlignment="0" applyProtection="0"/>
    <xf numFmtId="165" fontId="7" fillId="0" borderId="0" applyFill="0" applyBorder="0" applyAlignment="0" applyProtection="0"/>
    <xf numFmtId="0" fontId="12" fillId="0" borderId="0"/>
    <xf numFmtId="0" fontId="12" fillId="0" borderId="0"/>
    <xf numFmtId="0" fontId="7" fillId="0" borderId="0"/>
    <xf numFmtId="0" fontId="12" fillId="0" borderId="0"/>
    <xf numFmtId="0" fontId="12" fillId="6" borderId="11" applyNumberFormat="0" applyFont="0" applyAlignment="0" applyProtection="0"/>
    <xf numFmtId="0" fontId="12" fillId="6" borderId="11" applyNumberFormat="0" applyFont="0" applyAlignment="0" applyProtection="0"/>
    <xf numFmtId="9" fontId="7"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166" fontId="7" fillId="0" borderId="0" applyFont="0" applyFill="0" applyBorder="0" applyAlignment="0" applyProtection="0"/>
    <xf numFmtId="165" fontId="7" fillId="0" borderId="0" applyFill="0" applyBorder="0" applyAlignment="0" applyProtection="0"/>
    <xf numFmtId="166" fontId="12" fillId="0" borderId="0" applyFont="0" applyFill="0" applyBorder="0" applyAlignment="0" applyProtection="0"/>
    <xf numFmtId="43" fontId="7" fillId="0" borderId="0" applyFont="0" applyFill="0" applyBorder="0" applyAlignment="0" applyProtection="0"/>
    <xf numFmtId="0" fontId="7" fillId="0" borderId="0"/>
    <xf numFmtId="0" fontId="12" fillId="0" borderId="0"/>
  </cellStyleXfs>
  <cellXfs count="43">
    <xf numFmtId="0" fontId="0" fillId="0" borderId="0" xfId="0"/>
    <xf numFmtId="0" fontId="0" fillId="5" borderId="1" xfId="0" applyFill="1" applyBorder="1"/>
    <xf numFmtId="2" fontId="9" fillId="5" borderId="1" xfId="0" applyNumberFormat="1" applyFont="1" applyFill="1" applyBorder="1" applyAlignment="1">
      <alignment horizontal="center"/>
    </xf>
    <xf numFmtId="2" fontId="8" fillId="5" borderId="1" xfId="0" applyNumberFormat="1" applyFont="1" applyFill="1" applyBorder="1" applyAlignment="1">
      <alignment horizontal="center"/>
    </xf>
    <xf numFmtId="2" fontId="10" fillId="5" borderId="1" xfId="0" applyNumberFormat="1" applyFont="1" applyFill="1" applyBorder="1" applyAlignment="1">
      <alignment horizontal="center"/>
    </xf>
    <xf numFmtId="164" fontId="10" fillId="5" borderId="1" xfId="1" applyNumberFormat="1" applyFont="1" applyFill="1" applyBorder="1" applyAlignment="1">
      <alignment horizontal="center"/>
    </xf>
    <xf numFmtId="164" fontId="8" fillId="5" borderId="1" xfId="0" applyNumberFormat="1" applyFont="1" applyFill="1" applyBorder="1" applyAlignment="1">
      <alignment horizontal="center"/>
    </xf>
    <xf numFmtId="164" fontId="9" fillId="5" borderId="1" xfId="0" applyNumberFormat="1" applyFont="1" applyFill="1" applyBorder="1" applyAlignment="1">
      <alignment horizontal="center"/>
    </xf>
    <xf numFmtId="2" fontId="0" fillId="0" borderId="0" xfId="0" applyNumberFormat="1"/>
    <xf numFmtId="164" fontId="10" fillId="5" borderId="1" xfId="0" applyNumberFormat="1" applyFont="1" applyFill="1" applyBorder="1" applyAlignment="1">
      <alignment horizontal="center"/>
    </xf>
    <xf numFmtId="0" fontId="7" fillId="5" borderId="1" xfId="0" applyFont="1" applyFill="1" applyBorder="1"/>
    <xf numFmtId="0" fontId="7" fillId="5" borderId="1" xfId="0" applyFont="1" applyFill="1" applyBorder="1" applyAlignment="1">
      <alignment horizontal="center"/>
    </xf>
    <xf numFmtId="164" fontId="9" fillId="5" borderId="8" xfId="0" applyNumberFormat="1" applyFont="1" applyFill="1" applyBorder="1" applyAlignment="1">
      <alignment horizontal="center"/>
    </xf>
    <xf numFmtId="0" fontId="7" fillId="5" borderId="7" xfId="0" applyFont="1" applyFill="1" applyBorder="1" applyAlignment="1">
      <alignment horizontal="center"/>
    </xf>
    <xf numFmtId="2" fontId="10" fillId="5" borderId="7" xfId="0" applyNumberFormat="1" applyFont="1" applyFill="1" applyBorder="1" applyAlignment="1">
      <alignment horizontal="center"/>
    </xf>
    <xf numFmtId="0" fontId="0" fillId="0" borderId="0" xfId="0" applyFill="1"/>
    <xf numFmtId="2" fontId="0" fillId="0" borderId="0" xfId="0" applyNumberFormat="1" applyFill="1"/>
    <xf numFmtId="2" fontId="15" fillId="0" borderId="0" xfId="0" applyNumberFormat="1" applyFont="1" applyFill="1"/>
    <xf numFmtId="0" fontId="0" fillId="7" borderId="0" xfId="0" applyFill="1"/>
    <xf numFmtId="0" fontId="1" fillId="7" borderId="0" xfId="0" applyFont="1" applyFill="1" applyBorder="1"/>
    <xf numFmtId="0" fontId="10" fillId="5" borderId="1" xfId="0" applyFont="1" applyFill="1" applyBorder="1"/>
    <xf numFmtId="0" fontId="5" fillId="4" borderId="10" xfId="0" applyFont="1" applyFill="1" applyBorder="1" applyAlignment="1">
      <alignment vertical="center" wrapText="1"/>
    </xf>
    <xf numFmtId="0" fontId="5" fillId="4" borderId="1" xfId="20" applyFont="1" applyFill="1" applyBorder="1" applyAlignment="1">
      <alignment vertical="center"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3" borderId="8" xfId="0" applyFill="1" applyBorder="1" applyAlignment="1">
      <alignment horizontal="center"/>
    </xf>
    <xf numFmtId="0" fontId="0" fillId="3" borderId="7" xfId="0" applyFill="1" applyBorder="1" applyAlignment="1">
      <alignment horizontal="center"/>
    </xf>
    <xf numFmtId="0" fontId="1" fillId="7" borderId="0" xfId="0" applyFont="1" applyFill="1" applyBorder="1" applyAlignment="1">
      <alignment horizontal="left"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0" fillId="7" borderId="2" xfId="0" applyFill="1" applyBorder="1" applyAlignment="1">
      <alignment horizontal="center"/>
    </xf>
    <xf numFmtId="0" fontId="0" fillId="7" borderId="0" xfId="0" applyFill="1" applyAlignment="1">
      <alignment horizontal="center"/>
    </xf>
    <xf numFmtId="0" fontId="0" fillId="7" borderId="3" xfId="0" applyFill="1" applyBorder="1" applyAlignment="1">
      <alignment horizontal="center"/>
    </xf>
    <xf numFmtId="0" fontId="0" fillId="4" borderId="1" xfId="0" applyFill="1" applyBorder="1" applyAlignment="1">
      <alignment horizontal="center"/>
    </xf>
    <xf numFmtId="0" fontId="0" fillId="4" borderId="12" xfId="0" applyFill="1" applyBorder="1" applyAlignment="1">
      <alignment horizontal="center"/>
    </xf>
    <xf numFmtId="0" fontId="13" fillId="7" borderId="0" xfId="0" applyFont="1" applyFill="1" applyBorder="1" applyAlignment="1">
      <alignment horizontal="left" vertical="top" wrapText="1"/>
    </xf>
    <xf numFmtId="0" fontId="1" fillId="7" borderId="0" xfId="0" applyFont="1" applyFill="1" applyBorder="1"/>
  </cellXfs>
  <cellStyles count="21">
    <cellStyle name="Comma 2" xfId="4" xr:uid="{00000000-0005-0000-0000-000000000000}"/>
    <cellStyle name="Comma 3" xfId="5" xr:uid="{00000000-0005-0000-0000-000001000000}"/>
    <cellStyle name="Comma 4" xfId="18" xr:uid="{00000000-0005-0000-0000-000002000000}"/>
    <cellStyle name="Normal" xfId="0" builtinId="0"/>
    <cellStyle name="Normal 2" xfId="2" xr:uid="{00000000-0005-0000-0000-000004000000}"/>
    <cellStyle name="Normal 2 2" xfId="3" xr:uid="{00000000-0005-0000-0000-000005000000}"/>
    <cellStyle name="Normal 2 2 2" xfId="19" xr:uid="{00000000-0005-0000-0000-000006000000}"/>
    <cellStyle name="Normal 3" xfId="6" xr:uid="{00000000-0005-0000-0000-000007000000}"/>
    <cellStyle name="Normal 3 2" xfId="7" xr:uid="{00000000-0005-0000-0000-000008000000}"/>
    <cellStyle name="Normal 4" xfId="8" xr:uid="{00000000-0005-0000-0000-000009000000}"/>
    <cellStyle name="Normal 5" xfId="9" xr:uid="{00000000-0005-0000-0000-00000A000000}"/>
    <cellStyle name="Nota 2" xfId="10" xr:uid="{00000000-0005-0000-0000-00000B000000}"/>
    <cellStyle name="Nota 2 2" xfId="11" xr:uid="{00000000-0005-0000-0000-00000C000000}"/>
    <cellStyle name="Percent 2" xfId="1" xr:uid="{00000000-0005-0000-0000-00000D000000}"/>
    <cellStyle name="Percent 3" xfId="12" xr:uid="{00000000-0005-0000-0000-00000E000000}"/>
    <cellStyle name="Percent 4" xfId="13" xr:uid="{00000000-0005-0000-0000-00000F000000}"/>
    <cellStyle name="Porcentagem 2" xfId="14" xr:uid="{00000000-0005-0000-0000-000010000000}"/>
    <cellStyle name="Separador de milhares 2" xfId="15" xr:uid="{00000000-0005-0000-0000-000011000000}"/>
    <cellStyle name="Separador de milhares 2 2" xfId="16" xr:uid="{00000000-0005-0000-0000-000012000000}"/>
    <cellStyle name="Separador de milhares 3" xfId="17" xr:uid="{00000000-0005-0000-0000-000013000000}"/>
    <cellStyle name="Обычный 2 2" xfId="20" xr:uid="{53B24D2E-0936-4799-8E5F-DCEF6F05468E}"/>
  </cellStyles>
  <dxfs count="0"/>
  <tableStyles count="0" defaultTableStyle="TableStyleMedium9" defaultPivotStyle="PivotStyleLight16"/>
  <colors>
    <mruColors>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L31"/>
  <sheetViews>
    <sheetView tabSelected="1" zoomScaleNormal="100" workbookViewId="0">
      <pane xSplit="1" ySplit="5" topLeftCell="B6" activePane="bottomRight" state="frozen"/>
      <selection pane="topRight" activeCell="B1" sqref="B1"/>
      <selection pane="bottomLeft" activeCell="A6" sqref="A6"/>
      <selection pane="bottomRight" activeCell="A31" sqref="A31:G31"/>
    </sheetView>
  </sheetViews>
  <sheetFormatPr defaultRowHeight="15" x14ac:dyDescent="0.25"/>
  <cols>
    <col min="1" max="1" width="27.28515625" customWidth="1"/>
    <col min="18" max="18" width="9.5703125" customWidth="1"/>
    <col min="24" max="35" width="10.28515625" customWidth="1"/>
  </cols>
  <sheetData>
    <row r="1" spans="1:38" ht="29.25" customHeight="1" x14ac:dyDescent="0.25">
      <c r="A1" s="33" t="s">
        <v>14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5"/>
    </row>
    <row r="2" spans="1:38" ht="15" customHeight="1" x14ac:dyDescent="0.25">
      <c r="A2" s="30"/>
      <c r="B2" s="28">
        <v>2006</v>
      </c>
      <c r="C2" s="28">
        <v>2007</v>
      </c>
      <c r="D2" s="28">
        <v>2008</v>
      </c>
      <c r="E2" s="28">
        <v>2009</v>
      </c>
      <c r="F2" s="28">
        <v>2010</v>
      </c>
      <c r="G2" s="28">
        <v>2011</v>
      </c>
      <c r="H2" s="28">
        <v>2012</v>
      </c>
      <c r="I2" s="28">
        <v>2013</v>
      </c>
      <c r="J2" s="28">
        <v>2014</v>
      </c>
      <c r="K2" s="28">
        <v>2015</v>
      </c>
      <c r="L2" s="28">
        <v>2016</v>
      </c>
      <c r="M2" s="28">
        <v>2017</v>
      </c>
      <c r="N2" s="28">
        <v>2018</v>
      </c>
      <c r="O2" s="28">
        <v>2019</v>
      </c>
      <c r="P2" s="28">
        <v>2020</v>
      </c>
      <c r="Q2" s="28">
        <v>2021</v>
      </c>
      <c r="R2" s="28" t="s">
        <v>13</v>
      </c>
      <c r="S2" s="28">
        <v>2006</v>
      </c>
      <c r="T2" s="28">
        <v>2007</v>
      </c>
      <c r="U2" s="28">
        <v>2008</v>
      </c>
      <c r="V2" s="28">
        <v>2009</v>
      </c>
      <c r="W2" s="28">
        <v>2010</v>
      </c>
      <c r="X2" s="28">
        <v>2011</v>
      </c>
      <c r="Y2" s="28">
        <v>2012</v>
      </c>
      <c r="Z2" s="28">
        <v>2013</v>
      </c>
      <c r="AA2" s="28">
        <v>2014</v>
      </c>
      <c r="AB2" s="28">
        <v>2015</v>
      </c>
      <c r="AC2" s="28">
        <v>2016</v>
      </c>
      <c r="AD2" s="28">
        <v>2017</v>
      </c>
      <c r="AE2" s="28">
        <v>2018</v>
      </c>
      <c r="AF2" s="28">
        <v>2019</v>
      </c>
      <c r="AG2" s="28">
        <v>2020</v>
      </c>
      <c r="AH2" s="28">
        <v>2021</v>
      </c>
      <c r="AI2" s="28" t="s">
        <v>13</v>
      </c>
    </row>
    <row r="3" spans="1:38" x14ac:dyDescent="0.25">
      <c r="A3" s="3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8" ht="17.25" customHeight="1" x14ac:dyDescent="0.25">
      <c r="A4" s="39"/>
      <c r="B4" s="23" t="s">
        <v>15</v>
      </c>
      <c r="C4" s="24"/>
      <c r="D4" s="24"/>
      <c r="E4" s="24"/>
      <c r="F4" s="24"/>
      <c r="G4" s="24"/>
      <c r="H4" s="24"/>
      <c r="I4" s="24"/>
      <c r="J4" s="24"/>
      <c r="K4" s="24"/>
      <c r="L4" s="24"/>
      <c r="M4" s="24"/>
      <c r="N4" s="24"/>
      <c r="O4" s="24"/>
      <c r="P4" s="24"/>
      <c r="Q4" s="24"/>
      <c r="R4" s="21"/>
      <c r="S4" s="25" t="s">
        <v>21</v>
      </c>
      <c r="T4" s="26"/>
      <c r="U4" s="26"/>
      <c r="V4" s="26"/>
      <c r="W4" s="26"/>
      <c r="X4" s="26"/>
      <c r="Y4" s="26"/>
      <c r="Z4" s="26"/>
      <c r="AA4" s="26"/>
      <c r="AB4" s="26"/>
      <c r="AC4" s="26"/>
      <c r="AD4" s="26"/>
      <c r="AE4" s="26"/>
      <c r="AF4" s="26"/>
      <c r="AG4" s="26"/>
      <c r="AH4" s="26"/>
      <c r="AI4" s="27"/>
      <c r="AK4" s="15"/>
      <c r="AL4" s="15"/>
    </row>
    <row r="5" spans="1:38" ht="24" customHeight="1" x14ac:dyDescent="0.25">
      <c r="A5" s="39"/>
      <c r="B5" s="25" t="s">
        <v>16</v>
      </c>
      <c r="C5" s="26"/>
      <c r="D5" s="26"/>
      <c r="E5" s="26"/>
      <c r="F5" s="26"/>
      <c r="G5" s="26"/>
      <c r="H5" s="26"/>
      <c r="I5" s="26"/>
      <c r="J5" s="26"/>
      <c r="K5" s="26"/>
      <c r="L5" s="26"/>
      <c r="M5" s="26"/>
      <c r="N5" s="26"/>
      <c r="O5" s="26"/>
      <c r="P5" s="26"/>
      <c r="Q5" s="27"/>
      <c r="R5" s="22" t="s">
        <v>17</v>
      </c>
      <c r="S5" s="25" t="s">
        <v>16</v>
      </c>
      <c r="T5" s="26"/>
      <c r="U5" s="26"/>
      <c r="V5" s="26"/>
      <c r="W5" s="26"/>
      <c r="X5" s="26"/>
      <c r="Y5" s="26"/>
      <c r="Z5" s="26"/>
      <c r="AA5" s="26"/>
      <c r="AB5" s="26"/>
      <c r="AC5" s="26"/>
      <c r="AD5" s="26"/>
      <c r="AE5" s="26"/>
      <c r="AF5" s="26"/>
      <c r="AG5" s="26"/>
      <c r="AH5" s="27"/>
      <c r="AI5" s="22" t="s">
        <v>17</v>
      </c>
      <c r="AK5" s="15"/>
      <c r="AL5" s="15"/>
    </row>
    <row r="6" spans="1:38" ht="24" customHeight="1" x14ac:dyDescent="0.25">
      <c r="A6" s="30"/>
      <c r="B6" s="28">
        <v>2006</v>
      </c>
      <c r="C6" s="28">
        <v>2007</v>
      </c>
      <c r="D6" s="28">
        <v>2008</v>
      </c>
      <c r="E6" s="28">
        <v>2009</v>
      </c>
      <c r="F6" s="28">
        <v>2010</v>
      </c>
      <c r="G6" s="28">
        <v>2011</v>
      </c>
      <c r="H6" s="28">
        <v>2012</v>
      </c>
      <c r="I6" s="28">
        <v>2013</v>
      </c>
      <c r="J6" s="28">
        <v>2014</v>
      </c>
      <c r="K6" s="28">
        <v>2015</v>
      </c>
      <c r="L6" s="28">
        <v>2016</v>
      </c>
      <c r="M6" s="28">
        <v>2017</v>
      </c>
      <c r="N6" s="28">
        <v>2018</v>
      </c>
      <c r="O6" s="28">
        <v>2019</v>
      </c>
      <c r="P6" s="28">
        <v>2020</v>
      </c>
      <c r="Q6" s="28">
        <v>2021</v>
      </c>
      <c r="R6" s="28" t="s">
        <v>18</v>
      </c>
      <c r="S6" s="28">
        <v>2006</v>
      </c>
      <c r="T6" s="28">
        <v>2007</v>
      </c>
      <c r="U6" s="28">
        <v>2008</v>
      </c>
      <c r="V6" s="28">
        <v>2009</v>
      </c>
      <c r="W6" s="28">
        <v>2010</v>
      </c>
      <c r="X6" s="28">
        <v>2011</v>
      </c>
      <c r="Y6" s="28">
        <v>2012</v>
      </c>
      <c r="Z6" s="28">
        <v>2013</v>
      </c>
      <c r="AA6" s="28">
        <v>2014</v>
      </c>
      <c r="AB6" s="28">
        <v>2015</v>
      </c>
      <c r="AC6" s="28">
        <v>2016</v>
      </c>
      <c r="AD6" s="28">
        <v>2017</v>
      </c>
      <c r="AE6" s="28">
        <v>2018</v>
      </c>
      <c r="AF6" s="28">
        <v>2019</v>
      </c>
      <c r="AG6" s="28">
        <v>2020</v>
      </c>
      <c r="AH6" s="28">
        <v>2021</v>
      </c>
      <c r="AI6" s="28" t="s">
        <v>18</v>
      </c>
      <c r="AK6" s="15"/>
      <c r="AL6" s="15"/>
    </row>
    <row r="7" spans="1:38" ht="24" customHeight="1" x14ac:dyDescent="0.25">
      <c r="A7" s="31"/>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K7" s="15"/>
      <c r="AL7" s="15"/>
    </row>
    <row r="8" spans="1:38" ht="18" customHeight="1" x14ac:dyDescent="0.25">
      <c r="A8" s="1" t="s">
        <v>0</v>
      </c>
      <c r="B8" s="2">
        <v>79.459999999999994</v>
      </c>
      <c r="C8" s="2">
        <v>97.67</v>
      </c>
      <c r="D8" s="2">
        <v>115.7404466010729</v>
      </c>
      <c r="E8" s="2">
        <v>96.995351160646749</v>
      </c>
      <c r="F8" s="2">
        <v>116.77553419565736</v>
      </c>
      <c r="G8" s="2">
        <v>123.30603005595583</v>
      </c>
      <c r="H8" s="2">
        <v>111.78055896843495</v>
      </c>
      <c r="I8" s="2">
        <v>116.40231355459117</v>
      </c>
      <c r="J8" s="2">
        <v>103.90287476183289</v>
      </c>
      <c r="K8" s="2">
        <v>86.044987269875961</v>
      </c>
      <c r="L8" s="2">
        <v>75.491153348922168</v>
      </c>
      <c r="M8" s="2">
        <v>92.946856665563118</v>
      </c>
      <c r="N8" s="2">
        <v>91.763082535310545</v>
      </c>
      <c r="O8" s="2">
        <v>79.275117028664198</v>
      </c>
      <c r="P8" s="2">
        <v>60.645786101967431</v>
      </c>
      <c r="Q8" s="2">
        <v>59.298972667137775</v>
      </c>
      <c r="R8" s="7">
        <f>(Q8-P8)/P8*100</f>
        <v>-2.2207865070215709</v>
      </c>
      <c r="S8" s="3">
        <v>16.16</v>
      </c>
      <c r="T8" s="3">
        <v>21.82</v>
      </c>
      <c r="U8" s="3">
        <v>22.291469463945315</v>
      </c>
      <c r="V8" s="3">
        <v>24.504774787100779</v>
      </c>
      <c r="W8" s="3">
        <v>28.179980579262676</v>
      </c>
      <c r="X8" s="3">
        <v>38.937234428586542</v>
      </c>
      <c r="Y8" s="3">
        <v>25.828705437146592</v>
      </c>
      <c r="Z8" s="3">
        <v>23.263060851321043</v>
      </c>
      <c r="AA8" s="3">
        <v>24.558133268347827</v>
      </c>
      <c r="AB8" s="3">
        <v>26.370417712857115</v>
      </c>
      <c r="AC8" s="3">
        <v>18.383079800633205</v>
      </c>
      <c r="AD8" s="3">
        <v>30.721983056299322</v>
      </c>
      <c r="AE8" s="3">
        <v>29.203325432862822</v>
      </c>
      <c r="AF8" s="3">
        <v>25.057170438616538</v>
      </c>
      <c r="AG8" s="3">
        <v>19.2371470040293</v>
      </c>
      <c r="AH8" s="3">
        <v>18.845180640568366</v>
      </c>
      <c r="AI8" s="6">
        <f>(AH8-AG8)/AG8*100</f>
        <v>-2.0375493485537919</v>
      </c>
      <c r="AK8" s="16"/>
      <c r="AL8" s="17"/>
    </row>
    <row r="9" spans="1:38" ht="18" customHeight="1" x14ac:dyDescent="0.25">
      <c r="A9" s="1" t="s">
        <v>1</v>
      </c>
      <c r="B9" s="2">
        <v>57.31</v>
      </c>
      <c r="C9" s="2">
        <v>82.83</v>
      </c>
      <c r="D9" s="2">
        <v>70.377030317784502</v>
      </c>
      <c r="E9" s="2">
        <v>58.783333333333331</v>
      </c>
      <c r="F9" s="2">
        <v>55.842499999999994</v>
      </c>
      <c r="G9" s="2">
        <v>50.502500000000005</v>
      </c>
      <c r="H9" s="2">
        <v>49.702500000000001</v>
      </c>
      <c r="I9" s="2">
        <v>40.96</v>
      </c>
      <c r="J9" s="2">
        <v>36.85</v>
      </c>
      <c r="K9" s="2">
        <v>23.8125</v>
      </c>
      <c r="L9" s="2">
        <v>16.625</v>
      </c>
      <c r="M9" s="2">
        <v>26.875</v>
      </c>
      <c r="N9" s="2">
        <v>30.3125</v>
      </c>
      <c r="O9" s="2">
        <v>33.647500000000001</v>
      </c>
      <c r="P9" s="2">
        <v>31.395</v>
      </c>
      <c r="Q9" s="2">
        <v>53.4</v>
      </c>
      <c r="R9" s="7">
        <f t="shared" ref="R9:R13" si="0">(Q9-P9)/P9*100</f>
        <v>70.09077878643096</v>
      </c>
      <c r="S9" s="3">
        <v>55.81</v>
      </c>
      <c r="T9" s="3">
        <v>81.56</v>
      </c>
      <c r="U9" s="3">
        <v>72.077030317784505</v>
      </c>
      <c r="V9" s="3">
        <v>59.417500000000004</v>
      </c>
      <c r="W9" s="3">
        <v>58.212500000000006</v>
      </c>
      <c r="X9" s="3">
        <v>51.094999999999999</v>
      </c>
      <c r="Y9" s="3">
        <v>49.685000000000002</v>
      </c>
      <c r="Z9" s="3">
        <v>41.522500000000001</v>
      </c>
      <c r="AA9" s="3">
        <v>37.019999999999996</v>
      </c>
      <c r="AB9" s="3">
        <v>25.3125</v>
      </c>
      <c r="AC9" s="3">
        <v>20.5</v>
      </c>
      <c r="AD9" s="3">
        <v>27.3</v>
      </c>
      <c r="AE9" s="3">
        <v>31.0625</v>
      </c>
      <c r="AF9" s="3">
        <v>33.9375</v>
      </c>
      <c r="AG9" s="3">
        <v>32.894999999999996</v>
      </c>
      <c r="AH9" s="3">
        <v>53.9375</v>
      </c>
      <c r="AI9" s="6">
        <f t="shared" ref="AI9:AI13" si="1">(AH9-AG9)/AG9*100</f>
        <v>63.968688250494019</v>
      </c>
      <c r="AK9" s="17"/>
      <c r="AL9" s="16"/>
    </row>
    <row r="10" spans="1:38" ht="18" customHeight="1" x14ac:dyDescent="0.25">
      <c r="A10" s="1" t="s">
        <v>2</v>
      </c>
      <c r="B10" s="2">
        <v>136.77000000000001</v>
      </c>
      <c r="C10" s="2">
        <v>180.51</v>
      </c>
      <c r="D10" s="2">
        <v>186.11747691885742</v>
      </c>
      <c r="E10" s="2">
        <v>155.77868449398008</v>
      </c>
      <c r="F10" s="2">
        <v>172.61803419565737</v>
      </c>
      <c r="G10" s="2">
        <v>173.80853005595583</v>
      </c>
      <c r="H10" s="2">
        <v>161.48305896843493</v>
      </c>
      <c r="I10" s="2">
        <v>157.36231355459117</v>
      </c>
      <c r="J10" s="2">
        <v>140.75287476183291</v>
      </c>
      <c r="K10" s="2">
        <v>109.85748726987596</v>
      </c>
      <c r="L10" s="2">
        <v>92.116153348922168</v>
      </c>
      <c r="M10" s="2">
        <v>119.82185666556312</v>
      </c>
      <c r="N10" s="2">
        <v>122.07558253531055</v>
      </c>
      <c r="O10" s="2">
        <v>112.92261702866421</v>
      </c>
      <c r="P10" s="2">
        <v>92.040786101967413</v>
      </c>
      <c r="Q10" s="2">
        <v>112.69897266713778</v>
      </c>
      <c r="R10" s="7">
        <f t="shared" si="0"/>
        <v>22.444600312609445</v>
      </c>
      <c r="S10" s="3">
        <v>71.97</v>
      </c>
      <c r="T10" s="3">
        <v>103.37</v>
      </c>
      <c r="U10" s="3">
        <v>94.368499781729824</v>
      </c>
      <c r="V10" s="3">
        <v>83.922274787100775</v>
      </c>
      <c r="W10" s="3">
        <v>86.392480579262667</v>
      </c>
      <c r="X10" s="3">
        <v>90.032234428586548</v>
      </c>
      <c r="Y10" s="3">
        <v>75.513705437146598</v>
      </c>
      <c r="Z10" s="3">
        <v>64.785560851321037</v>
      </c>
      <c r="AA10" s="3">
        <v>61.578133268347827</v>
      </c>
      <c r="AB10" s="3">
        <v>51.682917712857119</v>
      </c>
      <c r="AC10" s="3">
        <v>38.883079800633205</v>
      </c>
      <c r="AD10" s="3">
        <v>58.02198305629932</v>
      </c>
      <c r="AE10" s="3">
        <v>60.265825432862826</v>
      </c>
      <c r="AF10" s="3">
        <v>58.994670438616538</v>
      </c>
      <c r="AG10" s="3">
        <v>52.132147004029292</v>
      </c>
      <c r="AH10" s="3">
        <v>72.782680640568373</v>
      </c>
      <c r="AI10" s="6">
        <f t="shared" si="1"/>
        <v>39.611899419647919</v>
      </c>
      <c r="AK10" s="16"/>
      <c r="AL10" s="16"/>
    </row>
    <row r="11" spans="1:38" ht="18" customHeight="1" x14ac:dyDescent="0.25">
      <c r="A11" s="1" t="s">
        <v>6</v>
      </c>
      <c r="B11" s="2">
        <v>164.88</v>
      </c>
      <c r="C11" s="2">
        <v>233.82</v>
      </c>
      <c r="D11" s="2">
        <v>358.99492881723143</v>
      </c>
      <c r="E11" s="2">
        <v>324.34483194651477</v>
      </c>
      <c r="F11" s="2">
        <v>318.15015523600351</v>
      </c>
      <c r="G11" s="2">
        <v>392.09939032678852</v>
      </c>
      <c r="H11" s="2">
        <v>483.31260690329771</v>
      </c>
      <c r="I11" s="2">
        <v>415.28204296738255</v>
      </c>
      <c r="J11" s="2">
        <v>388.33110955992322</v>
      </c>
      <c r="K11" s="2">
        <v>295.16525117234863</v>
      </c>
      <c r="L11" s="2">
        <v>331.90893397260305</v>
      </c>
      <c r="M11" s="2">
        <v>293.60331063240602</v>
      </c>
      <c r="N11" s="2">
        <v>306.03326830355263</v>
      </c>
      <c r="O11" s="2">
        <v>285.35462698264382</v>
      </c>
      <c r="P11" s="2">
        <v>357.22619890576777</v>
      </c>
      <c r="Q11" s="2">
        <v>482.46589204464289</v>
      </c>
      <c r="R11" s="7">
        <f t="shared" si="0"/>
        <v>35.058932833734268</v>
      </c>
      <c r="S11" s="3">
        <v>210.34</v>
      </c>
      <c r="T11" s="3">
        <v>267.06</v>
      </c>
      <c r="U11" s="3">
        <v>394.66049439564671</v>
      </c>
      <c r="V11" s="3">
        <v>359.50758994537472</v>
      </c>
      <c r="W11" s="3">
        <v>344.90206396013872</v>
      </c>
      <c r="X11" s="3">
        <v>415.86528221477488</v>
      </c>
      <c r="Y11" s="3">
        <v>483.21553176850307</v>
      </c>
      <c r="Z11" s="3">
        <v>459.32625767276841</v>
      </c>
      <c r="AA11" s="3">
        <v>442.51753904200109</v>
      </c>
      <c r="AB11" s="3">
        <v>331.54531243049229</v>
      </c>
      <c r="AC11" s="3">
        <v>352.69</v>
      </c>
      <c r="AD11" s="3">
        <v>322.30127198351755</v>
      </c>
      <c r="AE11" s="3">
        <v>333.2113405093906</v>
      </c>
      <c r="AF11" s="3">
        <v>305.56420995269258</v>
      </c>
      <c r="AG11" s="3">
        <v>354.57246301054113</v>
      </c>
      <c r="AH11" s="3">
        <v>489.38514117316225</v>
      </c>
      <c r="AI11" s="6">
        <f t="shared" si="1"/>
        <v>38.021192344712134</v>
      </c>
      <c r="AK11" s="16"/>
      <c r="AL11" s="16"/>
    </row>
    <row r="12" spans="1:38" ht="18" customHeight="1" x14ac:dyDescent="0.25">
      <c r="A12" s="1" t="s">
        <v>3</v>
      </c>
      <c r="B12" s="2">
        <v>301.64999999999998</v>
      </c>
      <c r="C12" s="2">
        <v>414.33</v>
      </c>
      <c r="D12" s="2">
        <v>545.11240573608882</v>
      </c>
      <c r="E12" s="2">
        <v>480.12351644049483</v>
      </c>
      <c r="F12" s="2">
        <v>490.76818943166086</v>
      </c>
      <c r="G12" s="2">
        <v>565.90792038274435</v>
      </c>
      <c r="H12" s="2">
        <v>644.79566587173258</v>
      </c>
      <c r="I12" s="2">
        <v>572.64435652197369</v>
      </c>
      <c r="J12" s="2">
        <v>529.08398432175613</v>
      </c>
      <c r="K12" s="2">
        <v>405.02273844222458</v>
      </c>
      <c r="L12" s="2">
        <v>424.02508732152518</v>
      </c>
      <c r="M12" s="2">
        <v>413.4251672979691</v>
      </c>
      <c r="N12" s="2">
        <v>428.10885083886319</v>
      </c>
      <c r="O12" s="2">
        <v>398.27724401130803</v>
      </c>
      <c r="P12" s="2">
        <v>449.26698500773523</v>
      </c>
      <c r="Q12" s="2">
        <v>595.16486471178064</v>
      </c>
      <c r="R12" s="7">
        <f t="shared" si="0"/>
        <v>32.474649723378498</v>
      </c>
      <c r="S12" s="3">
        <v>282.31</v>
      </c>
      <c r="T12" s="3">
        <v>370.43</v>
      </c>
      <c r="U12" s="3">
        <v>489.02899417737649</v>
      </c>
      <c r="V12" s="3">
        <v>443.42986473247549</v>
      </c>
      <c r="W12" s="3">
        <v>431.29454453940139</v>
      </c>
      <c r="X12" s="3">
        <v>505.89751664336143</v>
      </c>
      <c r="Y12" s="3">
        <v>558.72923720564972</v>
      </c>
      <c r="Z12" s="3">
        <v>524.11181852408947</v>
      </c>
      <c r="AA12" s="3">
        <v>504.0956723103489</v>
      </c>
      <c r="AB12" s="3">
        <v>383.22823014334938</v>
      </c>
      <c r="AC12" s="3">
        <v>391.5730798006332</v>
      </c>
      <c r="AD12" s="3">
        <v>380.32325503981684</v>
      </c>
      <c r="AE12" s="3">
        <v>393.47716594225341</v>
      </c>
      <c r="AF12" s="3">
        <v>364.55888039130912</v>
      </c>
      <c r="AG12" s="3">
        <v>406.70461001457033</v>
      </c>
      <c r="AH12" s="3">
        <v>562.1678218137306</v>
      </c>
      <c r="AI12" s="6">
        <f t="shared" si="1"/>
        <v>38.225092111346051</v>
      </c>
      <c r="AK12" s="16"/>
      <c r="AL12" s="16"/>
    </row>
    <row r="13" spans="1:38" ht="18" customHeight="1" x14ac:dyDescent="0.25">
      <c r="A13" s="1" t="s">
        <v>4</v>
      </c>
      <c r="B13" s="7">
        <v>45.4</v>
      </c>
      <c r="C13" s="7">
        <v>43.9</v>
      </c>
      <c r="D13" s="12">
        <v>34.134233615805798</v>
      </c>
      <c r="E13" s="12">
        <v>32.629699098758941</v>
      </c>
      <c r="F13" s="12">
        <v>38.648131820691901</v>
      </c>
      <c r="G13" s="12">
        <v>30.644977450289389</v>
      </c>
      <c r="H13" s="12">
        <v>28.383838549681759</v>
      </c>
      <c r="I13" s="12">
        <v>28.44244578401792</v>
      </c>
      <c r="J13" s="12">
        <v>27.823367885742968</v>
      </c>
      <c r="K13" s="12">
        <v>27.079651672404864</v>
      </c>
      <c r="L13" s="12">
        <v>21.883813522060567</v>
      </c>
      <c r="M13" s="12">
        <v>29.003676517094444</v>
      </c>
      <c r="N13" s="12">
        <v>28.485045161121871</v>
      </c>
      <c r="O13" s="12">
        <v>28.365193983601674</v>
      </c>
      <c r="P13" s="12">
        <v>21.22155144534069</v>
      </c>
      <c r="Q13" s="12">
        <v>18.913399668808459</v>
      </c>
      <c r="R13" s="7">
        <f t="shared" si="0"/>
        <v>-10.876451622668702</v>
      </c>
      <c r="S13" s="6">
        <v>25.2</v>
      </c>
      <c r="T13" s="6">
        <v>28.1</v>
      </c>
      <c r="U13" s="6">
        <v>19.369485147169151</v>
      </c>
      <c r="V13" s="6">
        <v>18.995259410709821</v>
      </c>
      <c r="W13" s="6">
        <v>20.146525657767143</v>
      </c>
      <c r="X13" s="6">
        <v>17.817836928978124</v>
      </c>
      <c r="Y13" s="6">
        <v>13.686739734088746</v>
      </c>
      <c r="Z13" s="6">
        <v>12.339362389341467</v>
      </c>
      <c r="AA13" s="6">
        <v>12.230609097307461</v>
      </c>
      <c r="AB13" s="6">
        <v>13.477403240608973</v>
      </c>
      <c r="AC13" s="6">
        <v>9.9299675606990832</v>
      </c>
      <c r="AD13" s="6">
        <v>15.303085549975778</v>
      </c>
      <c r="AE13" s="6">
        <v>15.305827449117912</v>
      </c>
      <c r="AF13" s="6">
        <v>16.175749910482789</v>
      </c>
      <c r="AG13" s="6">
        <v>13.147406345527159</v>
      </c>
      <c r="AH13" s="6">
        <v>12.912572723669143</v>
      </c>
      <c r="AI13" s="6">
        <f t="shared" si="1"/>
        <v>-1.7861593053895981</v>
      </c>
      <c r="AJ13" s="8"/>
      <c r="AK13" s="16"/>
      <c r="AL13" s="16"/>
    </row>
    <row r="14" spans="1:38" ht="17.25" customHeight="1" x14ac:dyDescent="0.25">
      <c r="A14" s="40"/>
      <c r="B14" s="23" t="s">
        <v>19</v>
      </c>
      <c r="C14" s="24"/>
      <c r="D14" s="24"/>
      <c r="E14" s="24"/>
      <c r="F14" s="24"/>
      <c r="G14" s="24"/>
      <c r="H14" s="24"/>
      <c r="I14" s="24"/>
      <c r="J14" s="24"/>
      <c r="K14" s="24"/>
      <c r="L14" s="24"/>
      <c r="M14" s="24"/>
      <c r="N14" s="24"/>
      <c r="O14" s="24"/>
      <c r="P14" s="24"/>
      <c r="Q14" s="24"/>
      <c r="R14" s="21"/>
      <c r="S14" s="25" t="s">
        <v>20</v>
      </c>
      <c r="T14" s="26"/>
      <c r="U14" s="26"/>
      <c r="V14" s="26"/>
      <c r="W14" s="26"/>
      <c r="X14" s="26"/>
      <c r="Y14" s="26"/>
      <c r="Z14" s="26"/>
      <c r="AA14" s="26"/>
      <c r="AB14" s="26"/>
      <c r="AC14" s="26"/>
      <c r="AD14" s="26"/>
      <c r="AE14" s="26"/>
      <c r="AF14" s="26"/>
      <c r="AG14" s="26"/>
      <c r="AH14" s="26"/>
      <c r="AI14" s="27"/>
      <c r="AK14" s="15"/>
      <c r="AL14" s="15"/>
    </row>
    <row r="15" spans="1:38" ht="24" customHeight="1" x14ac:dyDescent="0.25">
      <c r="A15" s="40"/>
      <c r="B15" s="25" t="s">
        <v>16</v>
      </c>
      <c r="C15" s="26"/>
      <c r="D15" s="26"/>
      <c r="E15" s="26"/>
      <c r="F15" s="26"/>
      <c r="G15" s="26"/>
      <c r="H15" s="26"/>
      <c r="I15" s="26"/>
      <c r="J15" s="26"/>
      <c r="K15" s="26"/>
      <c r="L15" s="26"/>
      <c r="M15" s="26"/>
      <c r="N15" s="26"/>
      <c r="O15" s="26"/>
      <c r="P15" s="26"/>
      <c r="Q15" s="27"/>
      <c r="R15" s="22" t="s">
        <v>17</v>
      </c>
      <c r="S15" s="25" t="s">
        <v>16</v>
      </c>
      <c r="T15" s="26"/>
      <c r="U15" s="26"/>
      <c r="V15" s="26"/>
      <c r="W15" s="26"/>
      <c r="X15" s="26"/>
      <c r="Y15" s="26"/>
      <c r="Z15" s="26"/>
      <c r="AA15" s="26"/>
      <c r="AB15" s="26"/>
      <c r="AC15" s="26"/>
      <c r="AD15" s="26"/>
      <c r="AE15" s="26"/>
      <c r="AF15" s="26"/>
      <c r="AG15" s="26"/>
      <c r="AH15" s="27"/>
      <c r="AI15" s="22" t="s">
        <v>17</v>
      </c>
    </row>
    <row r="16" spans="1:38" ht="24" customHeight="1" x14ac:dyDescent="0.25">
      <c r="A16" s="30"/>
      <c r="B16" s="28">
        <v>2006</v>
      </c>
      <c r="C16" s="28">
        <v>2007</v>
      </c>
      <c r="D16" s="28">
        <v>2008</v>
      </c>
      <c r="E16" s="28">
        <v>2009</v>
      </c>
      <c r="F16" s="28">
        <v>2010</v>
      </c>
      <c r="G16" s="28">
        <v>2011</v>
      </c>
      <c r="H16" s="28">
        <v>2012</v>
      </c>
      <c r="I16" s="28">
        <v>2013</v>
      </c>
      <c r="J16" s="28">
        <v>2014</v>
      </c>
      <c r="K16" s="28">
        <v>2015</v>
      </c>
      <c r="L16" s="28">
        <v>2016</v>
      </c>
      <c r="M16" s="28">
        <v>2017</v>
      </c>
      <c r="N16" s="28">
        <v>2018</v>
      </c>
      <c r="O16" s="28">
        <v>2019</v>
      </c>
      <c r="P16" s="28">
        <v>2020</v>
      </c>
      <c r="Q16" s="28">
        <v>2021</v>
      </c>
      <c r="R16" s="28" t="s">
        <v>18</v>
      </c>
      <c r="S16" s="28">
        <v>2006</v>
      </c>
      <c r="T16" s="28">
        <v>2007</v>
      </c>
      <c r="U16" s="28">
        <v>2008</v>
      </c>
      <c r="V16" s="28">
        <v>2009</v>
      </c>
      <c r="W16" s="28">
        <v>2010</v>
      </c>
      <c r="X16" s="28">
        <v>2011</v>
      </c>
      <c r="Y16" s="28">
        <v>2012</v>
      </c>
      <c r="Z16" s="28">
        <v>2013</v>
      </c>
      <c r="AA16" s="28">
        <v>2014</v>
      </c>
      <c r="AB16" s="28">
        <v>2015</v>
      </c>
      <c r="AC16" s="28">
        <v>2016</v>
      </c>
      <c r="AD16" s="28">
        <v>2017</v>
      </c>
      <c r="AE16" s="28">
        <v>2018</v>
      </c>
      <c r="AF16" s="28">
        <v>2019</v>
      </c>
      <c r="AG16" s="28">
        <v>2020</v>
      </c>
      <c r="AH16" s="28">
        <v>2021</v>
      </c>
      <c r="AI16" s="28" t="s">
        <v>18</v>
      </c>
    </row>
    <row r="17" spans="1:35" ht="24" customHeight="1" x14ac:dyDescent="0.25">
      <c r="A17" s="3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row>
    <row r="18" spans="1:35" ht="18" customHeight="1" x14ac:dyDescent="0.25">
      <c r="A18" s="1" t="s">
        <v>0</v>
      </c>
      <c r="B18" s="11" t="s">
        <v>5</v>
      </c>
      <c r="C18" s="11" t="s">
        <v>5</v>
      </c>
      <c r="D18" s="13" t="s">
        <v>5</v>
      </c>
      <c r="E18" s="13" t="s">
        <v>5</v>
      </c>
      <c r="F18" s="13" t="s">
        <v>5</v>
      </c>
      <c r="G18" s="13" t="s">
        <v>5</v>
      </c>
      <c r="H18" s="13" t="s">
        <v>5</v>
      </c>
      <c r="I18" s="13" t="s">
        <v>5</v>
      </c>
      <c r="J18" s="13" t="s">
        <v>5</v>
      </c>
      <c r="K18" s="13" t="s">
        <v>5</v>
      </c>
      <c r="L18" s="13" t="s">
        <v>5</v>
      </c>
      <c r="M18" s="13" t="s">
        <v>5</v>
      </c>
      <c r="N18" s="14">
        <v>33.492052428487689</v>
      </c>
      <c r="O18" s="14">
        <v>27.61998289970257</v>
      </c>
      <c r="P18" s="14">
        <v>21.469766948750681</v>
      </c>
      <c r="Q18" s="14">
        <v>20.639077663251946</v>
      </c>
      <c r="R18" s="7">
        <f t="shared" ref="R18:R24" si="2">(Q18-P18)/P18*100</f>
        <v>-3.8691117955850602</v>
      </c>
      <c r="S18" s="4">
        <v>43.56</v>
      </c>
      <c r="T18" s="4">
        <v>50.47</v>
      </c>
      <c r="U18" s="4">
        <v>55.333988324066787</v>
      </c>
      <c r="V18" s="4">
        <v>50.834049480729739</v>
      </c>
      <c r="W18" s="4">
        <v>64.712819136578403</v>
      </c>
      <c r="X18" s="4">
        <v>63.916758653530948</v>
      </c>
      <c r="Y18" s="4">
        <v>55.0191038530714</v>
      </c>
      <c r="Z18" s="4">
        <v>58.90386473478307</v>
      </c>
      <c r="AA18" s="4">
        <v>62.574440830069982</v>
      </c>
      <c r="AB18" s="4">
        <v>39.822398599516575</v>
      </c>
      <c r="AC18" s="4">
        <v>34.658716549389403</v>
      </c>
      <c r="AD18" s="4">
        <v>44.218795977362291</v>
      </c>
      <c r="AE18" s="4">
        <v>43.250259159982917</v>
      </c>
      <c r="AF18" s="4">
        <v>37.336639639927874</v>
      </c>
      <c r="AG18" s="3">
        <v>28.48019312536232</v>
      </c>
      <c r="AH18" s="3">
        <v>27.17587610163487</v>
      </c>
      <c r="AI18" s="9">
        <f>(AH18-AG18)/AG18*100</f>
        <v>-4.5797337749297871</v>
      </c>
    </row>
    <row r="19" spans="1:35" ht="18" customHeight="1" x14ac:dyDescent="0.25">
      <c r="A19" s="20" t="s">
        <v>12</v>
      </c>
      <c r="B19" s="11" t="s">
        <v>5</v>
      </c>
      <c r="C19" s="11" t="s">
        <v>5</v>
      </c>
      <c r="D19" s="11" t="s">
        <v>5</v>
      </c>
      <c r="E19" s="11" t="s">
        <v>5</v>
      </c>
      <c r="F19" s="11" t="s">
        <v>5</v>
      </c>
      <c r="G19" s="11" t="s">
        <v>5</v>
      </c>
      <c r="H19" s="11" t="s">
        <v>5</v>
      </c>
      <c r="I19" s="11" t="s">
        <v>5</v>
      </c>
      <c r="J19" s="11" t="s">
        <v>5</v>
      </c>
      <c r="K19" s="11" t="s">
        <v>5</v>
      </c>
      <c r="L19" s="11" t="s">
        <v>5</v>
      </c>
      <c r="M19" s="11" t="s">
        <v>5</v>
      </c>
      <c r="N19" s="4">
        <v>43.290817575390378</v>
      </c>
      <c r="O19" s="4">
        <v>39.982813021044905</v>
      </c>
      <c r="P19" s="4">
        <v>32.131962411006526</v>
      </c>
      <c r="Q19" s="4">
        <v>29.686324264927876</v>
      </c>
      <c r="R19" s="7">
        <f t="shared" si="2"/>
        <v>-7.611231815834933</v>
      </c>
      <c r="S19" s="11" t="s">
        <v>5</v>
      </c>
      <c r="T19" s="11" t="s">
        <v>5</v>
      </c>
      <c r="U19" s="11" t="s">
        <v>5</v>
      </c>
      <c r="V19" s="11" t="s">
        <v>5</v>
      </c>
      <c r="W19" s="11" t="s">
        <v>5</v>
      </c>
      <c r="X19" s="11" t="s">
        <v>5</v>
      </c>
      <c r="Y19" s="11" t="s">
        <v>5</v>
      </c>
      <c r="Z19" s="11" t="s">
        <v>5</v>
      </c>
      <c r="AA19" s="11" t="s">
        <v>5</v>
      </c>
      <c r="AB19" s="11" t="s">
        <v>5</v>
      </c>
      <c r="AC19" s="11" t="s">
        <v>5</v>
      </c>
      <c r="AD19" s="11" t="s">
        <v>5</v>
      </c>
      <c r="AE19" s="11" t="s">
        <v>5</v>
      </c>
      <c r="AF19" s="11" t="s">
        <v>5</v>
      </c>
      <c r="AG19" s="11" t="s">
        <v>5</v>
      </c>
      <c r="AH19" s="11" t="s">
        <v>5</v>
      </c>
      <c r="AI19" s="11" t="s">
        <v>5</v>
      </c>
    </row>
    <row r="20" spans="1:35" ht="18" customHeight="1" x14ac:dyDescent="0.25">
      <c r="A20" s="10" t="s">
        <v>1</v>
      </c>
      <c r="B20" s="11" t="s">
        <v>5</v>
      </c>
      <c r="C20" s="11" t="s">
        <v>5</v>
      </c>
      <c r="D20" s="11" t="s">
        <v>5</v>
      </c>
      <c r="E20" s="11" t="s">
        <v>5</v>
      </c>
      <c r="F20" s="11" t="s">
        <v>5</v>
      </c>
      <c r="G20" s="11" t="s">
        <v>5</v>
      </c>
      <c r="H20" s="11" t="s">
        <v>5</v>
      </c>
      <c r="I20" s="11" t="s">
        <v>5</v>
      </c>
      <c r="J20" s="11" t="s">
        <v>5</v>
      </c>
      <c r="K20" s="11" t="s">
        <v>5</v>
      </c>
      <c r="L20" s="11" t="s">
        <v>5</v>
      </c>
      <c r="M20" s="11" t="s">
        <v>5</v>
      </c>
      <c r="N20" s="4">
        <v>30.3125</v>
      </c>
      <c r="O20" s="4">
        <v>33.647500000000001</v>
      </c>
      <c r="P20" s="4">
        <v>31.395</v>
      </c>
      <c r="Q20" s="4">
        <v>53.4</v>
      </c>
      <c r="R20" s="7">
        <f t="shared" si="2"/>
        <v>70.09077878643096</v>
      </c>
      <c r="S20" s="4">
        <v>57.31</v>
      </c>
      <c r="T20" s="4">
        <v>82.83</v>
      </c>
      <c r="U20" s="4">
        <v>70.377030317784502</v>
      </c>
      <c r="V20" s="4">
        <v>58.783333333333331</v>
      </c>
      <c r="W20" s="4">
        <v>55.842499999999994</v>
      </c>
      <c r="X20" s="4">
        <v>50.502500000000005</v>
      </c>
      <c r="Y20" s="4">
        <v>49.702500000000001</v>
      </c>
      <c r="Z20" s="4">
        <v>40.96</v>
      </c>
      <c r="AA20" s="4">
        <v>36.85</v>
      </c>
      <c r="AB20" s="4">
        <v>23.8125</v>
      </c>
      <c r="AC20" s="4">
        <v>16.625</v>
      </c>
      <c r="AD20" s="4">
        <v>26.875</v>
      </c>
      <c r="AE20" s="4">
        <v>30.3125</v>
      </c>
      <c r="AF20" s="4">
        <v>33.647500000000001</v>
      </c>
      <c r="AG20" s="3">
        <v>31.395</v>
      </c>
      <c r="AH20" s="3">
        <v>53.4</v>
      </c>
      <c r="AI20" s="9">
        <f t="shared" ref="AI20:AI24" si="3">(AH20-AG20)/AG20*100</f>
        <v>70.09077878643096</v>
      </c>
    </row>
    <row r="21" spans="1:35" ht="18" customHeight="1" x14ac:dyDescent="0.25">
      <c r="A21" s="10" t="s">
        <v>2</v>
      </c>
      <c r="B21" s="11" t="s">
        <v>5</v>
      </c>
      <c r="C21" s="11" t="s">
        <v>5</v>
      </c>
      <c r="D21" s="11" t="s">
        <v>5</v>
      </c>
      <c r="E21" s="11" t="s">
        <v>5</v>
      </c>
      <c r="F21" s="11" t="s">
        <v>5</v>
      </c>
      <c r="G21" s="11" t="s">
        <v>5</v>
      </c>
      <c r="H21" s="11" t="s">
        <v>5</v>
      </c>
      <c r="I21" s="11" t="s">
        <v>5</v>
      </c>
      <c r="J21" s="11" t="s">
        <v>5</v>
      </c>
      <c r="K21" s="11" t="s">
        <v>5</v>
      </c>
      <c r="L21" s="11" t="s">
        <v>5</v>
      </c>
      <c r="M21" s="11" t="s">
        <v>5</v>
      </c>
      <c r="N21" s="4">
        <v>107.09537000387807</v>
      </c>
      <c r="O21" s="4">
        <v>101.25029592074748</v>
      </c>
      <c r="P21" s="4">
        <v>84.996729359757225</v>
      </c>
      <c r="Q21" s="4">
        <v>103.72540192817982</v>
      </c>
      <c r="R21" s="7">
        <f t="shared" si="2"/>
        <v>22.034580282673701</v>
      </c>
      <c r="S21" s="4">
        <v>100.87</v>
      </c>
      <c r="T21" s="4">
        <v>133.30000000000001</v>
      </c>
      <c r="U21" s="4">
        <v>125.7110186418513</v>
      </c>
      <c r="V21" s="4">
        <v>109.61738281406308</v>
      </c>
      <c r="W21" s="4">
        <v>120.55531913657839</v>
      </c>
      <c r="X21" s="4">
        <v>114.41925865353096</v>
      </c>
      <c r="Y21" s="4">
        <v>104.7216038530714</v>
      </c>
      <c r="Z21" s="4">
        <v>99.863864734783078</v>
      </c>
      <c r="AA21" s="4">
        <v>99.424440830069983</v>
      </c>
      <c r="AB21" s="4">
        <v>63.634898599516575</v>
      </c>
      <c r="AC21" s="4">
        <v>51.283716549389403</v>
      </c>
      <c r="AD21" s="4">
        <v>71.093795977362291</v>
      </c>
      <c r="AE21" s="4">
        <v>73.562759159982903</v>
      </c>
      <c r="AF21" s="4">
        <v>70.984139639927875</v>
      </c>
      <c r="AG21" s="3">
        <v>59.875193125362316</v>
      </c>
      <c r="AH21" s="3">
        <v>80.575876101634876</v>
      </c>
      <c r="AI21" s="9">
        <f t="shared" si="3"/>
        <v>34.5730542078269</v>
      </c>
    </row>
    <row r="22" spans="1:35" ht="18" customHeight="1" x14ac:dyDescent="0.25">
      <c r="A22" s="1" t="s">
        <v>6</v>
      </c>
      <c r="B22" s="11" t="s">
        <v>5</v>
      </c>
      <c r="C22" s="11" t="s">
        <v>5</v>
      </c>
      <c r="D22" s="11" t="s">
        <v>5</v>
      </c>
      <c r="E22" s="11" t="s">
        <v>5</v>
      </c>
      <c r="F22" s="11" t="s">
        <v>5</v>
      </c>
      <c r="G22" s="11" t="s">
        <v>5</v>
      </c>
      <c r="H22" s="11" t="s">
        <v>5</v>
      </c>
      <c r="I22" s="11" t="s">
        <v>5</v>
      </c>
      <c r="J22" s="11" t="s">
        <v>5</v>
      </c>
      <c r="K22" s="11" t="s">
        <v>5</v>
      </c>
      <c r="L22" s="11" t="s">
        <v>5</v>
      </c>
      <c r="M22" s="11" t="s">
        <v>5</v>
      </c>
      <c r="N22" s="4">
        <v>306.03326830355263</v>
      </c>
      <c r="O22" s="4">
        <v>285.35462698264382</v>
      </c>
      <c r="P22" s="4">
        <v>357.22619890576777</v>
      </c>
      <c r="Q22" s="4">
        <v>482.46589204464289</v>
      </c>
      <c r="R22" s="7">
        <f t="shared" si="2"/>
        <v>35.058932833734268</v>
      </c>
      <c r="S22" s="4">
        <v>189.63</v>
      </c>
      <c r="T22" s="4">
        <v>268.64999999999998</v>
      </c>
      <c r="U22" s="4">
        <v>373.12678430943595</v>
      </c>
      <c r="V22" s="4">
        <v>338.31343243390756</v>
      </c>
      <c r="W22" s="4">
        <v>324.2695215738101</v>
      </c>
      <c r="X22" s="4">
        <v>412.89248843937844</v>
      </c>
      <c r="Y22" s="4">
        <v>479.80175385196856</v>
      </c>
      <c r="Z22" s="4">
        <v>428.0612855133698</v>
      </c>
      <c r="AA22" s="4">
        <v>401.48682059380457</v>
      </c>
      <c r="AB22" s="4">
        <v>304.36427148564479</v>
      </c>
      <c r="AC22" s="4">
        <v>329.14860836011866</v>
      </c>
      <c r="AD22" s="4">
        <v>301.99012519525502</v>
      </c>
      <c r="AE22" s="4">
        <v>312.31237326049239</v>
      </c>
      <c r="AF22" s="4">
        <v>291.4626669790693</v>
      </c>
      <c r="AG22" s="3">
        <v>331.00779761818097</v>
      </c>
      <c r="AH22" s="3">
        <v>479.81717596587225</v>
      </c>
      <c r="AI22" s="9">
        <f t="shared" si="3"/>
        <v>44.956457043753268</v>
      </c>
    </row>
    <row r="23" spans="1:35" ht="18" customHeight="1" x14ac:dyDescent="0.25">
      <c r="A23" s="10" t="s">
        <v>3</v>
      </c>
      <c r="B23" s="11" t="s">
        <v>5</v>
      </c>
      <c r="C23" s="11" t="s">
        <v>5</v>
      </c>
      <c r="D23" s="11" t="s">
        <v>5</v>
      </c>
      <c r="E23" s="11" t="s">
        <v>5</v>
      </c>
      <c r="F23" s="11" t="s">
        <v>5</v>
      </c>
      <c r="G23" s="11" t="s">
        <v>5</v>
      </c>
      <c r="H23" s="11" t="s">
        <v>5</v>
      </c>
      <c r="I23" s="11" t="s">
        <v>5</v>
      </c>
      <c r="J23" s="11" t="s">
        <v>5</v>
      </c>
      <c r="K23" s="11" t="s">
        <v>5</v>
      </c>
      <c r="L23" s="11" t="s">
        <v>5</v>
      </c>
      <c r="M23" s="11" t="s">
        <v>5</v>
      </c>
      <c r="N23" s="4">
        <v>413.12863830743072</v>
      </c>
      <c r="O23" s="4">
        <v>386.6049229033913</v>
      </c>
      <c r="P23" s="4">
        <v>442.22292826552496</v>
      </c>
      <c r="Q23" s="4">
        <v>586.19129397282268</v>
      </c>
      <c r="R23" s="7">
        <f t="shared" si="2"/>
        <v>32.555608609432944</v>
      </c>
      <c r="S23" s="4">
        <v>290.5</v>
      </c>
      <c r="T23" s="4">
        <v>401.95</v>
      </c>
      <c r="U23" s="4">
        <v>498.83780295128724</v>
      </c>
      <c r="V23" s="4">
        <v>447.93081524797071</v>
      </c>
      <c r="W23" s="4">
        <v>444.82484071038846</v>
      </c>
      <c r="X23" s="4">
        <v>527.3117470929094</v>
      </c>
      <c r="Y23" s="4">
        <v>584.52335770503987</v>
      </c>
      <c r="Z23" s="4">
        <v>527.92515024815293</v>
      </c>
      <c r="AA23" s="4">
        <v>500.91126142387446</v>
      </c>
      <c r="AB23" s="4">
        <v>367.99917008516138</v>
      </c>
      <c r="AC23" s="4">
        <v>380.43232490950805</v>
      </c>
      <c r="AD23" s="4">
        <v>373.08392117261724</v>
      </c>
      <c r="AE23" s="4">
        <v>385.87513242047532</v>
      </c>
      <c r="AF23" s="4">
        <v>362.44680661899719</v>
      </c>
      <c r="AG23" s="3">
        <v>390.88299074354336</v>
      </c>
      <c r="AH23" s="3">
        <v>560.39305206750714</v>
      </c>
      <c r="AI23" s="9">
        <f t="shared" si="3"/>
        <v>43.365934394208161</v>
      </c>
    </row>
    <row r="24" spans="1:35" ht="18" customHeight="1" x14ac:dyDescent="0.25">
      <c r="A24" s="10" t="s">
        <v>4</v>
      </c>
      <c r="B24" s="11" t="s">
        <v>5</v>
      </c>
      <c r="C24" s="11" t="s">
        <v>5</v>
      </c>
      <c r="D24" s="11" t="s">
        <v>5</v>
      </c>
      <c r="E24" s="11" t="s">
        <v>5</v>
      </c>
      <c r="F24" s="11" t="s">
        <v>5</v>
      </c>
      <c r="G24" s="11" t="s">
        <v>5</v>
      </c>
      <c r="H24" s="11" t="s">
        <v>5</v>
      </c>
      <c r="I24" s="11" t="s">
        <v>5</v>
      </c>
      <c r="J24" s="11" t="s">
        <v>5</v>
      </c>
      <c r="K24" s="11" t="s">
        <v>5</v>
      </c>
      <c r="L24" s="11" t="s">
        <v>5</v>
      </c>
      <c r="M24" s="11" t="s">
        <v>5</v>
      </c>
      <c r="N24" s="5">
        <v>25.908810276144788</v>
      </c>
      <c r="O24" s="5">
        <v>26.175461686817513</v>
      </c>
      <c r="P24" s="5">
        <v>19.944264495515931</v>
      </c>
      <c r="Q24" s="5">
        <v>17.679799322007064</v>
      </c>
      <c r="R24" s="7">
        <f t="shared" si="2"/>
        <v>-11.353966820977464</v>
      </c>
      <c r="S24" s="5">
        <v>34.6</v>
      </c>
      <c r="T24" s="5">
        <v>33.5</v>
      </c>
      <c r="U24" s="5">
        <v>25.369848613069895</v>
      </c>
      <c r="V24" s="5">
        <v>24.575616700966872</v>
      </c>
      <c r="W24" s="5">
        <v>27.373813070610957</v>
      </c>
      <c r="X24" s="9">
        <v>21.716166494397815</v>
      </c>
      <c r="Y24" s="9">
        <v>18.149776020356892</v>
      </c>
      <c r="Z24" s="9">
        <v>18.868796751997692</v>
      </c>
      <c r="AA24" s="9">
        <v>19.788174919741564</v>
      </c>
      <c r="AB24" s="9">
        <v>17.249032690847095</v>
      </c>
      <c r="AC24" s="9">
        <v>13.597043264602791</v>
      </c>
      <c r="AD24" s="9">
        <v>19.122485670373969</v>
      </c>
      <c r="AE24" s="9">
        <v>19.050144397392028</v>
      </c>
      <c r="AF24" s="9">
        <v>19.578984574435097</v>
      </c>
      <c r="AG24" s="6">
        <v>15.808467763052693</v>
      </c>
      <c r="AH24" s="6">
        <v>14.357541902708141</v>
      </c>
      <c r="AI24" s="9">
        <f t="shared" si="3"/>
        <v>-9.1781561761199537</v>
      </c>
    </row>
    <row r="25" spans="1:35" x14ac:dyDescent="0.25">
      <c r="A25" s="36"/>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8"/>
    </row>
    <row r="26" spans="1:35" x14ac:dyDescent="0.25">
      <c r="A26" s="42" t="s">
        <v>7</v>
      </c>
      <c r="B26" s="42"/>
      <c r="C26" s="42"/>
      <c r="D26" s="42"/>
      <c r="E26" s="42"/>
      <c r="F26" s="42"/>
      <c r="G26" s="42"/>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x14ac:dyDescent="0.25">
      <c r="A27" s="42" t="s">
        <v>8</v>
      </c>
      <c r="B27" s="42"/>
      <c r="C27" s="42"/>
      <c r="D27" s="42"/>
      <c r="E27" s="42"/>
      <c r="F27" s="42"/>
      <c r="G27" s="42"/>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row>
    <row r="28" spans="1:35" x14ac:dyDescent="0.25">
      <c r="A28" s="42" t="s">
        <v>9</v>
      </c>
      <c r="B28" s="42"/>
      <c r="C28" s="42"/>
      <c r="D28" s="42"/>
      <c r="E28" s="42"/>
      <c r="F28" s="42"/>
      <c r="G28" s="42"/>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29" spans="1:35" ht="27" customHeight="1" x14ac:dyDescent="0.25">
      <c r="A29" s="41" t="s">
        <v>10</v>
      </c>
      <c r="B29" s="41"/>
      <c r="C29" s="41"/>
      <c r="D29" s="41"/>
      <c r="E29" s="41"/>
      <c r="F29" s="41"/>
      <c r="G29" s="41"/>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x14ac:dyDescent="0.25">
      <c r="A30" s="19" t="s">
        <v>11</v>
      </c>
      <c r="B30" s="19"/>
      <c r="C30" s="19"/>
      <c r="D30" s="19"/>
      <c r="E30" s="19"/>
      <c r="F30" s="19"/>
      <c r="G30" s="19"/>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row>
    <row r="31" spans="1:35" ht="27.6" customHeight="1" x14ac:dyDescent="0.25">
      <c r="A31" s="32" t="s">
        <v>22</v>
      </c>
      <c r="B31" s="32"/>
      <c r="C31" s="32"/>
      <c r="D31" s="32"/>
      <c r="E31" s="32"/>
      <c r="F31" s="32"/>
      <c r="G31" s="32"/>
    </row>
  </sheetData>
  <mergeCells count="122">
    <mergeCell ref="J2:J3"/>
    <mergeCell ref="AG2:AG3"/>
    <mergeCell ref="P2:P3"/>
    <mergeCell ref="Q2:Q3"/>
    <mergeCell ref="AH2:AH3"/>
    <mergeCell ref="A29:G29"/>
    <mergeCell ref="AC2:AC3"/>
    <mergeCell ref="M2:M3"/>
    <mergeCell ref="AD2:AD3"/>
    <mergeCell ref="K2:K3"/>
    <mergeCell ref="AB2:AB3"/>
    <mergeCell ref="Z2:Z3"/>
    <mergeCell ref="N2:N3"/>
    <mergeCell ref="W2:W3"/>
    <mergeCell ref="I2:I3"/>
    <mergeCell ref="AA2:AA3"/>
    <mergeCell ref="L2:L3"/>
    <mergeCell ref="F2:F3"/>
    <mergeCell ref="O2:O3"/>
    <mergeCell ref="A26:G26"/>
    <mergeCell ref="A27:G27"/>
    <mergeCell ref="A28:G28"/>
    <mergeCell ref="Q6:Q7"/>
    <mergeCell ref="R6:R7"/>
    <mergeCell ref="A31:G31"/>
    <mergeCell ref="A1:AI1"/>
    <mergeCell ref="B2:B3"/>
    <mergeCell ref="C2:C3"/>
    <mergeCell ref="S2:S3"/>
    <mergeCell ref="T2:T3"/>
    <mergeCell ref="R2:R3"/>
    <mergeCell ref="AI2:AI3"/>
    <mergeCell ref="A2:A3"/>
    <mergeCell ref="D2:D3"/>
    <mergeCell ref="V2:V3"/>
    <mergeCell ref="E2:E3"/>
    <mergeCell ref="U2:U3"/>
    <mergeCell ref="AF2:AF3"/>
    <mergeCell ref="A25:AI25"/>
    <mergeCell ref="G2:G3"/>
    <mergeCell ref="X2:X3"/>
    <mergeCell ref="A4:A5"/>
    <mergeCell ref="A14:A15"/>
    <mergeCell ref="H2:H3"/>
    <mergeCell ref="Y2:Y3"/>
    <mergeCell ref="AE2:AE3"/>
    <mergeCell ref="O6:O7"/>
    <mergeCell ref="P6:P7"/>
    <mergeCell ref="S6:S7"/>
    <mergeCell ref="B4:Q4"/>
    <mergeCell ref="B5:Q5"/>
    <mergeCell ref="A6:A7"/>
    <mergeCell ref="B6:B7"/>
    <mergeCell ref="C6:C7"/>
    <mergeCell ref="D6:D7"/>
    <mergeCell ref="E6:E7"/>
    <mergeCell ref="F6:F7"/>
    <mergeCell ref="G6:G7"/>
    <mergeCell ref="H6:H7"/>
    <mergeCell ref="I6:I7"/>
    <mergeCell ref="J6:J7"/>
    <mergeCell ref="K6:K7"/>
    <mergeCell ref="L6:L7"/>
    <mergeCell ref="M6:M7"/>
    <mergeCell ref="N6:N7"/>
    <mergeCell ref="Z6:Z7"/>
    <mergeCell ref="AA6:AA7"/>
    <mergeCell ref="AB6:AB7"/>
    <mergeCell ref="AC6:AC7"/>
    <mergeCell ref="T6:T7"/>
    <mergeCell ref="U6:U7"/>
    <mergeCell ref="V6:V7"/>
    <mergeCell ref="W6:W7"/>
    <mergeCell ref="X6:X7"/>
    <mergeCell ref="S16:S17"/>
    <mergeCell ref="T16:T17"/>
    <mergeCell ref="AI6:AI7"/>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AD6:AD7"/>
    <mergeCell ref="AE6:AE7"/>
    <mergeCell ref="AF6:AF7"/>
    <mergeCell ref="AG6:AG7"/>
    <mergeCell ref="AH6:AH7"/>
    <mergeCell ref="Y6:Y7"/>
    <mergeCell ref="B14:Q14"/>
    <mergeCell ref="S14:AI14"/>
    <mergeCell ref="B15:Q15"/>
    <mergeCell ref="S15:AH15"/>
    <mergeCell ref="S4:AI4"/>
    <mergeCell ref="S5:AH5"/>
    <mergeCell ref="AE16:AE17"/>
    <mergeCell ref="AF16:AF17"/>
    <mergeCell ref="AG16:AG17"/>
    <mergeCell ref="AH16:AH17"/>
    <mergeCell ref="AI16:AI17"/>
    <mergeCell ref="Z16:Z17"/>
    <mergeCell ref="AA16:AA17"/>
    <mergeCell ref="AB16:AB17"/>
    <mergeCell ref="AC16:AC17"/>
    <mergeCell ref="AD16:AD17"/>
    <mergeCell ref="U16:U17"/>
    <mergeCell ref="V16:V17"/>
    <mergeCell ref="W16:W17"/>
    <mergeCell ref="X16:X17"/>
    <mergeCell ref="Y16:Y17"/>
    <mergeCell ref="P16:P17"/>
    <mergeCell ref="Q16:Q17"/>
    <mergeCell ref="R16:R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Ladd, Jessica - AMS</cp:lastModifiedBy>
  <dcterms:created xsi:type="dcterms:W3CDTF">2008-08-25T16:01:01Z</dcterms:created>
  <dcterms:modified xsi:type="dcterms:W3CDTF">2022-11-08T07:38:38Z</dcterms:modified>
</cp:coreProperties>
</file>