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Creative Services Group\Design\TSD\TSD Brazil Soybean Transportation Guide 2021\XLS for Datasets Webpage\"/>
    </mc:Choice>
  </mc:AlternateContent>
  <xr:revisionPtr revIDLastSave="0" documentId="13_ncr:1_{8D25B1F9-2BBB-4548-85EF-939ED82934A8}" xr6:coauthVersionLast="47" xr6:coauthVersionMax="47" xr10:uidLastSave="{00000000-0000-0000-0000-000000000000}"/>
  <bookViews>
    <workbookView xWindow="-120" yWindow="-120" windowWidth="29040" windowHeight="17640" xr2:uid="{00000000-000D-0000-FFFF-FFFF00000000}"/>
  </bookViews>
  <sheets>
    <sheet name="Page 9" sheetId="4"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22" i="4" l="1"/>
  <c r="AI21" i="4"/>
  <c r="AI20" i="4"/>
  <c r="AI19" i="4"/>
  <c r="AI18" i="4"/>
  <c r="AI16" i="4"/>
  <c r="AI11" i="4"/>
  <c r="AI10" i="4"/>
  <c r="AI9" i="4"/>
  <c r="AI8" i="4"/>
  <c r="AI7" i="4"/>
  <c r="AI6" i="4"/>
  <c r="R22" i="4"/>
  <c r="R21" i="4"/>
  <c r="R20" i="4"/>
  <c r="R19" i="4"/>
  <c r="R18" i="4"/>
  <c r="R17" i="4"/>
  <c r="R16" i="4"/>
  <c r="R11" i="4"/>
  <c r="R10" i="4"/>
  <c r="R9" i="4"/>
  <c r="R8" i="4"/>
  <c r="R7" i="4"/>
  <c r="R6" i="4"/>
</calcChain>
</file>

<file path=xl/sharedStrings.xml><?xml version="1.0" encoding="utf-8"?>
<sst xmlns="http://schemas.openxmlformats.org/spreadsheetml/2006/main" count="138" uniqueCount="23">
  <si>
    <t>Truck</t>
  </si>
  <si>
    <t>Ocean</t>
  </si>
  <si>
    <t>Total transportation</t>
  </si>
  <si>
    <t>Landed cost</t>
  </si>
  <si>
    <t>Transport % of landed cost</t>
  </si>
  <si>
    <t>-</t>
  </si>
  <si>
    <r>
      <t>Farm gate price</t>
    </r>
    <r>
      <rPr>
        <vertAlign val="superscript"/>
        <sz val="11"/>
        <color theme="1"/>
        <rFont val="Calibri"/>
        <family val="2"/>
        <scheme val="minor"/>
      </rPr>
      <t>3</t>
    </r>
  </si>
  <si>
    <r>
      <t>Rail</t>
    </r>
    <r>
      <rPr>
        <vertAlign val="superscript"/>
        <sz val="11"/>
        <rFont val="Calibri"/>
        <family val="2"/>
        <scheme val="minor"/>
      </rPr>
      <t>4</t>
    </r>
    <r>
      <rPr>
        <sz val="11"/>
        <rFont val="Calibri"/>
        <family val="2"/>
        <scheme val="minor"/>
      </rPr>
      <t xml:space="preserve"> </t>
    </r>
  </si>
  <si>
    <r>
      <rPr>
        <vertAlign val="superscript"/>
        <sz val="9"/>
        <color theme="1"/>
        <rFont val="Calibri"/>
        <family val="2"/>
        <scheme val="minor"/>
      </rPr>
      <t>1</t>
    </r>
    <r>
      <rPr>
        <sz val="9"/>
        <color theme="1"/>
        <rFont val="Calibri"/>
        <family val="2"/>
        <scheme val="minor"/>
      </rPr>
      <t>Producing regions: MT= Mato Grosso, RS = Rio Grande Do Sul, and GO = Goiás.</t>
    </r>
  </si>
  <si>
    <r>
      <rPr>
        <vertAlign val="superscript"/>
        <sz val="9"/>
        <color theme="1"/>
        <rFont val="Calibri"/>
        <family val="2"/>
        <scheme val="minor"/>
      </rPr>
      <t>2</t>
    </r>
    <r>
      <rPr>
        <sz val="9"/>
        <color theme="1"/>
        <rFont val="Calibri"/>
        <family val="2"/>
        <scheme val="minor"/>
      </rPr>
      <t>Export port.</t>
    </r>
  </si>
  <si>
    <r>
      <rPr>
        <vertAlign val="superscript"/>
        <sz val="9"/>
        <color theme="1"/>
        <rFont val="Calibri"/>
        <family val="2"/>
        <scheme val="minor"/>
      </rPr>
      <t>3</t>
    </r>
    <r>
      <rPr>
        <sz val="9"/>
        <color theme="1"/>
        <rFont val="Calibri"/>
        <family val="2"/>
        <scheme val="minor"/>
      </rPr>
      <t>The source of the farm gate price is the Brazilian Government, Companhia Nacional de Abastecimento (CONAB).</t>
    </r>
  </si>
  <si>
    <t>Note: mt = metric ton.</t>
  </si>
  <si>
    <t>`</t>
  </si>
  <si>
    <t>Costs of transporting Brazilian soybeans from the southern ports to Hamburg, Germany, 2006-21</t>
  </si>
  <si>
    <t>US$/mt--</t>
  </si>
  <si>
    <r>
      <t xml:space="preserve">              North MT</t>
    </r>
    <r>
      <rPr>
        <b/>
        <vertAlign val="superscript"/>
        <sz val="11"/>
        <color theme="1"/>
        <rFont val="Calibri"/>
        <family val="2"/>
        <scheme val="minor"/>
      </rPr>
      <t>1</t>
    </r>
    <r>
      <rPr>
        <b/>
        <sz val="11"/>
        <color theme="1"/>
        <rFont val="Calibri"/>
        <family val="2"/>
        <scheme val="minor"/>
      </rPr>
      <t xml:space="preserve"> - Santos</t>
    </r>
    <r>
      <rPr>
        <b/>
        <vertAlign val="superscript"/>
        <sz val="11"/>
        <color theme="1"/>
        <rFont val="Calibri"/>
        <family val="2"/>
        <scheme val="minor"/>
      </rPr>
      <t>2</t>
    </r>
    <r>
      <rPr>
        <b/>
        <sz val="11"/>
        <color theme="1"/>
        <rFont val="Calibri"/>
        <family val="2"/>
        <scheme val="minor"/>
      </rPr>
      <t xml:space="preserve"> by truck                                                                                                                                                                                                                                                                                                                            </t>
    </r>
  </si>
  <si>
    <t>% Change</t>
  </si>
  <si>
    <r>
      <t xml:space="preserve">              North MT</t>
    </r>
    <r>
      <rPr>
        <b/>
        <vertAlign val="superscript"/>
        <sz val="11"/>
        <color theme="1"/>
        <rFont val="Calibri"/>
        <family val="2"/>
        <scheme val="minor"/>
      </rPr>
      <t>1</t>
    </r>
    <r>
      <rPr>
        <b/>
        <sz val="11"/>
        <color theme="1"/>
        <rFont val="Calibri"/>
        <family val="2"/>
        <scheme val="minor"/>
      </rPr>
      <t xml:space="preserve"> - Santos</t>
    </r>
    <r>
      <rPr>
        <b/>
        <vertAlign val="superscript"/>
        <sz val="11"/>
        <color theme="1"/>
        <rFont val="Calibri"/>
        <family val="2"/>
        <scheme val="minor"/>
      </rPr>
      <t>2</t>
    </r>
    <r>
      <rPr>
        <b/>
        <sz val="11"/>
        <color theme="1"/>
        <rFont val="Calibri"/>
        <family val="2"/>
        <scheme val="minor"/>
      </rPr>
      <t xml:space="preserve"> by rail                                                                                                                                                                                                                                                                                                                                  </t>
    </r>
  </si>
  <si>
    <t>2020-21</t>
  </si>
  <si>
    <r>
      <t xml:space="preserve">                     Northwest RS</t>
    </r>
    <r>
      <rPr>
        <b/>
        <vertAlign val="superscript"/>
        <sz val="11"/>
        <color theme="1"/>
        <rFont val="Calibri"/>
        <family val="2"/>
        <scheme val="minor"/>
      </rPr>
      <t>1</t>
    </r>
    <r>
      <rPr>
        <b/>
        <sz val="11"/>
        <color theme="1"/>
        <rFont val="Calibri"/>
        <family val="2"/>
        <scheme val="minor"/>
      </rPr>
      <t xml:space="preserve"> - Rio Grande</t>
    </r>
    <r>
      <rPr>
        <b/>
        <vertAlign val="superscript"/>
        <sz val="11"/>
        <color theme="1"/>
        <rFont val="Calibri"/>
        <family val="2"/>
        <scheme val="minor"/>
      </rPr>
      <t xml:space="preserve">2           </t>
    </r>
    <r>
      <rPr>
        <b/>
        <sz val="11"/>
        <color theme="1"/>
        <rFont val="Calibri"/>
        <family val="2"/>
        <scheme val="minor"/>
      </rPr>
      <t xml:space="preserve">                                                                                                                                                                                                                                                                                                                  </t>
    </r>
  </si>
  <si>
    <r>
      <t xml:space="preserve">                  South GO</t>
    </r>
    <r>
      <rPr>
        <b/>
        <vertAlign val="superscript"/>
        <sz val="11"/>
        <color theme="1"/>
        <rFont val="Calibri"/>
        <family val="2"/>
        <scheme val="minor"/>
      </rPr>
      <t>1</t>
    </r>
    <r>
      <rPr>
        <b/>
        <sz val="11"/>
        <color theme="1"/>
        <rFont val="Calibri"/>
        <family val="2"/>
        <scheme val="minor"/>
      </rPr>
      <t xml:space="preserve"> - Santos</t>
    </r>
    <r>
      <rPr>
        <b/>
        <vertAlign val="superscript"/>
        <sz val="11"/>
        <color theme="1"/>
        <rFont val="Calibri"/>
        <family val="2"/>
        <scheme val="minor"/>
      </rPr>
      <t xml:space="preserve">2 </t>
    </r>
    <r>
      <rPr>
        <b/>
        <sz val="11"/>
        <color theme="1"/>
        <rFont val="Calibri"/>
        <family val="2"/>
        <scheme val="minor"/>
      </rPr>
      <t xml:space="preserve">                                                                                                                                                                                                                                                                                                                </t>
    </r>
  </si>
  <si>
    <r>
      <t>4</t>
    </r>
    <r>
      <rPr>
        <sz val="9"/>
        <rFont val="Calibri"/>
        <family val="2"/>
        <scheme val="minor"/>
      </rPr>
      <t xml:space="preserve">In Brazil, there are no published rail tariff rates. Rail rates can be up to 30 percent lower than truck rates, depending on the volumes hauled and the terms of contracts signed between the railroad company and shippers.                 </t>
    </r>
  </si>
  <si>
    <t>Source: University of São Paulo, Escola Superior de Agricultura “Luiz de Queiroz” (ESALQ/USP), Brazil, and USDA, Agricultural Marketing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</si>
</sst>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0_);_(* \(#,##0.00\);_(* \-??_);_(@_)"/>
    <numFmt numFmtId="166" formatCode="_-* #,##0.00_-;\-* #,##0.00_-;_-* &quot;-&quot;??_-;_-@_-"/>
  </numFmts>
  <fonts count="16" x14ac:knownFonts="1">
    <font>
      <sz val="11"/>
      <color theme="1"/>
      <name val="Calibri"/>
      <family val="2"/>
      <scheme val="minor"/>
    </font>
    <font>
      <sz val="9"/>
      <color theme="1"/>
      <name val="Calibri"/>
      <family val="2"/>
      <scheme val="minor"/>
    </font>
    <font>
      <vertAlign val="superscript"/>
      <sz val="11"/>
      <color theme="1"/>
      <name val="Calibri"/>
      <family val="2"/>
      <scheme val="minor"/>
    </font>
    <font>
      <vertAlign val="superscript"/>
      <sz val="9"/>
      <color theme="1"/>
      <name val="Calibri"/>
      <family val="2"/>
      <scheme val="minor"/>
    </font>
    <font>
      <b/>
      <sz val="12"/>
      <color theme="1"/>
      <name val="Calibri"/>
      <family val="2"/>
      <scheme val="minor"/>
    </font>
    <font>
      <b/>
      <sz val="11"/>
      <color theme="1"/>
      <name val="Calibri"/>
      <family val="2"/>
      <scheme val="minor"/>
    </font>
    <font>
      <b/>
      <vertAlign val="superscript"/>
      <sz val="11"/>
      <color theme="1"/>
      <name val="Calibri"/>
      <family val="2"/>
      <scheme val="minor"/>
    </font>
    <font>
      <sz val="10"/>
      <name val="Arial"/>
      <family val="2"/>
    </font>
    <font>
      <sz val="11"/>
      <color theme="1"/>
      <name val="Calibri"/>
      <family val="2"/>
    </font>
    <font>
      <sz val="11"/>
      <name val="Calibri"/>
      <family val="2"/>
    </font>
    <font>
      <sz val="11"/>
      <name val="Calibri"/>
      <family val="2"/>
      <scheme val="minor"/>
    </font>
    <font>
      <sz val="10"/>
      <name val="Arial"/>
      <family val="2"/>
    </font>
    <font>
      <sz val="11"/>
      <color theme="1"/>
      <name val="Calibri"/>
      <family val="2"/>
      <scheme val="minor"/>
    </font>
    <font>
      <vertAlign val="superscript"/>
      <sz val="9"/>
      <name val="Calibri"/>
      <family val="2"/>
      <scheme val="minor"/>
    </font>
    <font>
      <sz val="9"/>
      <name val="Calibri"/>
      <family val="2"/>
      <scheme val="minor"/>
    </font>
    <font>
      <vertAlign val="superscript"/>
      <sz val="11"/>
      <name val="Calibri"/>
      <family val="2"/>
      <scheme val="minor"/>
    </font>
  </fonts>
  <fills count="9">
    <fill>
      <patternFill patternType="none"/>
    </fill>
    <fill>
      <patternFill patternType="gray125"/>
    </fill>
    <fill>
      <patternFill patternType="solid">
        <fgColor rgb="FFFAF59F"/>
        <bgColor indexed="64"/>
      </patternFill>
    </fill>
    <fill>
      <patternFill patternType="solid">
        <fgColor rgb="FFFADD81"/>
        <bgColor indexed="64"/>
      </patternFill>
    </fill>
    <fill>
      <patternFill patternType="solid">
        <fgColor rgb="FFFAFAE6"/>
        <bgColor indexed="64"/>
      </patternFill>
    </fill>
    <fill>
      <patternFill patternType="solid">
        <fgColor rgb="FFFBFBC2"/>
        <bgColor indexed="64"/>
      </patternFill>
    </fill>
    <fill>
      <patternFill patternType="solid">
        <fgColor rgb="FFFFFFCC"/>
      </patternFill>
    </fill>
    <fill>
      <patternFill patternType="solid">
        <fgColor theme="0"/>
        <bgColor indexed="64"/>
      </patternFill>
    </fill>
    <fill>
      <patternFill patternType="solid">
        <fgColor rgb="FFFFFFCC"/>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s>
  <cellStyleXfs count="21">
    <xf numFmtId="0" fontId="0" fillId="0" borderId="0"/>
    <xf numFmtId="9" fontId="7" fillId="0" borderId="0" applyFont="0" applyFill="0" applyBorder="0" applyAlignment="0" applyProtection="0"/>
    <xf numFmtId="0" fontId="11" fillId="0" borderId="0"/>
    <xf numFmtId="0" fontId="7" fillId="0" borderId="0"/>
    <xf numFmtId="43" fontId="7" fillId="0" borderId="0" applyFont="0" applyFill="0" applyBorder="0" applyAlignment="0" applyProtection="0"/>
    <xf numFmtId="165" fontId="7" fillId="0" borderId="0" applyFill="0" applyBorder="0" applyAlignment="0" applyProtection="0"/>
    <xf numFmtId="0" fontId="12" fillId="0" borderId="0"/>
    <xf numFmtId="0" fontId="12" fillId="0" borderId="0"/>
    <xf numFmtId="0" fontId="7" fillId="0" borderId="0"/>
    <xf numFmtId="0" fontId="12" fillId="0" borderId="0"/>
    <xf numFmtId="0" fontId="12" fillId="6" borderId="12" applyNumberFormat="0" applyFont="0" applyAlignment="0" applyProtection="0"/>
    <xf numFmtId="0" fontId="12" fillId="6" borderId="12" applyNumberFormat="0" applyFont="0" applyAlignment="0" applyProtection="0"/>
    <xf numFmtId="9" fontId="7"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166" fontId="7" fillId="0" borderId="0" applyFont="0" applyFill="0" applyBorder="0" applyAlignment="0" applyProtection="0"/>
    <xf numFmtId="165" fontId="7" fillId="0" borderId="0" applyFill="0" applyBorder="0" applyAlignment="0" applyProtection="0"/>
    <xf numFmtId="166" fontId="12" fillId="0" borderId="0" applyFont="0" applyFill="0" applyBorder="0" applyAlignment="0" applyProtection="0"/>
    <xf numFmtId="43" fontId="7" fillId="0" borderId="0" applyFont="0" applyFill="0" applyBorder="0" applyAlignment="0" applyProtection="0"/>
    <xf numFmtId="0" fontId="7" fillId="0" borderId="0"/>
    <xf numFmtId="0" fontId="12" fillId="0" borderId="0"/>
  </cellStyleXfs>
  <cellXfs count="40">
    <xf numFmtId="0" fontId="0" fillId="0" borderId="0" xfId="0"/>
    <xf numFmtId="0" fontId="0" fillId="5" borderId="1" xfId="0" applyFill="1" applyBorder="1"/>
    <xf numFmtId="2" fontId="9" fillId="5" borderId="1" xfId="0" applyNumberFormat="1" applyFont="1" applyFill="1" applyBorder="1" applyAlignment="1">
      <alignment horizontal="center"/>
    </xf>
    <xf numFmtId="2" fontId="8" fillId="5" borderId="1" xfId="0" applyNumberFormat="1" applyFont="1" applyFill="1" applyBorder="1" applyAlignment="1">
      <alignment horizontal="center"/>
    </xf>
    <xf numFmtId="2" fontId="10" fillId="5" borderId="1" xfId="0" applyNumberFormat="1" applyFont="1" applyFill="1" applyBorder="1" applyAlignment="1">
      <alignment horizontal="center"/>
    </xf>
    <xf numFmtId="164" fontId="10" fillId="5" borderId="1" xfId="1" applyNumberFormat="1" applyFont="1" applyFill="1" applyBorder="1" applyAlignment="1">
      <alignment horizontal="center"/>
    </xf>
    <xf numFmtId="164" fontId="8" fillId="5" borderId="1" xfId="0" applyNumberFormat="1" applyFont="1" applyFill="1" applyBorder="1" applyAlignment="1">
      <alignment horizontal="center"/>
    </xf>
    <xf numFmtId="164" fontId="9" fillId="5" borderId="1" xfId="0" applyNumberFormat="1" applyFont="1" applyFill="1" applyBorder="1" applyAlignment="1">
      <alignment horizontal="center"/>
    </xf>
    <xf numFmtId="2" fontId="0" fillId="0" borderId="0" xfId="0" applyNumberFormat="1"/>
    <xf numFmtId="43" fontId="10" fillId="5" borderId="1" xfId="0" applyNumberFormat="1" applyFont="1" applyFill="1" applyBorder="1" applyAlignment="1">
      <alignment horizontal="center"/>
    </xf>
    <xf numFmtId="2" fontId="7" fillId="8" borderId="4" xfId="1" applyNumberFormat="1" applyFill="1" applyBorder="1" applyAlignment="1">
      <alignment horizontal="right"/>
    </xf>
    <xf numFmtId="0" fontId="7" fillId="5" borderId="1" xfId="0" applyFont="1" applyFill="1" applyBorder="1"/>
    <xf numFmtId="2" fontId="7" fillId="8" borderId="1" xfId="1" applyNumberFormat="1" applyFill="1" applyBorder="1" applyAlignment="1">
      <alignment horizontal="right"/>
    </xf>
    <xf numFmtId="164" fontId="7" fillId="8" borderId="1" xfId="1" applyNumberFormat="1" applyFill="1" applyBorder="1" applyAlignment="1">
      <alignment horizontal="right"/>
    </xf>
    <xf numFmtId="0" fontId="10" fillId="5" borderId="1" xfId="0" applyFont="1" applyFill="1" applyBorder="1"/>
    <xf numFmtId="0" fontId="0" fillId="7" borderId="0" xfId="0" applyFill="1"/>
    <xf numFmtId="0" fontId="1" fillId="7" borderId="0" xfId="0" applyFont="1" applyFill="1" applyBorder="1"/>
    <xf numFmtId="164" fontId="10" fillId="5" borderId="1" xfId="0" applyNumberFormat="1" applyFont="1" applyFill="1" applyBorder="1" applyAlignment="1">
      <alignment horizontal="center"/>
    </xf>
    <xf numFmtId="0" fontId="5" fillId="4" borderId="11" xfId="0" applyFont="1" applyFill="1" applyBorder="1" applyAlignment="1">
      <alignment vertical="center" wrapText="1"/>
    </xf>
    <xf numFmtId="0" fontId="5" fillId="4" borderId="1" xfId="20" applyFont="1" applyFill="1" applyBorder="1" applyAlignment="1">
      <alignment vertical="center" wrapText="1"/>
    </xf>
    <xf numFmtId="0" fontId="13" fillId="7" borderId="0" xfId="0" applyFont="1" applyFill="1" applyBorder="1" applyAlignment="1">
      <alignment horizontal="left" vertical="top" wrapText="1"/>
    </xf>
    <xf numFmtId="0" fontId="1" fillId="7" borderId="0" xfId="0" applyFont="1" applyFill="1" applyBorder="1" applyAlignment="1">
      <alignment horizontal="left"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 fillId="7" borderId="0" xfId="0" applyFont="1" applyFill="1" applyBorder="1"/>
    <xf numFmtId="0" fontId="0" fillId="4" borderId="1" xfId="0" applyFill="1" applyBorder="1" applyAlignment="1">
      <alignment horizontal="center"/>
    </xf>
    <xf numFmtId="0" fontId="0" fillId="4" borderId="3" xfId="0" applyFill="1" applyBorder="1" applyAlignment="1">
      <alignment horizontal="center"/>
    </xf>
    <xf numFmtId="0" fontId="0" fillId="7" borderId="3" xfId="0" applyFill="1" applyBorder="1" applyAlignment="1">
      <alignment horizontal="center"/>
    </xf>
    <xf numFmtId="0" fontId="0" fillId="7" borderId="0" xfId="0" applyFill="1" applyAlignment="1">
      <alignment horizontal="center"/>
    </xf>
    <xf numFmtId="0" fontId="0" fillId="7" borderId="4" xfId="0" applyFill="1" applyBorder="1" applyAlignment="1">
      <alignment horizontal="center"/>
    </xf>
    <xf numFmtId="0" fontId="5" fillId="4" borderId="2"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0" fillId="3" borderId="9" xfId="0" applyFill="1" applyBorder="1" applyAlignment="1">
      <alignment horizontal="center"/>
    </xf>
    <xf numFmtId="0" fontId="0" fillId="3" borderId="8" xfId="0" applyFill="1" applyBorder="1" applyAlignment="1">
      <alignment horizontal="center"/>
    </xf>
    <xf numFmtId="0" fontId="5" fillId="3" borderId="9" xfId="0" applyFont="1" applyFill="1" applyBorder="1" applyAlignment="1">
      <alignment horizontal="center" vertical="center" wrapText="1"/>
    </xf>
    <xf numFmtId="0" fontId="5" fillId="3" borderId="8" xfId="0" applyFont="1" applyFill="1" applyBorder="1" applyAlignment="1">
      <alignment horizontal="center" vertical="center" wrapText="1"/>
    </xf>
  </cellXfs>
  <cellStyles count="21">
    <cellStyle name="Comma 2" xfId="4" xr:uid="{00000000-0005-0000-0000-000000000000}"/>
    <cellStyle name="Comma 3" xfId="5" xr:uid="{00000000-0005-0000-0000-000001000000}"/>
    <cellStyle name="Comma 4" xfId="18" xr:uid="{00000000-0005-0000-0000-000002000000}"/>
    <cellStyle name="Normal" xfId="0" builtinId="0"/>
    <cellStyle name="Normal 2" xfId="2" xr:uid="{00000000-0005-0000-0000-000004000000}"/>
    <cellStyle name="Normal 2 2" xfId="3" xr:uid="{00000000-0005-0000-0000-000005000000}"/>
    <cellStyle name="Normal 2 2 2" xfId="19" xr:uid="{00000000-0005-0000-0000-000006000000}"/>
    <cellStyle name="Normal 3" xfId="6" xr:uid="{00000000-0005-0000-0000-000007000000}"/>
    <cellStyle name="Normal 3 2" xfId="7" xr:uid="{00000000-0005-0000-0000-000008000000}"/>
    <cellStyle name="Normal 4" xfId="8" xr:uid="{00000000-0005-0000-0000-000009000000}"/>
    <cellStyle name="Normal 5" xfId="9" xr:uid="{00000000-0005-0000-0000-00000A000000}"/>
    <cellStyle name="Nota 2" xfId="10" xr:uid="{00000000-0005-0000-0000-00000B000000}"/>
    <cellStyle name="Nota 2 2" xfId="11" xr:uid="{00000000-0005-0000-0000-00000C000000}"/>
    <cellStyle name="Percent 2" xfId="1" xr:uid="{00000000-0005-0000-0000-00000D000000}"/>
    <cellStyle name="Percent 3" xfId="12" xr:uid="{00000000-0005-0000-0000-00000E000000}"/>
    <cellStyle name="Percent 4" xfId="13" xr:uid="{00000000-0005-0000-0000-00000F000000}"/>
    <cellStyle name="Porcentagem 2" xfId="14" xr:uid="{00000000-0005-0000-0000-000010000000}"/>
    <cellStyle name="Separador de milhares 2" xfId="15" xr:uid="{00000000-0005-0000-0000-000011000000}"/>
    <cellStyle name="Separador de milhares 2 2" xfId="16" xr:uid="{00000000-0005-0000-0000-000012000000}"/>
    <cellStyle name="Separador de milhares 3" xfId="17" xr:uid="{00000000-0005-0000-0000-000013000000}"/>
    <cellStyle name="Обычный 2 2" xfId="20" xr:uid="{058437E6-4407-4A3B-930F-CC082F39F325}"/>
  </cellStyles>
  <dxfs count="0"/>
  <tableStyles count="0" defaultTableStyle="TableStyleMedium9" defaultPivotStyle="PivotStyleLight16"/>
  <colors>
    <mruColors>
      <color rgb="FFFBFBC2"/>
      <color rgb="FFFAFAE6"/>
      <color rgb="FFFADD81"/>
      <color rgb="FFFAF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K29"/>
  <sheetViews>
    <sheetView tabSelected="1" workbookViewId="0">
      <pane xSplit="1" ySplit="3" topLeftCell="B4" activePane="bottomRight" state="frozen"/>
      <selection pane="topRight" activeCell="B1" sqref="B1"/>
      <selection pane="bottomLeft" activeCell="A6" sqref="A6"/>
      <selection pane="bottomRight" activeCell="A29" sqref="A29:G29"/>
    </sheetView>
  </sheetViews>
  <sheetFormatPr defaultRowHeight="15" x14ac:dyDescent="0.25"/>
  <cols>
    <col min="1" max="1" width="29.140625" customWidth="1"/>
    <col min="4" max="5" width="9.140625" customWidth="1"/>
    <col min="18" max="18" width="9.85546875" customWidth="1"/>
    <col min="35" max="35" width="10.42578125" customWidth="1"/>
    <col min="36" max="36" width="9.28515625" bestFit="1" customWidth="1"/>
  </cols>
  <sheetData>
    <row r="1" spans="1:37" ht="29.25" customHeight="1" x14ac:dyDescent="0.25">
      <c r="A1" s="22" t="s">
        <v>13</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4"/>
    </row>
    <row r="2" spans="1:37" ht="17.25" customHeight="1" x14ac:dyDescent="0.25">
      <c r="A2" s="26"/>
      <c r="B2" s="31" t="s">
        <v>15</v>
      </c>
      <c r="C2" s="32"/>
      <c r="D2" s="32"/>
      <c r="E2" s="32"/>
      <c r="F2" s="32"/>
      <c r="G2" s="32"/>
      <c r="H2" s="32"/>
      <c r="I2" s="32"/>
      <c r="J2" s="32"/>
      <c r="K2" s="32"/>
      <c r="L2" s="32"/>
      <c r="M2" s="32"/>
      <c r="N2" s="32"/>
      <c r="O2" s="32"/>
      <c r="P2" s="32"/>
      <c r="Q2" s="32"/>
      <c r="R2" s="18"/>
      <c r="S2" s="33" t="s">
        <v>19</v>
      </c>
      <c r="T2" s="34"/>
      <c r="U2" s="34"/>
      <c r="V2" s="34"/>
      <c r="W2" s="34"/>
      <c r="X2" s="34"/>
      <c r="Y2" s="34"/>
      <c r="Z2" s="34"/>
      <c r="AA2" s="34"/>
      <c r="AB2" s="34"/>
      <c r="AC2" s="34"/>
      <c r="AD2" s="34"/>
      <c r="AE2" s="34"/>
      <c r="AF2" s="34"/>
      <c r="AG2" s="34"/>
      <c r="AH2" s="34"/>
      <c r="AI2" s="35"/>
    </row>
    <row r="3" spans="1:37" ht="24" customHeight="1" x14ac:dyDescent="0.25">
      <c r="A3" s="26"/>
      <c r="B3" s="33" t="s">
        <v>14</v>
      </c>
      <c r="C3" s="34"/>
      <c r="D3" s="34"/>
      <c r="E3" s="34"/>
      <c r="F3" s="34"/>
      <c r="G3" s="34"/>
      <c r="H3" s="34"/>
      <c r="I3" s="34"/>
      <c r="J3" s="34"/>
      <c r="K3" s="34"/>
      <c r="L3" s="34"/>
      <c r="M3" s="34"/>
      <c r="N3" s="34"/>
      <c r="O3" s="34"/>
      <c r="P3" s="34"/>
      <c r="Q3" s="35"/>
      <c r="R3" s="19" t="s">
        <v>16</v>
      </c>
      <c r="S3" s="33" t="s">
        <v>14</v>
      </c>
      <c r="T3" s="34"/>
      <c r="U3" s="34"/>
      <c r="V3" s="34"/>
      <c r="W3" s="34"/>
      <c r="X3" s="34"/>
      <c r="Y3" s="34"/>
      <c r="Z3" s="34"/>
      <c r="AA3" s="34"/>
      <c r="AB3" s="34"/>
      <c r="AC3" s="34"/>
      <c r="AD3" s="34"/>
      <c r="AE3" s="34"/>
      <c r="AF3" s="34"/>
      <c r="AG3" s="34"/>
      <c r="AH3" s="35"/>
      <c r="AI3" s="19" t="s">
        <v>16</v>
      </c>
    </row>
    <row r="4" spans="1:37" ht="24" customHeight="1" x14ac:dyDescent="0.25">
      <c r="A4" s="36"/>
      <c r="B4" s="38">
        <v>2006</v>
      </c>
      <c r="C4" s="38">
        <v>2007</v>
      </c>
      <c r="D4" s="38">
        <v>2008</v>
      </c>
      <c r="E4" s="38">
        <v>2009</v>
      </c>
      <c r="F4" s="38">
        <v>2010</v>
      </c>
      <c r="G4" s="38">
        <v>2011</v>
      </c>
      <c r="H4" s="38">
        <v>2012</v>
      </c>
      <c r="I4" s="38">
        <v>2013</v>
      </c>
      <c r="J4" s="38">
        <v>2014</v>
      </c>
      <c r="K4" s="38">
        <v>2015</v>
      </c>
      <c r="L4" s="38">
        <v>2016</v>
      </c>
      <c r="M4" s="38">
        <v>2017</v>
      </c>
      <c r="N4" s="38">
        <v>2018</v>
      </c>
      <c r="O4" s="38">
        <v>2019</v>
      </c>
      <c r="P4" s="38">
        <v>2020</v>
      </c>
      <c r="Q4" s="38">
        <v>2021</v>
      </c>
      <c r="R4" s="38" t="s">
        <v>18</v>
      </c>
      <c r="S4" s="38">
        <v>2006</v>
      </c>
      <c r="T4" s="38">
        <v>2007</v>
      </c>
      <c r="U4" s="38">
        <v>2008</v>
      </c>
      <c r="V4" s="38">
        <v>2009</v>
      </c>
      <c r="W4" s="38">
        <v>2010</v>
      </c>
      <c r="X4" s="38">
        <v>2011</v>
      </c>
      <c r="Y4" s="38">
        <v>2012</v>
      </c>
      <c r="Z4" s="38">
        <v>2013</v>
      </c>
      <c r="AA4" s="38">
        <v>2014</v>
      </c>
      <c r="AB4" s="38">
        <v>2015</v>
      </c>
      <c r="AC4" s="38">
        <v>2016</v>
      </c>
      <c r="AD4" s="38">
        <v>2017</v>
      </c>
      <c r="AE4" s="38">
        <v>2018</v>
      </c>
      <c r="AF4" s="38">
        <v>2019</v>
      </c>
      <c r="AG4" s="38">
        <v>2020</v>
      </c>
      <c r="AH4" s="38">
        <v>2021</v>
      </c>
      <c r="AI4" s="38" t="s">
        <v>18</v>
      </c>
    </row>
    <row r="5" spans="1:37" ht="24" customHeight="1" x14ac:dyDescent="0.25">
      <c r="A5" s="37"/>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row>
    <row r="6" spans="1:37" ht="18" customHeight="1" x14ac:dyDescent="0.25">
      <c r="A6" s="1" t="s">
        <v>0</v>
      </c>
      <c r="B6" s="2">
        <v>79.459999999999994</v>
      </c>
      <c r="C6" s="2">
        <v>97.67</v>
      </c>
      <c r="D6" s="2">
        <v>115.7404466010729</v>
      </c>
      <c r="E6" s="2">
        <v>96.995351160646749</v>
      </c>
      <c r="F6" s="2">
        <v>116.77553419565736</v>
      </c>
      <c r="G6" s="2">
        <v>123.30603005595583</v>
      </c>
      <c r="H6" s="2">
        <v>111.78055896843495</v>
      </c>
      <c r="I6" s="2">
        <v>116.40231355459117</v>
      </c>
      <c r="J6" s="2">
        <v>103.90287476183289</v>
      </c>
      <c r="K6" s="2">
        <v>86.044987269875961</v>
      </c>
      <c r="L6" s="2">
        <v>75.491153348922168</v>
      </c>
      <c r="M6" s="2">
        <v>92.946856665563118</v>
      </c>
      <c r="N6" s="2">
        <v>91.763082535310545</v>
      </c>
      <c r="O6" s="2">
        <v>79.275117028664198</v>
      </c>
      <c r="P6" s="2">
        <v>60.645786101967431</v>
      </c>
      <c r="Q6" s="2">
        <v>59.298972667137775</v>
      </c>
      <c r="R6" s="7">
        <f>(Q6-P6)/P6*100</f>
        <v>-2.2207865070215709</v>
      </c>
      <c r="S6" s="3">
        <v>16.16</v>
      </c>
      <c r="T6" s="3">
        <v>21.82</v>
      </c>
      <c r="U6" s="3">
        <v>22.291469463945315</v>
      </c>
      <c r="V6" s="3">
        <v>24.504774787100779</v>
      </c>
      <c r="W6" s="3">
        <v>28.179980579262676</v>
      </c>
      <c r="X6" s="3">
        <v>37.535873796534382</v>
      </c>
      <c r="Y6" s="3">
        <v>25.828705437146592</v>
      </c>
      <c r="Z6" s="3">
        <v>23.263060851321043</v>
      </c>
      <c r="AA6" s="3">
        <v>24.558133268347827</v>
      </c>
      <c r="AB6" s="3">
        <v>26.370417712857115</v>
      </c>
      <c r="AC6" s="3">
        <v>23.846197399343602</v>
      </c>
      <c r="AD6" s="3">
        <v>30.721983056299322</v>
      </c>
      <c r="AE6" s="3">
        <v>29.203325432862822</v>
      </c>
      <c r="AF6" s="3">
        <v>25.057170438616538</v>
      </c>
      <c r="AG6" s="3">
        <v>19.2371470040293</v>
      </c>
      <c r="AH6" s="3">
        <v>18.845180640568366</v>
      </c>
      <c r="AI6" s="6">
        <f>(AH6-AG6)/AG6*100</f>
        <v>-2.0375493485537919</v>
      </c>
    </row>
    <row r="7" spans="1:37" ht="18" customHeight="1" x14ac:dyDescent="0.25">
      <c r="A7" s="1" t="s">
        <v>1</v>
      </c>
      <c r="B7" s="2">
        <v>46.76</v>
      </c>
      <c r="C7" s="2">
        <v>73.010000000000005</v>
      </c>
      <c r="D7" s="2">
        <v>52.359162906760659</v>
      </c>
      <c r="E7" s="2">
        <v>32.483333333333334</v>
      </c>
      <c r="F7" s="2">
        <v>33.627499999999998</v>
      </c>
      <c r="G7" s="2">
        <v>34.652500000000003</v>
      </c>
      <c r="H7" s="2">
        <v>31.75</v>
      </c>
      <c r="I7" s="2">
        <v>29.5</v>
      </c>
      <c r="J7" s="2">
        <v>27.75</v>
      </c>
      <c r="K7" s="2">
        <v>19.75</v>
      </c>
      <c r="L7" s="2">
        <v>18.125</v>
      </c>
      <c r="M7" s="2">
        <v>24.5</v>
      </c>
      <c r="N7" s="2">
        <v>25.25</v>
      </c>
      <c r="O7" s="2">
        <v>25.625</v>
      </c>
      <c r="P7" s="2">
        <v>24.75</v>
      </c>
      <c r="Q7" s="2">
        <v>45.112499999999997</v>
      </c>
      <c r="R7" s="7">
        <f t="shared" ref="R7:R11" si="0">(Q7-P7)/P7*100</f>
        <v>82.272727272727266</v>
      </c>
      <c r="S7" s="3">
        <v>45.03</v>
      </c>
      <c r="T7" s="3">
        <v>71.73</v>
      </c>
      <c r="U7" s="3">
        <v>54.304105152547443</v>
      </c>
      <c r="V7" s="3">
        <v>33.791666666666664</v>
      </c>
      <c r="W7" s="3">
        <v>36.03</v>
      </c>
      <c r="X7" s="3">
        <v>36.115000000000002</v>
      </c>
      <c r="Y7" s="3">
        <v>33.144999999999996</v>
      </c>
      <c r="Z7" s="3">
        <v>29.5</v>
      </c>
      <c r="AA7" s="3">
        <v>27</v>
      </c>
      <c r="AB7" s="3">
        <v>20.25</v>
      </c>
      <c r="AC7" s="3">
        <v>17.25</v>
      </c>
      <c r="AD7" s="3">
        <v>25.5</v>
      </c>
      <c r="AE7" s="3">
        <v>26.25</v>
      </c>
      <c r="AF7" s="3">
        <v>25.625</v>
      </c>
      <c r="AG7" s="3">
        <v>25.125</v>
      </c>
      <c r="AH7" s="3">
        <v>46.275000000000006</v>
      </c>
      <c r="AI7" s="6">
        <f t="shared" ref="AI7:AI11" si="1">(AH7-AG7)/AG7*100</f>
        <v>84.179104477611972</v>
      </c>
    </row>
    <row r="8" spans="1:37" ht="18" customHeight="1" x14ac:dyDescent="0.25">
      <c r="A8" s="1" t="s">
        <v>2</v>
      </c>
      <c r="B8" s="2">
        <v>126.22</v>
      </c>
      <c r="C8" s="2">
        <v>170.68</v>
      </c>
      <c r="D8" s="2">
        <v>168.09960950783355</v>
      </c>
      <c r="E8" s="2">
        <v>129.4786844939801</v>
      </c>
      <c r="F8" s="2">
        <v>150.40303419565737</v>
      </c>
      <c r="G8" s="2">
        <v>157.95853005595583</v>
      </c>
      <c r="H8" s="2">
        <v>143.53055896843495</v>
      </c>
      <c r="I8" s="2">
        <v>145.90231355459116</v>
      </c>
      <c r="J8" s="2">
        <v>131.65287476183289</v>
      </c>
      <c r="K8" s="2">
        <v>105.79498726987596</v>
      </c>
      <c r="L8" s="2">
        <v>93.616153348922168</v>
      </c>
      <c r="M8" s="2">
        <v>117.44685666556312</v>
      </c>
      <c r="N8" s="2">
        <v>117.01308253531055</v>
      </c>
      <c r="O8" s="2">
        <v>104.9001170286642</v>
      </c>
      <c r="P8" s="2">
        <v>85.395786101967417</v>
      </c>
      <c r="Q8" s="2">
        <v>104.41147266713779</v>
      </c>
      <c r="R8" s="7">
        <f t="shared" si="0"/>
        <v>22.267710660177727</v>
      </c>
      <c r="S8" s="3">
        <v>61.18</v>
      </c>
      <c r="T8" s="3">
        <v>93.55</v>
      </c>
      <c r="U8" s="3">
        <v>76.595574616492769</v>
      </c>
      <c r="V8" s="3">
        <v>58.296441453767443</v>
      </c>
      <c r="W8" s="3">
        <v>64.209980579262677</v>
      </c>
      <c r="X8" s="3">
        <v>73.650873796534384</v>
      </c>
      <c r="Y8" s="3">
        <v>58.973705437146592</v>
      </c>
      <c r="Z8" s="3">
        <v>52.763060851321043</v>
      </c>
      <c r="AA8" s="3">
        <v>51.558133268347831</v>
      </c>
      <c r="AB8" s="3">
        <v>46.620417712857119</v>
      </c>
      <c r="AC8" s="3">
        <v>41.096197399343602</v>
      </c>
      <c r="AD8" s="3">
        <v>56.221983056299322</v>
      </c>
      <c r="AE8" s="3">
        <v>55.453325432862826</v>
      </c>
      <c r="AF8" s="3">
        <v>50.682170438616538</v>
      </c>
      <c r="AG8" s="3">
        <v>44.362147004029303</v>
      </c>
      <c r="AH8" s="3">
        <v>65.120180640568364</v>
      </c>
      <c r="AI8" s="6">
        <f t="shared" si="1"/>
        <v>46.792220481695033</v>
      </c>
    </row>
    <row r="9" spans="1:37" ht="18" customHeight="1" x14ac:dyDescent="0.25">
      <c r="A9" s="1" t="s">
        <v>6</v>
      </c>
      <c r="B9" s="2">
        <v>164.88</v>
      </c>
      <c r="C9" s="2">
        <v>233.82</v>
      </c>
      <c r="D9" s="2">
        <v>358.99492881723143</v>
      </c>
      <c r="E9" s="2">
        <v>324.34483194651477</v>
      </c>
      <c r="F9" s="2">
        <v>318.15015523600351</v>
      </c>
      <c r="G9" s="2">
        <v>392.09939032678852</v>
      </c>
      <c r="H9" s="2">
        <v>483.31260690329771</v>
      </c>
      <c r="I9" s="2">
        <v>415.28204296738255</v>
      </c>
      <c r="J9" s="2">
        <v>388.33110955992322</v>
      </c>
      <c r="K9" s="2">
        <v>295.16525117234863</v>
      </c>
      <c r="L9" s="2">
        <v>331.90893397260305</v>
      </c>
      <c r="M9" s="2">
        <v>293.60331063240602</v>
      </c>
      <c r="N9" s="2">
        <v>306.03326830355263</v>
      </c>
      <c r="O9" s="2">
        <v>285.35462698264382</v>
      </c>
      <c r="P9" s="2">
        <v>357.22619890576777</v>
      </c>
      <c r="Q9" s="2">
        <v>482.46589204464289</v>
      </c>
      <c r="R9" s="7">
        <f t="shared" si="0"/>
        <v>35.058932833734268</v>
      </c>
      <c r="S9" s="3">
        <v>210.34</v>
      </c>
      <c r="T9" s="3">
        <v>267.06</v>
      </c>
      <c r="U9" s="3">
        <v>394.66049439564671</v>
      </c>
      <c r="V9" s="3">
        <v>359.50758994537472</v>
      </c>
      <c r="W9" s="3">
        <v>344.90206396013872</v>
      </c>
      <c r="X9" s="3">
        <v>415.86528221477488</v>
      </c>
      <c r="Y9" s="3">
        <v>483.21553176850307</v>
      </c>
      <c r="Z9" s="3">
        <v>459.32625767276841</v>
      </c>
      <c r="AA9" s="3">
        <v>442.51753904200109</v>
      </c>
      <c r="AB9" s="3">
        <v>331.54531243049229</v>
      </c>
      <c r="AC9" s="3">
        <v>348.27762664286297</v>
      </c>
      <c r="AD9" s="3">
        <v>322.30127198351755</v>
      </c>
      <c r="AE9" s="3">
        <v>333.2113405093906</v>
      </c>
      <c r="AF9" s="3">
        <v>305.56420995269258</v>
      </c>
      <c r="AG9" s="3">
        <v>354.57246301054113</v>
      </c>
      <c r="AH9" s="3">
        <v>489.38514117316225</v>
      </c>
      <c r="AI9" s="6">
        <f t="shared" si="1"/>
        <v>38.021192344712134</v>
      </c>
    </row>
    <row r="10" spans="1:37" ht="18" customHeight="1" x14ac:dyDescent="0.25">
      <c r="A10" s="1" t="s">
        <v>3</v>
      </c>
      <c r="B10" s="2">
        <v>291.11</v>
      </c>
      <c r="C10" s="2">
        <v>404.5</v>
      </c>
      <c r="D10" s="2">
        <v>527.09453832506495</v>
      </c>
      <c r="E10" s="2">
        <v>453.82351644049487</v>
      </c>
      <c r="F10" s="2">
        <v>468.55318943166094</v>
      </c>
      <c r="G10" s="2">
        <v>550.05792038274433</v>
      </c>
      <c r="H10" s="2">
        <v>626.84316587173259</v>
      </c>
      <c r="I10" s="2">
        <v>561.18435652197365</v>
      </c>
      <c r="J10" s="2">
        <v>519.98398432175611</v>
      </c>
      <c r="K10" s="2">
        <v>400.96023844222458</v>
      </c>
      <c r="L10" s="2">
        <v>425.52508732152518</v>
      </c>
      <c r="M10" s="2">
        <v>411.0501672979691</v>
      </c>
      <c r="N10" s="2">
        <v>423.04635083886319</v>
      </c>
      <c r="O10" s="2">
        <v>390.25474401130799</v>
      </c>
      <c r="P10" s="2">
        <v>442.62198500773525</v>
      </c>
      <c r="Q10" s="2">
        <v>586.87736471178073</v>
      </c>
      <c r="R10" s="7">
        <f t="shared" si="0"/>
        <v>32.591101343853147</v>
      </c>
      <c r="S10" s="3">
        <v>271.52999999999997</v>
      </c>
      <c r="T10" s="3">
        <v>360.61</v>
      </c>
      <c r="U10" s="3">
        <v>471.25606901213939</v>
      </c>
      <c r="V10" s="3">
        <v>417.80403139914216</v>
      </c>
      <c r="W10" s="3">
        <v>409.11204453940138</v>
      </c>
      <c r="X10" s="3">
        <v>489.51615601130925</v>
      </c>
      <c r="Y10" s="3">
        <v>542.18923720564976</v>
      </c>
      <c r="Z10" s="3">
        <v>512.08931852408944</v>
      </c>
      <c r="AA10" s="3">
        <v>494.07567231034892</v>
      </c>
      <c r="AB10" s="3">
        <v>378.16573014334938</v>
      </c>
      <c r="AC10" s="3">
        <v>389.37382404220654</v>
      </c>
      <c r="AD10" s="3">
        <v>378.52325503981683</v>
      </c>
      <c r="AE10" s="3">
        <v>388.66466594225341</v>
      </c>
      <c r="AF10" s="3">
        <v>356.24638039130906</v>
      </c>
      <c r="AG10" s="3">
        <v>398.93461001457041</v>
      </c>
      <c r="AH10" s="3">
        <v>554.50532181373057</v>
      </c>
      <c r="AI10" s="6">
        <f t="shared" si="1"/>
        <v>38.99654426911674</v>
      </c>
      <c r="AK10" t="s">
        <v>12</v>
      </c>
    </row>
    <row r="11" spans="1:37" ht="18" customHeight="1" x14ac:dyDescent="0.25">
      <c r="A11" s="1" t="s">
        <v>4</v>
      </c>
      <c r="B11" s="7">
        <v>43.4</v>
      </c>
      <c r="C11" s="7">
        <v>42.5</v>
      </c>
      <c r="D11" s="7">
        <v>31.646624530762608</v>
      </c>
      <c r="E11" s="7">
        <v>28.666203340501603</v>
      </c>
      <c r="F11" s="7">
        <v>32.587670371853982</v>
      </c>
      <c r="G11" s="7">
        <v>28.735384776184372</v>
      </c>
      <c r="H11" s="7">
        <v>23.284275642614848</v>
      </c>
      <c r="I11" s="7">
        <v>26.026448974625492</v>
      </c>
      <c r="J11" s="7">
        <v>25.30355248079799</v>
      </c>
      <c r="K11" s="7">
        <v>26.346094760480256</v>
      </c>
      <c r="L11" s="7">
        <v>22.138453399425586</v>
      </c>
      <c r="M11" s="7">
        <v>28.591529109914873</v>
      </c>
      <c r="N11" s="7">
        <v>27.630989469831608</v>
      </c>
      <c r="O11" s="7">
        <v>26.879580128781079</v>
      </c>
      <c r="P11" s="7">
        <v>20.01340629988373</v>
      </c>
      <c r="Q11" s="7">
        <v>17.773923205448398</v>
      </c>
      <c r="R11" s="7">
        <f t="shared" si="0"/>
        <v>-11.189914704566522</v>
      </c>
      <c r="S11" s="6">
        <v>22.3</v>
      </c>
      <c r="T11" s="6">
        <v>26.1</v>
      </c>
      <c r="U11" s="6">
        <v>16.051611466929636</v>
      </c>
      <c r="V11" s="6">
        <v>13.980788626812961</v>
      </c>
      <c r="W11" s="6">
        <v>15.817928098450679</v>
      </c>
      <c r="X11" s="6">
        <v>15.040282843375696</v>
      </c>
      <c r="Y11" s="6">
        <v>11.034976910502976</v>
      </c>
      <c r="Z11" s="6">
        <v>10.304824018839412</v>
      </c>
      <c r="AA11" s="6">
        <v>10.458353671015475</v>
      </c>
      <c r="AB11" s="6">
        <v>12.320326226480365</v>
      </c>
      <c r="AC11" s="6">
        <v>10.609876807196358</v>
      </c>
      <c r="AD11" s="6">
        <v>14.882659541815658</v>
      </c>
      <c r="AE11" s="6">
        <v>14.259778467229673</v>
      </c>
      <c r="AF11" s="6">
        <v>14.215569973924374</v>
      </c>
      <c r="AG11" s="6">
        <v>11.421227666461354</v>
      </c>
      <c r="AH11" s="6">
        <v>11.717271464912713</v>
      </c>
      <c r="AI11" s="6">
        <f t="shared" si="1"/>
        <v>2.5920488330750766</v>
      </c>
      <c r="AJ11" s="8"/>
    </row>
    <row r="12" spans="1:37" ht="17.25" customHeight="1" x14ac:dyDescent="0.25">
      <c r="A12" s="27"/>
      <c r="B12" s="31" t="s">
        <v>17</v>
      </c>
      <c r="C12" s="32"/>
      <c r="D12" s="32"/>
      <c r="E12" s="32"/>
      <c r="F12" s="32"/>
      <c r="G12" s="32"/>
      <c r="H12" s="32"/>
      <c r="I12" s="32"/>
      <c r="J12" s="32"/>
      <c r="K12" s="32"/>
      <c r="L12" s="32"/>
      <c r="M12" s="32"/>
      <c r="N12" s="32"/>
      <c r="O12" s="32"/>
      <c r="P12" s="32"/>
      <c r="Q12" s="32"/>
      <c r="R12" s="18"/>
      <c r="S12" s="33" t="s">
        <v>20</v>
      </c>
      <c r="T12" s="34"/>
      <c r="U12" s="34"/>
      <c r="V12" s="34"/>
      <c r="W12" s="34"/>
      <c r="X12" s="34"/>
      <c r="Y12" s="34"/>
      <c r="Z12" s="34"/>
      <c r="AA12" s="34"/>
      <c r="AB12" s="34"/>
      <c r="AC12" s="34"/>
      <c r="AD12" s="34"/>
      <c r="AE12" s="34"/>
      <c r="AF12" s="34"/>
      <c r="AG12" s="34"/>
      <c r="AH12" s="34"/>
      <c r="AI12" s="35"/>
    </row>
    <row r="13" spans="1:37" ht="24" customHeight="1" x14ac:dyDescent="0.25">
      <c r="A13" s="27"/>
      <c r="B13" s="33" t="s">
        <v>14</v>
      </c>
      <c r="C13" s="34"/>
      <c r="D13" s="34"/>
      <c r="E13" s="34"/>
      <c r="F13" s="34"/>
      <c r="G13" s="34"/>
      <c r="H13" s="34"/>
      <c r="I13" s="34"/>
      <c r="J13" s="34"/>
      <c r="K13" s="34"/>
      <c r="L13" s="34"/>
      <c r="M13" s="34"/>
      <c r="N13" s="34"/>
      <c r="O13" s="34"/>
      <c r="P13" s="34"/>
      <c r="Q13" s="35"/>
      <c r="R13" s="19" t="s">
        <v>16</v>
      </c>
      <c r="S13" s="33" t="s">
        <v>14</v>
      </c>
      <c r="T13" s="34"/>
      <c r="U13" s="34"/>
      <c r="V13" s="34"/>
      <c r="W13" s="34"/>
      <c r="X13" s="34"/>
      <c r="Y13" s="34"/>
      <c r="Z13" s="34"/>
      <c r="AA13" s="34"/>
      <c r="AB13" s="34"/>
      <c r="AC13" s="34"/>
      <c r="AD13" s="34"/>
      <c r="AE13" s="34"/>
      <c r="AF13" s="34"/>
      <c r="AG13" s="34"/>
      <c r="AH13" s="35"/>
      <c r="AI13" s="19" t="s">
        <v>16</v>
      </c>
    </row>
    <row r="14" spans="1:37" ht="24" customHeight="1" x14ac:dyDescent="0.25">
      <c r="A14" s="36"/>
      <c r="B14" s="38">
        <v>2006</v>
      </c>
      <c r="C14" s="38">
        <v>2007</v>
      </c>
      <c r="D14" s="38">
        <v>2008</v>
      </c>
      <c r="E14" s="38">
        <v>2009</v>
      </c>
      <c r="F14" s="38">
        <v>2010</v>
      </c>
      <c r="G14" s="38">
        <v>2011</v>
      </c>
      <c r="H14" s="38">
        <v>2012</v>
      </c>
      <c r="I14" s="38">
        <v>2013</v>
      </c>
      <c r="J14" s="38">
        <v>2014</v>
      </c>
      <c r="K14" s="38">
        <v>2015</v>
      </c>
      <c r="L14" s="38">
        <v>2016</v>
      </c>
      <c r="M14" s="38">
        <v>2017</v>
      </c>
      <c r="N14" s="38">
        <v>2018</v>
      </c>
      <c r="O14" s="38">
        <v>2019</v>
      </c>
      <c r="P14" s="38">
        <v>2020</v>
      </c>
      <c r="Q14" s="38">
        <v>2021</v>
      </c>
      <c r="R14" s="38" t="s">
        <v>18</v>
      </c>
      <c r="S14" s="38">
        <v>2006</v>
      </c>
      <c r="T14" s="38">
        <v>2007</v>
      </c>
      <c r="U14" s="38">
        <v>2008</v>
      </c>
      <c r="V14" s="38">
        <v>2009</v>
      </c>
      <c r="W14" s="38">
        <v>2010</v>
      </c>
      <c r="X14" s="38">
        <v>2011</v>
      </c>
      <c r="Y14" s="38">
        <v>2012</v>
      </c>
      <c r="Z14" s="38">
        <v>2013</v>
      </c>
      <c r="AA14" s="38">
        <v>2014</v>
      </c>
      <c r="AB14" s="38">
        <v>2015</v>
      </c>
      <c r="AC14" s="38">
        <v>2016</v>
      </c>
      <c r="AD14" s="38">
        <v>2017</v>
      </c>
      <c r="AE14" s="38">
        <v>2018</v>
      </c>
      <c r="AF14" s="38">
        <v>2019</v>
      </c>
      <c r="AG14" s="38">
        <v>2020</v>
      </c>
      <c r="AH14" s="38">
        <v>2021</v>
      </c>
      <c r="AI14" s="38" t="s">
        <v>18</v>
      </c>
    </row>
    <row r="15" spans="1:37" ht="24" customHeight="1" x14ac:dyDescent="0.25">
      <c r="A15" s="37"/>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row>
    <row r="16" spans="1:37" ht="18" customHeight="1" x14ac:dyDescent="0.25">
      <c r="A16" s="1" t="s">
        <v>0</v>
      </c>
      <c r="B16" s="4" t="s">
        <v>5</v>
      </c>
      <c r="C16" s="4" t="s">
        <v>5</v>
      </c>
      <c r="D16" s="4" t="s">
        <v>5</v>
      </c>
      <c r="E16" s="4" t="s">
        <v>5</v>
      </c>
      <c r="F16" s="4" t="s">
        <v>5</v>
      </c>
      <c r="G16" s="4" t="s">
        <v>5</v>
      </c>
      <c r="H16" s="4" t="s">
        <v>5</v>
      </c>
      <c r="I16" s="4" t="s">
        <v>5</v>
      </c>
      <c r="J16" s="4" t="s">
        <v>5</v>
      </c>
      <c r="K16" s="4" t="s">
        <v>5</v>
      </c>
      <c r="L16" s="4" t="s">
        <v>5</v>
      </c>
      <c r="M16" s="4" t="s">
        <v>5</v>
      </c>
      <c r="N16" s="4">
        <v>33.492052428487689</v>
      </c>
      <c r="O16" s="4">
        <v>27.61998289970257</v>
      </c>
      <c r="P16" s="4">
        <v>21.469766948750681</v>
      </c>
      <c r="Q16" s="4">
        <v>20.639077663251946</v>
      </c>
      <c r="R16" s="17">
        <f>(Q16-P16)/P16*100</f>
        <v>-3.8691117955850602</v>
      </c>
      <c r="S16" s="4">
        <v>43.56</v>
      </c>
      <c r="T16" s="4">
        <v>50.47</v>
      </c>
      <c r="U16" s="4">
        <v>80.611261284215814</v>
      </c>
      <c r="V16" s="4">
        <v>50.834049480729739</v>
      </c>
      <c r="W16" s="4">
        <v>64.712819136578403</v>
      </c>
      <c r="X16" s="4">
        <v>63.916758653530948</v>
      </c>
      <c r="Y16" s="4">
        <v>55.0191038530714</v>
      </c>
      <c r="Z16" s="4">
        <v>58.90386473478307</v>
      </c>
      <c r="AA16" s="4">
        <v>62.574440830069982</v>
      </c>
      <c r="AB16" s="4">
        <v>39.822398599516575</v>
      </c>
      <c r="AC16" s="4">
        <v>34.658716549389403</v>
      </c>
      <c r="AD16" s="4">
        <v>44.218795977362291</v>
      </c>
      <c r="AE16" s="10">
        <v>43.250259159982917</v>
      </c>
      <c r="AF16" s="10">
        <v>37.336639639927874</v>
      </c>
      <c r="AG16" s="10">
        <v>28.48019312536232</v>
      </c>
      <c r="AH16" s="10">
        <v>27.17587610163487</v>
      </c>
      <c r="AI16" s="6">
        <f>(AH16-AG16)/AG16*100</f>
        <v>-4.5797337749297871</v>
      </c>
    </row>
    <row r="17" spans="1:35" ht="18" customHeight="1" x14ac:dyDescent="0.25">
      <c r="A17" s="14" t="s">
        <v>7</v>
      </c>
      <c r="B17" s="4" t="s">
        <v>5</v>
      </c>
      <c r="C17" s="4" t="s">
        <v>5</v>
      </c>
      <c r="D17" s="4" t="s">
        <v>5</v>
      </c>
      <c r="E17" s="4" t="s">
        <v>5</v>
      </c>
      <c r="F17" s="4" t="s">
        <v>5</v>
      </c>
      <c r="G17" s="4" t="s">
        <v>5</v>
      </c>
      <c r="H17" s="4" t="s">
        <v>5</v>
      </c>
      <c r="I17" s="4" t="s">
        <v>5</v>
      </c>
      <c r="J17" s="4" t="s">
        <v>5</v>
      </c>
      <c r="K17" s="4" t="s">
        <v>5</v>
      </c>
      <c r="L17" s="4" t="s">
        <v>5</v>
      </c>
      <c r="M17" s="4" t="s">
        <v>5</v>
      </c>
      <c r="N17" s="4">
        <v>43.290817575390378</v>
      </c>
      <c r="O17" s="4">
        <v>39.982813021044905</v>
      </c>
      <c r="P17" s="4">
        <v>32.131962411006526</v>
      </c>
      <c r="Q17" s="4">
        <v>29.686324264927876</v>
      </c>
      <c r="R17" s="17">
        <f t="shared" ref="R17:R22" si="2">(Q17-P17)/P17*100</f>
        <v>-7.611231815834933</v>
      </c>
      <c r="S17" s="4" t="s">
        <v>5</v>
      </c>
      <c r="T17" s="4" t="s">
        <v>5</v>
      </c>
      <c r="U17" s="4" t="s">
        <v>5</v>
      </c>
      <c r="V17" s="4" t="s">
        <v>5</v>
      </c>
      <c r="W17" s="4" t="s">
        <v>5</v>
      </c>
      <c r="X17" s="4" t="s">
        <v>5</v>
      </c>
      <c r="Y17" s="4" t="s">
        <v>5</v>
      </c>
      <c r="Z17" s="4" t="s">
        <v>5</v>
      </c>
      <c r="AA17" s="4" t="s">
        <v>5</v>
      </c>
      <c r="AB17" s="4" t="s">
        <v>5</v>
      </c>
      <c r="AC17" s="4" t="s">
        <v>5</v>
      </c>
      <c r="AD17" s="4" t="s">
        <v>5</v>
      </c>
      <c r="AE17" s="4" t="s">
        <v>5</v>
      </c>
      <c r="AF17" s="4" t="s">
        <v>5</v>
      </c>
      <c r="AG17" s="4" t="s">
        <v>5</v>
      </c>
      <c r="AH17" s="4" t="s">
        <v>5</v>
      </c>
      <c r="AI17" s="4" t="s">
        <v>5</v>
      </c>
    </row>
    <row r="18" spans="1:35" ht="18" customHeight="1" x14ac:dyDescent="0.25">
      <c r="A18" s="11" t="s">
        <v>1</v>
      </c>
      <c r="B18" s="4" t="s">
        <v>5</v>
      </c>
      <c r="C18" s="4" t="s">
        <v>5</v>
      </c>
      <c r="D18" s="4" t="s">
        <v>5</v>
      </c>
      <c r="E18" s="4" t="s">
        <v>5</v>
      </c>
      <c r="F18" s="4" t="s">
        <v>5</v>
      </c>
      <c r="G18" s="4" t="s">
        <v>5</v>
      </c>
      <c r="H18" s="4" t="s">
        <v>5</v>
      </c>
      <c r="I18" s="4" t="s">
        <v>5</v>
      </c>
      <c r="J18" s="4" t="s">
        <v>5</v>
      </c>
      <c r="K18" s="4" t="s">
        <v>5</v>
      </c>
      <c r="L18" s="4" t="s">
        <v>5</v>
      </c>
      <c r="M18" s="4" t="s">
        <v>5</v>
      </c>
      <c r="N18" s="4">
        <v>25.25</v>
      </c>
      <c r="O18" s="4">
        <v>25.625</v>
      </c>
      <c r="P18" s="4">
        <v>24.75</v>
      </c>
      <c r="Q18" s="4">
        <v>45.112499999999997</v>
      </c>
      <c r="R18" s="17">
        <f t="shared" si="2"/>
        <v>82.272727272727266</v>
      </c>
      <c r="S18" s="4">
        <v>46.76</v>
      </c>
      <c r="T18" s="4">
        <v>73.010000000000005</v>
      </c>
      <c r="U18" s="4">
        <v>52.359162906760659</v>
      </c>
      <c r="V18" s="4">
        <v>32.483333333333334</v>
      </c>
      <c r="W18" s="4">
        <v>33.627499999999998</v>
      </c>
      <c r="X18" s="4">
        <v>34.652500000000003</v>
      </c>
      <c r="Y18" s="4">
        <v>31.75</v>
      </c>
      <c r="Z18" s="4">
        <v>29.5</v>
      </c>
      <c r="AA18" s="4">
        <v>27.75</v>
      </c>
      <c r="AB18" s="4">
        <v>19.75</v>
      </c>
      <c r="AC18" s="4">
        <v>18.125</v>
      </c>
      <c r="AD18" s="4">
        <v>24.5</v>
      </c>
      <c r="AE18" s="12">
        <v>25.25</v>
      </c>
      <c r="AF18" s="12">
        <v>25.625</v>
      </c>
      <c r="AG18" s="12">
        <v>24.75</v>
      </c>
      <c r="AH18" s="12">
        <v>45.112499999999997</v>
      </c>
      <c r="AI18" s="6">
        <f t="shared" ref="AI18:AI22" si="3">(AH18-AG18)/AG18*100</f>
        <v>82.272727272727266</v>
      </c>
    </row>
    <row r="19" spans="1:35" ht="18" customHeight="1" x14ac:dyDescent="0.25">
      <c r="A19" s="11" t="s">
        <v>2</v>
      </c>
      <c r="B19" s="4" t="s">
        <v>5</v>
      </c>
      <c r="C19" s="4" t="s">
        <v>5</v>
      </c>
      <c r="D19" s="4" t="s">
        <v>5</v>
      </c>
      <c r="E19" s="4" t="s">
        <v>5</v>
      </c>
      <c r="F19" s="4" t="s">
        <v>5</v>
      </c>
      <c r="G19" s="4" t="s">
        <v>5</v>
      </c>
      <c r="H19" s="4" t="s">
        <v>5</v>
      </c>
      <c r="I19" s="4" t="s">
        <v>5</v>
      </c>
      <c r="J19" s="4" t="s">
        <v>5</v>
      </c>
      <c r="K19" s="4" t="s">
        <v>5</v>
      </c>
      <c r="L19" s="4" t="s">
        <v>5</v>
      </c>
      <c r="M19" s="4" t="s">
        <v>5</v>
      </c>
      <c r="N19" s="4">
        <v>102.03287000387807</v>
      </c>
      <c r="O19" s="4">
        <v>93.227795920747468</v>
      </c>
      <c r="P19" s="4">
        <v>78.351729359757215</v>
      </c>
      <c r="Q19" s="4">
        <v>95.437901928179826</v>
      </c>
      <c r="R19" s="17">
        <f t="shared" si="2"/>
        <v>21.80701397153636</v>
      </c>
      <c r="S19" s="4">
        <v>90.32</v>
      </c>
      <c r="T19" s="4">
        <v>123.48</v>
      </c>
      <c r="U19" s="4">
        <v>132.97042419097647</v>
      </c>
      <c r="V19" s="4">
        <v>83.31738281406308</v>
      </c>
      <c r="W19" s="4">
        <v>98.340319136578415</v>
      </c>
      <c r="X19" s="4">
        <v>98.569258653530952</v>
      </c>
      <c r="Y19" s="4">
        <v>86.7691038530714</v>
      </c>
      <c r="Z19" s="4">
        <v>88.40386473478307</v>
      </c>
      <c r="AA19" s="4">
        <v>90.324440830069989</v>
      </c>
      <c r="AB19" s="4">
        <v>59.572398599516575</v>
      </c>
      <c r="AC19" s="4">
        <v>52.783716549389403</v>
      </c>
      <c r="AD19" s="4">
        <v>68.718795977362291</v>
      </c>
      <c r="AE19" s="12">
        <v>68.500259159982903</v>
      </c>
      <c r="AF19" s="12">
        <v>62.961639639927874</v>
      </c>
      <c r="AG19" s="12">
        <v>53.23019312536232</v>
      </c>
      <c r="AH19" s="12">
        <v>72.288376101634867</v>
      </c>
      <c r="AI19" s="6">
        <f t="shared" si="3"/>
        <v>35.803332389549404</v>
      </c>
    </row>
    <row r="20" spans="1:35" ht="18" customHeight="1" x14ac:dyDescent="0.25">
      <c r="A20" s="1" t="s">
        <v>6</v>
      </c>
      <c r="B20" s="4" t="s">
        <v>5</v>
      </c>
      <c r="C20" s="4" t="s">
        <v>5</v>
      </c>
      <c r="D20" s="4" t="s">
        <v>5</v>
      </c>
      <c r="E20" s="4" t="s">
        <v>5</v>
      </c>
      <c r="F20" s="4" t="s">
        <v>5</v>
      </c>
      <c r="G20" s="4" t="s">
        <v>5</v>
      </c>
      <c r="H20" s="4" t="s">
        <v>5</v>
      </c>
      <c r="I20" s="4" t="s">
        <v>5</v>
      </c>
      <c r="J20" s="4" t="s">
        <v>5</v>
      </c>
      <c r="K20" s="4" t="s">
        <v>5</v>
      </c>
      <c r="L20" s="4" t="s">
        <v>5</v>
      </c>
      <c r="M20" s="4" t="s">
        <v>5</v>
      </c>
      <c r="N20" s="4">
        <v>306.03326830355263</v>
      </c>
      <c r="O20" s="4">
        <v>285.35462698264382</v>
      </c>
      <c r="P20" s="4">
        <v>357.22619890576777</v>
      </c>
      <c r="Q20" s="4">
        <v>482.46589204464289</v>
      </c>
      <c r="R20" s="17">
        <f t="shared" si="2"/>
        <v>35.058932833734268</v>
      </c>
      <c r="S20" s="4">
        <v>189.63</v>
      </c>
      <c r="T20" s="4">
        <v>268.64999999999998</v>
      </c>
      <c r="U20" s="4">
        <v>358.99492881723143</v>
      </c>
      <c r="V20" s="4">
        <v>338.31343243390756</v>
      </c>
      <c r="W20" s="4">
        <v>324.2695215738101</v>
      </c>
      <c r="X20" s="4">
        <v>412.89248843937844</v>
      </c>
      <c r="Y20" s="4">
        <v>479.80175385196856</v>
      </c>
      <c r="Z20" s="4">
        <v>428.0612855133698</v>
      </c>
      <c r="AA20" s="4">
        <v>401.48682059380457</v>
      </c>
      <c r="AB20" s="4">
        <v>304.36427148564479</v>
      </c>
      <c r="AC20" s="4">
        <v>329.14860836011866</v>
      </c>
      <c r="AD20" s="9">
        <v>301.99012519525502</v>
      </c>
      <c r="AE20" s="13">
        <v>312.31237326049239</v>
      </c>
      <c r="AF20" s="13">
        <v>291.4626669790693</v>
      </c>
      <c r="AG20" s="13">
        <v>331.00779761818097</v>
      </c>
      <c r="AH20" s="13">
        <v>479.81717596587225</v>
      </c>
      <c r="AI20" s="6">
        <f t="shared" si="3"/>
        <v>44.956457043753268</v>
      </c>
    </row>
    <row r="21" spans="1:35" ht="18" customHeight="1" x14ac:dyDescent="0.25">
      <c r="A21" s="11" t="s">
        <v>3</v>
      </c>
      <c r="B21" s="4" t="s">
        <v>5</v>
      </c>
      <c r="C21" s="4" t="s">
        <v>5</v>
      </c>
      <c r="D21" s="4" t="s">
        <v>5</v>
      </c>
      <c r="E21" s="4" t="s">
        <v>5</v>
      </c>
      <c r="F21" s="4" t="s">
        <v>5</v>
      </c>
      <c r="G21" s="4" t="s">
        <v>5</v>
      </c>
      <c r="H21" s="4" t="s">
        <v>5</v>
      </c>
      <c r="I21" s="4" t="s">
        <v>5</v>
      </c>
      <c r="J21" s="4" t="s">
        <v>5</v>
      </c>
      <c r="K21" s="4" t="s">
        <v>5</v>
      </c>
      <c r="L21" s="4" t="s">
        <v>5</v>
      </c>
      <c r="M21" s="4" t="s">
        <v>5</v>
      </c>
      <c r="N21" s="4">
        <v>408.06613830743072</v>
      </c>
      <c r="O21" s="4">
        <v>378.58242290339126</v>
      </c>
      <c r="P21" s="4">
        <v>435.57792826552503</v>
      </c>
      <c r="Q21" s="4">
        <v>577.90379397282277</v>
      </c>
      <c r="R21" s="17">
        <f t="shared" si="2"/>
        <v>32.675178532126395</v>
      </c>
      <c r="S21" s="4">
        <v>279.95999999999998</v>
      </c>
      <c r="T21" s="4">
        <v>392.12</v>
      </c>
      <c r="U21" s="4">
        <v>491.96535300820784</v>
      </c>
      <c r="V21" s="4">
        <v>421.6308152479707</v>
      </c>
      <c r="W21" s="4">
        <v>422.60984071038843</v>
      </c>
      <c r="X21" s="4">
        <v>511.46174709290943</v>
      </c>
      <c r="Y21" s="4">
        <v>566.57085770503988</v>
      </c>
      <c r="Z21" s="4">
        <v>516.4651502481529</v>
      </c>
      <c r="AA21" s="4">
        <v>491.81126142387456</v>
      </c>
      <c r="AB21" s="4">
        <v>363.93667008516138</v>
      </c>
      <c r="AC21" s="4">
        <v>381.93232490950805</v>
      </c>
      <c r="AD21" s="9">
        <v>370.70892117261724</v>
      </c>
      <c r="AE21" s="9">
        <v>380.81263242047532</v>
      </c>
      <c r="AF21" s="9">
        <v>354.42430661899715</v>
      </c>
      <c r="AG21" s="9">
        <v>384.23799074354338</v>
      </c>
      <c r="AH21" s="9">
        <v>552.10555206750712</v>
      </c>
      <c r="AI21" s="6">
        <f t="shared" si="3"/>
        <v>43.688434087197173</v>
      </c>
    </row>
    <row r="22" spans="1:35" ht="18" customHeight="1" x14ac:dyDescent="0.25">
      <c r="A22" s="11" t="s">
        <v>4</v>
      </c>
      <c r="B22" s="5" t="s">
        <v>5</v>
      </c>
      <c r="C22" s="5" t="s">
        <v>5</v>
      </c>
      <c r="D22" s="5" t="s">
        <v>5</v>
      </c>
      <c r="E22" s="5" t="s">
        <v>5</v>
      </c>
      <c r="F22" s="5" t="s">
        <v>5</v>
      </c>
      <c r="G22" s="5" t="s">
        <v>5</v>
      </c>
      <c r="H22" s="5" t="s">
        <v>5</v>
      </c>
      <c r="I22" s="5" t="s">
        <v>5</v>
      </c>
      <c r="J22" s="5" t="s">
        <v>5</v>
      </c>
      <c r="K22" s="5" t="s">
        <v>5</v>
      </c>
      <c r="L22" s="5" t="s">
        <v>5</v>
      </c>
      <c r="M22" s="5" t="s">
        <v>5</v>
      </c>
      <c r="N22" s="5">
        <v>24.992162650962698</v>
      </c>
      <c r="O22" s="5">
        <v>24.592267379511267</v>
      </c>
      <c r="P22" s="5">
        <v>18.695312202805511</v>
      </c>
      <c r="Q22" s="5">
        <v>16.505785675163011</v>
      </c>
      <c r="R22" s="5">
        <f t="shared" si="2"/>
        <v>-11.711633932028844</v>
      </c>
      <c r="S22" s="5">
        <v>32.200000000000003</v>
      </c>
      <c r="T22" s="5">
        <v>31.8</v>
      </c>
      <c r="U22" s="5">
        <v>26.941034536764313</v>
      </c>
      <c r="V22" s="5">
        <v>19.817495488488806</v>
      </c>
      <c r="W22" s="5">
        <v>23.561519399278261</v>
      </c>
      <c r="X22" s="5">
        <v>19.276251042889847</v>
      </c>
      <c r="Y22" s="5">
        <v>15.556296227055768</v>
      </c>
      <c r="Z22" s="5">
        <v>17.111334683534274</v>
      </c>
      <c r="AA22" s="5">
        <v>18.321379048591282</v>
      </c>
      <c r="AB22" s="5">
        <v>16.338193419528938</v>
      </c>
      <c r="AC22" s="5">
        <v>13.911843628619431</v>
      </c>
      <c r="AD22" s="5">
        <v>18.585423879580887</v>
      </c>
      <c r="AE22" s="5">
        <v>17.978289988744066</v>
      </c>
      <c r="AF22" s="5">
        <v>17.75243955341325</v>
      </c>
      <c r="AG22" s="5">
        <v>14.319220904465862</v>
      </c>
      <c r="AH22" s="5">
        <v>13.078680063565972</v>
      </c>
      <c r="AI22" s="6">
        <f t="shared" si="3"/>
        <v>-8.6634660445317309</v>
      </c>
    </row>
    <row r="23" spans="1:35" x14ac:dyDescent="0.25">
      <c r="A23" s="28"/>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30"/>
    </row>
    <row r="24" spans="1:35" x14ac:dyDescent="0.25">
      <c r="A24" s="25" t="s">
        <v>8</v>
      </c>
      <c r="B24" s="25"/>
      <c r="C24" s="25"/>
      <c r="D24" s="25"/>
      <c r="E24" s="25"/>
      <c r="F24" s="25"/>
      <c r="G24" s="2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row>
    <row r="25" spans="1:35" x14ac:dyDescent="0.25">
      <c r="A25" s="25" t="s">
        <v>9</v>
      </c>
      <c r="B25" s="25"/>
      <c r="C25" s="25"/>
      <c r="D25" s="25"/>
      <c r="E25" s="25"/>
      <c r="F25" s="25"/>
      <c r="G25" s="2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row>
    <row r="26" spans="1:35" x14ac:dyDescent="0.25">
      <c r="A26" s="25" t="s">
        <v>10</v>
      </c>
      <c r="B26" s="25"/>
      <c r="C26" s="25"/>
      <c r="D26" s="25"/>
      <c r="E26" s="25"/>
      <c r="F26" s="25"/>
      <c r="G26" s="2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row>
    <row r="27" spans="1:35" x14ac:dyDescent="0.25">
      <c r="A27" s="20" t="s">
        <v>21</v>
      </c>
      <c r="B27" s="20"/>
      <c r="C27" s="20"/>
      <c r="D27" s="20"/>
      <c r="E27" s="20"/>
      <c r="F27" s="20"/>
      <c r="G27" s="20"/>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row>
    <row r="28" spans="1:35" x14ac:dyDescent="0.25">
      <c r="A28" s="16" t="s">
        <v>11</v>
      </c>
      <c r="B28" s="16"/>
      <c r="C28" s="16"/>
      <c r="D28" s="16"/>
      <c r="E28" s="16"/>
      <c r="F28" s="16"/>
      <c r="G28" s="16"/>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row>
    <row r="29" spans="1:35" ht="27.6" customHeight="1" x14ac:dyDescent="0.25">
      <c r="A29" s="21" t="s">
        <v>22</v>
      </c>
      <c r="B29" s="21"/>
      <c r="C29" s="21"/>
      <c r="D29" s="21"/>
      <c r="E29" s="21"/>
      <c r="F29" s="21"/>
      <c r="G29" s="21"/>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row>
  </sheetData>
  <mergeCells count="87">
    <mergeCell ref="S3:AH3"/>
    <mergeCell ref="S2:AI2"/>
    <mergeCell ref="S12:AI12"/>
    <mergeCell ref="AE14:AE15"/>
    <mergeCell ref="AF14:AF15"/>
    <mergeCell ref="AG14:AG15"/>
    <mergeCell ref="AH14:AH15"/>
    <mergeCell ref="AI14:AI15"/>
    <mergeCell ref="Z14:Z15"/>
    <mergeCell ref="AA14:AA15"/>
    <mergeCell ref="AB14:AB15"/>
    <mergeCell ref="AC14:AC15"/>
    <mergeCell ref="AD14:AD15"/>
    <mergeCell ref="U14:U15"/>
    <mergeCell ref="V14:V15"/>
    <mergeCell ref="W14:W15"/>
    <mergeCell ref="AI4:AI5"/>
    <mergeCell ref="Z4:Z5"/>
    <mergeCell ref="AA4:AA5"/>
    <mergeCell ref="AB4:AB5"/>
    <mergeCell ref="AC4:AC5"/>
    <mergeCell ref="AD4:AD5"/>
    <mergeCell ref="AE4:AE5"/>
    <mergeCell ref="AF4:AF5"/>
    <mergeCell ref="AG4:AG5"/>
    <mergeCell ref="R14:R15"/>
    <mergeCell ref="S4:S5"/>
    <mergeCell ref="T4:T5"/>
    <mergeCell ref="S14:S15"/>
    <mergeCell ref="T14:T15"/>
    <mergeCell ref="S13:AH13"/>
    <mergeCell ref="R4:R5"/>
    <mergeCell ref="U4:U5"/>
    <mergeCell ref="V4:V5"/>
    <mergeCell ref="W4:W5"/>
    <mergeCell ref="X4:X5"/>
    <mergeCell ref="Y4:Y5"/>
    <mergeCell ref="AH4:AH5"/>
    <mergeCell ref="X14:X15"/>
    <mergeCell ref="Y14:Y15"/>
    <mergeCell ref="A14:A15"/>
    <mergeCell ref="B14:B15"/>
    <mergeCell ref="C14:C15"/>
    <mergeCell ref="D14:D15"/>
    <mergeCell ref="E14:E15"/>
    <mergeCell ref="F14:F15"/>
    <mergeCell ref="G14:G15"/>
    <mergeCell ref="H14:H15"/>
    <mergeCell ref="I14:I15"/>
    <mergeCell ref="J14:J15"/>
    <mergeCell ref="N4:N5"/>
    <mergeCell ref="O4:O5"/>
    <mergeCell ref="P4:P5"/>
    <mergeCell ref="Q4:Q5"/>
    <mergeCell ref="K14:K15"/>
    <mergeCell ref="L14:L15"/>
    <mergeCell ref="M14:M15"/>
    <mergeCell ref="N14:N15"/>
    <mergeCell ref="O14:O15"/>
    <mergeCell ref="P14:P15"/>
    <mergeCell ref="Q14:Q15"/>
    <mergeCell ref="I4:I5"/>
    <mergeCell ref="J4:J5"/>
    <mergeCell ref="K4:K5"/>
    <mergeCell ref="L4:L5"/>
    <mergeCell ref="M4:M5"/>
    <mergeCell ref="D4:D5"/>
    <mergeCell ref="E4:E5"/>
    <mergeCell ref="F4:F5"/>
    <mergeCell ref="G4:G5"/>
    <mergeCell ref="H4:H5"/>
    <mergeCell ref="A27:G27"/>
    <mergeCell ref="A29:G29"/>
    <mergeCell ref="A1:AI1"/>
    <mergeCell ref="A24:G24"/>
    <mergeCell ref="A25:G25"/>
    <mergeCell ref="A26:G26"/>
    <mergeCell ref="A2:A3"/>
    <mergeCell ref="A12:A13"/>
    <mergeCell ref="A23:AI23"/>
    <mergeCell ref="B2:Q2"/>
    <mergeCell ref="B3:Q3"/>
    <mergeCell ref="B12:Q12"/>
    <mergeCell ref="B13:Q13"/>
    <mergeCell ref="A4:A5"/>
    <mergeCell ref="B4:B5"/>
    <mergeCell ref="C4: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0" workbookViewId="0">
      <selection activeCell="A25" sqref="A25"/>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Page 9</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Ladd, Jessica</dc:creator>
  <cp:lastModifiedBy>Ladd, Jessica - AMS</cp:lastModifiedBy>
  <dcterms:created xsi:type="dcterms:W3CDTF">2008-08-25T16:01:01Z</dcterms:created>
  <dcterms:modified xsi:type="dcterms:W3CDTF">2022-11-08T07:38:53Z</dcterms:modified>
</cp:coreProperties>
</file>