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2024_Feb 2025/"/>
    </mc:Choice>
  </mc:AlternateContent>
  <xr:revisionPtr revIDLastSave="5" documentId="14_{8A61C2ED-9FB2-4087-A546-BC4EF7D014CE}" xr6:coauthVersionLast="47" xr6:coauthVersionMax="47" xr10:uidLastSave="{3E034201-3271-4F04-8D18-B8573665F0FD}"/>
  <bookViews>
    <workbookView xWindow="-108" yWindow="-108" windowWidth="23256" windowHeight="13896" xr2:uid="{00000000-000D-0000-FFFF-FFFF00000000}"/>
  </bookViews>
  <sheets>
    <sheet name="Table 4"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2" i="4" l="1"/>
  <c r="L9" i="4"/>
  <c r="L21" i="4"/>
  <c r="L20" i="4"/>
  <c r="L19" i="4"/>
  <c r="L18" i="4"/>
  <c r="L16" i="4"/>
  <c r="L7" i="4"/>
  <c r="L6" i="4"/>
  <c r="G20" i="4"/>
  <c r="G18" i="4"/>
  <c r="G17" i="4"/>
  <c r="G16" i="4"/>
  <c r="G6" i="4"/>
  <c r="G11" i="4" l="1"/>
  <c r="G9" i="4"/>
  <c r="G7" i="4"/>
  <c r="L8" i="4"/>
  <c r="L10" i="4"/>
  <c r="G19" i="4"/>
  <c r="G21" i="4"/>
  <c r="G8" i="4"/>
  <c r="G10" i="4" l="1"/>
  <c r="L11" i="4"/>
  <c r="G22" i="4"/>
</calcChain>
</file>

<file path=xl/sharedStrings.xml><?xml version="1.0" encoding="utf-8"?>
<sst xmlns="http://schemas.openxmlformats.org/spreadsheetml/2006/main" count="49" uniqueCount="24">
  <si>
    <t>Truck</t>
  </si>
  <si>
    <t>Ocean</t>
  </si>
  <si>
    <t>Total transportation</t>
  </si>
  <si>
    <t>Landed cost</t>
  </si>
  <si>
    <t>Transport % of landed cost</t>
  </si>
  <si>
    <t>Avg</t>
  </si>
  <si>
    <t>1st qtr.</t>
  </si>
  <si>
    <t>2nd qtr.</t>
  </si>
  <si>
    <t>3rd qtr.</t>
  </si>
  <si>
    <t>4th qtr.</t>
  </si>
  <si>
    <t>-</t>
  </si>
  <si>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</si>
  <si>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</si>
  <si>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Table 4.  Quarterly costs of transporting Brazilian soybeans from the southern ports to Hamburg, Germany, 2024</t>
  </si>
  <si>
    <r>
      <t>North MT - Santos</t>
    </r>
    <r>
      <rPr>
        <b/>
        <sz val="11"/>
        <color rgb="FFAC7436"/>
        <rFont val="Calibri"/>
        <family val="2"/>
        <scheme val="minor"/>
      </rPr>
      <t xml:space="preserve"> </t>
    </r>
    <r>
      <rPr>
        <b/>
        <sz val="11"/>
        <rFont val="Calibri"/>
        <family val="2"/>
        <scheme val="minor"/>
      </rPr>
      <t xml:space="preserve">by truck </t>
    </r>
    <r>
      <rPr>
        <b/>
        <sz val="11"/>
        <color theme="1"/>
        <rFont val="Calibri"/>
        <family val="2"/>
        <scheme val="minor"/>
      </rPr>
      <t xml:space="preserve">                                                            --US$/mt--</t>
    </r>
  </si>
  <si>
    <t>Farm gate price</t>
  </si>
  <si>
    <t xml:space="preserve">Rail </t>
  </si>
  <si>
    <t>North MT - Santos by rail                                                               --US$/mt--</t>
  </si>
  <si>
    <r>
      <t>North MT - Paranagu</t>
    </r>
    <r>
      <rPr>
        <b/>
        <sz val="11"/>
        <color theme="1"/>
        <rFont val="Calibri"/>
        <family val="2"/>
      </rPr>
      <t>á</t>
    </r>
    <r>
      <rPr>
        <b/>
        <vertAlign val="superscript"/>
        <sz val="11"/>
        <color theme="1"/>
        <rFont val="Calibri"/>
        <family val="2"/>
        <scheme val="minor"/>
      </rPr>
      <t xml:space="preserve"> </t>
    </r>
    <r>
      <rPr>
        <b/>
        <sz val="11"/>
        <color theme="1"/>
        <rFont val="Calibri"/>
        <family val="2"/>
        <scheme val="minor"/>
      </rPr>
      <t xml:space="preserve">                                                          --US$/mt--</t>
    </r>
  </si>
  <si>
    <t>Northwest RS - Rio Grande                                                   --US$/mt--</t>
  </si>
  <si>
    <t>Producing regions: RS = Rio Grande Do Sul and MT= Mato Grosso.</t>
  </si>
  <si>
    <t>The source of the farm gate price is the Brazilian Government, Companhia Nacional de Abastecimento (CONAB).</t>
  </si>
  <si>
    <t xml:space="preserve">In Brazil, there are no published rail tariff rates. Rail rates can be up to 30 percent lower than truck rates, depending on the volumes hauled and the terms of contracts signed between the railroad company and shippers.                 </t>
  </si>
  <si>
    <t>Export ports = Santos, Paranaguá, and Rio Grande.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</si>
</sst>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5" x14ac:knownFonts="1">
    <font>
      <sz val="11"/>
      <color theme="1"/>
      <name val="Calibri"/>
      <family val="2"/>
      <scheme val="minor"/>
    </font>
    <fon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vertAlign val="superscript"/>
      <sz val="9"/>
      <name val="Calibri"/>
      <family val="2"/>
      <scheme val="minor"/>
    </font>
    <font>
      <sz val="9"/>
      <name val="Calibri"/>
      <family val="2"/>
      <scheme val="minor"/>
    </font>
    <font>
      <b/>
      <sz val="11"/>
      <color rgb="FFAC7436"/>
      <name val="Calibri"/>
      <family val="2"/>
      <scheme val="minor"/>
    </font>
    <font>
      <b/>
      <sz val="11"/>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s>
  <cellStyleXfs count="19">
    <xf numFmtId="0" fontId="0"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9" fillId="0" borderId="0"/>
    <xf numFmtId="166" fontId="7" fillId="0" borderId="0" applyFill="0" applyBorder="0" applyAlignment="0" applyProtection="0"/>
    <xf numFmtId="0" fontId="8" fillId="0" borderId="0"/>
    <xf numFmtId="0" fontId="7" fillId="0" borderId="0"/>
    <xf numFmtId="0" fontId="8" fillId="0" borderId="0"/>
    <xf numFmtId="0" fontId="8" fillId="6" borderId="22" applyNumberFormat="0" applyFont="0" applyAlignment="0" applyProtection="0"/>
    <xf numFmtId="0" fontId="8" fillId="6" borderId="2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8" fillId="0" borderId="0" applyFont="0" applyFill="0" applyBorder="0" applyAlignment="0" applyProtection="0"/>
  </cellStyleXfs>
  <cellXfs count="61">
    <xf numFmtId="0" fontId="0" fillId="0" borderId="0" xfId="0"/>
    <xf numFmtId="0" fontId="0" fillId="5" borderId="1" xfId="0" applyFill="1" applyBorder="1"/>
    <xf numFmtId="164" fontId="0" fillId="5" borderId="1" xfId="0" applyNumberFormat="1" applyFill="1" applyBorder="1"/>
    <xf numFmtId="164" fontId="0" fillId="5" borderId="12" xfId="0" applyNumberFormat="1" applyFill="1" applyBorder="1"/>
    <xf numFmtId="0" fontId="0" fillId="5" borderId="14" xfId="0" applyFill="1" applyBorder="1"/>
    <xf numFmtId="164" fontId="0" fillId="5" borderId="14" xfId="0" applyNumberFormat="1" applyFill="1" applyBorder="1"/>
    <xf numFmtId="164" fontId="0" fillId="5" borderId="4" xfId="0" applyNumberFormat="1" applyFill="1" applyBorder="1"/>
    <xf numFmtId="2" fontId="0" fillId="5" borderId="1" xfId="0" applyNumberFormat="1" applyFill="1" applyBorder="1"/>
    <xf numFmtId="2" fontId="0" fillId="5" borderId="12" xfId="0" applyNumberFormat="1" applyFill="1" applyBorder="1"/>
    <xf numFmtId="2" fontId="0" fillId="5" borderId="10" xfId="0" applyNumberFormat="1" applyFill="1" applyBorder="1"/>
    <xf numFmtId="2" fontId="0" fillId="5" borderId="15" xfId="0" applyNumberFormat="1" applyFill="1" applyBorder="1"/>
    <xf numFmtId="2" fontId="0" fillId="5" borderId="1" xfId="0" applyNumberFormat="1" applyFill="1" applyBorder="1" applyAlignment="1">
      <alignment horizontal="center"/>
    </xf>
    <xf numFmtId="2" fontId="0" fillId="5" borderId="1" xfId="0" applyNumberFormat="1" applyFill="1" applyBorder="1" applyAlignment="1">
      <alignment horizontal="right"/>
    </xf>
    <xf numFmtId="164" fontId="0" fillId="5" borderId="1" xfId="0" applyNumberFormat="1" applyFill="1" applyBorder="1" applyAlignment="1">
      <alignment horizontal="right"/>
    </xf>
    <xf numFmtId="43" fontId="0" fillId="5" borderId="1" xfId="0" applyNumberFormat="1" applyFill="1" applyBorder="1" applyAlignment="1">
      <alignment horizontal="right"/>
    </xf>
    <xf numFmtId="43" fontId="0" fillId="5" borderId="12" xfId="0" applyNumberFormat="1" applyFill="1" applyBorder="1"/>
    <xf numFmtId="43" fontId="0" fillId="5" borderId="1" xfId="0" applyNumberFormat="1" applyFill="1" applyBorder="1"/>
    <xf numFmtId="2" fontId="0" fillId="5" borderId="12" xfId="0" applyNumberFormat="1" applyFill="1" applyBorder="1" applyAlignment="1">
      <alignment horizontal="center"/>
    </xf>
    <xf numFmtId="2" fontId="0" fillId="5" borderId="10" xfId="0" applyNumberFormat="1" applyFill="1" applyBorder="1" applyAlignment="1">
      <alignment horizontal="right"/>
    </xf>
    <xf numFmtId="2" fontId="0" fillId="5" borderId="15" xfId="0" applyNumberFormat="1" applyFill="1" applyBorder="1" applyAlignment="1">
      <alignment horizontal="right"/>
    </xf>
    <xf numFmtId="164" fontId="0" fillId="5" borderId="10" xfId="0" applyNumberFormat="1" applyFill="1" applyBorder="1" applyAlignment="1">
      <alignment horizontal="right"/>
    </xf>
    <xf numFmtId="164" fontId="0" fillId="5" borderId="14" xfId="0" applyNumberFormat="1" applyFill="1" applyBorder="1" applyAlignment="1">
      <alignment horizontal="right"/>
    </xf>
    <xf numFmtId="164" fontId="0" fillId="5" borderId="15" xfId="0" applyNumberFormat="1" applyFill="1" applyBorder="1" applyAlignment="1">
      <alignment horizontal="right"/>
    </xf>
    <xf numFmtId="164" fontId="0" fillId="5" borderId="15" xfId="0" applyNumberFormat="1" applyFill="1" applyBorder="1"/>
    <xf numFmtId="0" fontId="6"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3" borderId="14" xfId="0" applyFill="1" applyBorder="1" applyAlignment="1">
      <alignment horizontal="center"/>
    </xf>
    <xf numFmtId="0" fontId="0" fillId="3" borderId="13" xfId="0" applyFill="1" applyBorder="1" applyAlignment="1">
      <alignment horizontal="center"/>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 fillId="7" borderId="5" xfId="0" applyFont="1" applyFill="1" applyBorder="1" applyAlignment="1">
      <alignment horizontal="left" vertical="top"/>
    </xf>
    <xf numFmtId="0" fontId="1" fillId="7" borderId="0" xfId="0" applyFont="1" applyFill="1" applyAlignment="1">
      <alignment horizontal="left" vertical="top"/>
    </xf>
    <xf numFmtId="0" fontId="1" fillId="7" borderId="6" xfId="0" applyFont="1" applyFill="1" applyBorder="1" applyAlignment="1">
      <alignment horizontal="left" vertical="top"/>
    </xf>
    <xf numFmtId="0" fontId="12" fillId="7" borderId="5" xfId="0" applyFont="1" applyFill="1" applyBorder="1" applyAlignment="1">
      <alignment horizontal="left" vertical="top" wrapText="1"/>
    </xf>
    <xf numFmtId="0" fontId="11" fillId="7" borderId="0" xfId="0" applyFont="1" applyFill="1" applyAlignment="1">
      <alignment horizontal="left" vertical="top" wrapText="1"/>
    </xf>
    <xf numFmtId="0" fontId="11" fillId="7" borderId="6" xfId="0" applyFont="1" applyFill="1" applyBorder="1" applyAlignment="1">
      <alignment horizontal="left" vertical="top" wrapText="1"/>
    </xf>
    <xf numFmtId="0" fontId="12" fillId="7" borderId="7" xfId="0" applyFont="1" applyFill="1" applyBorder="1" applyAlignment="1">
      <alignment horizontal="left" vertical="top" wrapText="1"/>
    </xf>
    <xf numFmtId="0" fontId="12" fillId="7" borderId="8" xfId="0" applyFont="1" applyFill="1" applyBorder="1" applyAlignment="1">
      <alignment horizontal="left" vertical="top" wrapText="1"/>
    </xf>
    <xf numFmtId="0" fontId="12" fillId="7" borderId="9" xfId="0" applyFont="1" applyFill="1" applyBorder="1" applyAlignment="1">
      <alignment horizontal="left" vertical="top" wrapText="1"/>
    </xf>
    <xf numFmtId="0" fontId="0" fillId="4" borderId="1" xfId="0" applyFill="1"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4" borderId="14" xfId="0" applyFill="1" applyBorder="1" applyAlignment="1">
      <alignment horizontal="center"/>
    </xf>
    <xf numFmtId="0" fontId="0" fillId="4" borderId="13" xfId="0" applyFill="1" applyBorder="1" applyAlignment="1">
      <alignment horizontal="center"/>
    </xf>
    <xf numFmtId="0" fontId="3" fillId="4" borderId="1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7" borderId="2" xfId="0" applyFont="1" applyFill="1" applyBorder="1" applyAlignment="1">
      <alignment horizontal="left" vertical="top"/>
    </xf>
    <xf numFmtId="0" fontId="1" fillId="7" borderId="3" xfId="0" applyFont="1" applyFill="1" applyBorder="1" applyAlignment="1">
      <alignment horizontal="left" vertical="top"/>
    </xf>
    <xf numFmtId="0" fontId="1" fillId="7" borderId="4" xfId="0" applyFont="1" applyFill="1" applyBorder="1" applyAlignment="1">
      <alignment horizontal="left" vertical="top"/>
    </xf>
    <xf numFmtId="2" fontId="0" fillId="5" borderId="1" xfId="0" applyNumberFormat="1" applyFill="1" applyBorder="1" applyAlignment="1">
      <alignment horizontal="center" vertical="center"/>
    </xf>
  </cellXfs>
  <cellStyles count="19">
    <cellStyle name="Comma 2" xfId="3" xr:uid="{00000000-0005-0000-0000-000000000000}"/>
    <cellStyle name="Comma 3" xfId="9" xr:uid="{00000000-0005-0000-0000-000001000000}"/>
    <cellStyle name="Normal" xfId="0" builtinId="0"/>
    <cellStyle name="Normal 2" xfId="1" xr:uid="{00000000-0005-0000-0000-000003000000}"/>
    <cellStyle name="Normal 2 2" xfId="4" xr:uid="{00000000-0005-0000-0000-000004000000}"/>
    <cellStyle name="Normal 3" xfId="5" xr:uid="{00000000-0005-0000-0000-000005000000}"/>
    <cellStyle name="Normal 3 2" xfId="10" xr:uid="{00000000-0005-0000-0000-000006000000}"/>
    <cellStyle name="Normal 4" xfId="11" xr:uid="{00000000-0005-0000-0000-000007000000}"/>
    <cellStyle name="Normal 5" xfId="12" xr:uid="{00000000-0005-0000-0000-000008000000}"/>
    <cellStyle name="Normal 6" xfId="8" xr:uid="{00000000-0005-0000-0000-000009000000}"/>
    <cellStyle name="Nota 2" xfId="13" xr:uid="{00000000-0005-0000-0000-00000A000000}"/>
    <cellStyle name="Nota 2 2" xfId="14" xr:uid="{00000000-0005-0000-0000-00000B000000}"/>
    <cellStyle name="Percent 2" xfId="2" xr:uid="{00000000-0005-0000-0000-00000C000000}"/>
    <cellStyle name="Percent 3" xfId="6" xr:uid="{00000000-0005-0000-0000-00000D000000}"/>
    <cellStyle name="Percent 4" xfId="15" xr:uid="{00000000-0005-0000-0000-00000E000000}"/>
    <cellStyle name="Porcentagem 2" xfId="16" xr:uid="{00000000-0005-0000-0000-00000F000000}"/>
    <cellStyle name="Separador de milhares 2" xfId="7" xr:uid="{00000000-0005-0000-0000-000010000000}"/>
    <cellStyle name="Separador de milhares 2 2" xfId="17" xr:uid="{00000000-0005-0000-0000-000011000000}"/>
    <cellStyle name="Separador de milhares 3" xfId="18" xr:uid="{00000000-0005-0000-0000-000012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4"/>
  <sheetViews>
    <sheetView tabSelected="1" topLeftCell="B1" workbookViewId="0">
      <selection activeCell="K17" sqref="K17:L17"/>
    </sheetView>
  </sheetViews>
  <sheetFormatPr defaultRowHeight="14.4" x14ac:dyDescent="0.3"/>
  <cols>
    <col min="2" max="2" width="29.109375" customWidth="1"/>
  </cols>
  <sheetData>
    <row r="1" spans="2:12" ht="29.25" customHeight="1" x14ac:dyDescent="0.3">
      <c r="B1" s="24" t="s">
        <v>13</v>
      </c>
      <c r="C1" s="25"/>
      <c r="D1" s="25"/>
      <c r="E1" s="25"/>
      <c r="F1" s="25"/>
      <c r="G1" s="25"/>
      <c r="H1" s="25"/>
      <c r="I1" s="25"/>
      <c r="J1" s="25"/>
      <c r="K1" s="25"/>
      <c r="L1" s="26"/>
    </row>
    <row r="2" spans="2:12" x14ac:dyDescent="0.3">
      <c r="B2" s="27"/>
      <c r="C2" s="29" t="s">
        <v>6</v>
      </c>
      <c r="D2" s="29" t="s">
        <v>7</v>
      </c>
      <c r="E2" s="29" t="s">
        <v>8</v>
      </c>
      <c r="F2" s="31" t="s">
        <v>9</v>
      </c>
      <c r="G2" s="31" t="s">
        <v>5</v>
      </c>
      <c r="H2" s="29" t="s">
        <v>6</v>
      </c>
      <c r="I2" s="29" t="s">
        <v>7</v>
      </c>
      <c r="J2" s="29" t="s">
        <v>8</v>
      </c>
      <c r="K2" s="31" t="s">
        <v>9</v>
      </c>
      <c r="L2" s="29" t="s">
        <v>5</v>
      </c>
    </row>
    <row r="3" spans="2:12" x14ac:dyDescent="0.3">
      <c r="B3" s="28"/>
      <c r="C3" s="30"/>
      <c r="D3" s="30"/>
      <c r="E3" s="30"/>
      <c r="F3" s="32"/>
      <c r="G3" s="32"/>
      <c r="H3" s="30"/>
      <c r="I3" s="30"/>
      <c r="J3" s="30"/>
      <c r="K3" s="32"/>
      <c r="L3" s="30"/>
    </row>
    <row r="4" spans="2:12" ht="17.25" customHeight="1" x14ac:dyDescent="0.3">
      <c r="B4" s="42"/>
      <c r="C4" s="43" t="s">
        <v>14</v>
      </c>
      <c r="D4" s="44"/>
      <c r="E4" s="44"/>
      <c r="F4" s="44"/>
      <c r="G4" s="45"/>
      <c r="H4" s="49" t="s">
        <v>18</v>
      </c>
      <c r="I4" s="44"/>
      <c r="J4" s="44"/>
      <c r="K4" s="44"/>
      <c r="L4" s="50"/>
    </row>
    <row r="5" spans="2:12" ht="24" customHeight="1" x14ac:dyDescent="0.3">
      <c r="B5" s="42"/>
      <c r="C5" s="46"/>
      <c r="D5" s="47"/>
      <c r="E5" s="47"/>
      <c r="F5" s="47"/>
      <c r="G5" s="48"/>
      <c r="H5" s="51"/>
      <c r="I5" s="47"/>
      <c r="J5" s="47"/>
      <c r="K5" s="47"/>
      <c r="L5" s="52"/>
    </row>
    <row r="6" spans="2:12" ht="18" customHeight="1" x14ac:dyDescent="0.3">
      <c r="B6" s="1" t="s">
        <v>0</v>
      </c>
      <c r="C6" s="7">
        <v>91.794562929129938</v>
      </c>
      <c r="D6" s="7">
        <v>91.102930973363343</v>
      </c>
      <c r="E6" s="7">
        <v>82.311401761344442</v>
      </c>
      <c r="F6" s="18">
        <v>70.752773565211896</v>
      </c>
      <c r="G6" s="19">
        <f>AVERAGE(C6:F6)</f>
        <v>83.990417307262405</v>
      </c>
      <c r="H6" s="8">
        <v>89.66347428012044</v>
      </c>
      <c r="I6" s="7">
        <v>90.176352791508464</v>
      </c>
      <c r="J6" s="7">
        <v>80.921179826790009</v>
      </c>
      <c r="K6" s="12">
        <v>69.347402908642835</v>
      </c>
      <c r="L6" s="12">
        <f>AVERAGE(H6:K6)</f>
        <v>82.527102451765444</v>
      </c>
    </row>
    <row r="7" spans="2:12" ht="18" customHeight="1" x14ac:dyDescent="0.3">
      <c r="B7" s="1" t="s">
        <v>1</v>
      </c>
      <c r="C7" s="7">
        <v>32.6</v>
      </c>
      <c r="D7" s="7">
        <v>31.3</v>
      </c>
      <c r="E7" s="7">
        <v>33.799999999999997</v>
      </c>
      <c r="F7" s="18">
        <v>32.200000000000003</v>
      </c>
      <c r="G7" s="19">
        <f t="shared" ref="G7:G11" si="0">AVERAGE(C7:F7)</f>
        <v>32.475000000000001</v>
      </c>
      <c r="H7" s="8">
        <v>32.200000000000003</v>
      </c>
      <c r="I7" s="7">
        <v>31</v>
      </c>
      <c r="J7" s="7">
        <v>33.5</v>
      </c>
      <c r="K7" s="12">
        <v>32.1</v>
      </c>
      <c r="L7" s="12">
        <f t="shared" ref="L7:L11" si="1">AVERAGE(H7:K7)</f>
        <v>32.200000000000003</v>
      </c>
    </row>
    <row r="8" spans="2:12" ht="18" customHeight="1" x14ac:dyDescent="0.3">
      <c r="B8" s="1" t="s">
        <v>2</v>
      </c>
      <c r="C8" s="7">
        <v>124.39456292912993</v>
      </c>
      <c r="D8" s="7">
        <v>122.40293097336334</v>
      </c>
      <c r="E8" s="7">
        <v>116.11140176134444</v>
      </c>
      <c r="F8" s="18">
        <v>102.9527735652119</v>
      </c>
      <c r="G8" s="19">
        <f t="shared" si="0"/>
        <v>116.4654173072624</v>
      </c>
      <c r="H8" s="8">
        <v>121.86347428012044</v>
      </c>
      <c r="I8" s="7">
        <v>121.17635279150846</v>
      </c>
      <c r="J8" s="7">
        <v>114.42117982679001</v>
      </c>
      <c r="K8" s="12">
        <v>101.44740290864283</v>
      </c>
      <c r="L8" s="12">
        <f t="shared" si="1"/>
        <v>114.72710245176543</v>
      </c>
    </row>
    <row r="9" spans="2:12" ht="18" customHeight="1" x14ac:dyDescent="0.3">
      <c r="B9" s="1" t="s">
        <v>15</v>
      </c>
      <c r="C9" s="7">
        <v>349.38588993462434</v>
      </c>
      <c r="D9" s="7">
        <v>366.7866301680678</v>
      </c>
      <c r="E9" s="12">
        <v>366.59505872898086</v>
      </c>
      <c r="F9" s="18">
        <v>386.57671732718865</v>
      </c>
      <c r="G9" s="19">
        <f t="shared" si="0"/>
        <v>367.33607403971541</v>
      </c>
      <c r="H9" s="15">
        <v>349.38588993462434</v>
      </c>
      <c r="I9" s="16">
        <v>366.7866301680678</v>
      </c>
      <c r="J9" s="12">
        <v>366.59505872898086</v>
      </c>
      <c r="K9" s="14">
        <v>386.57671732718865</v>
      </c>
      <c r="L9" s="12">
        <f t="shared" si="1"/>
        <v>367.33607403971541</v>
      </c>
    </row>
    <row r="10" spans="2:12" ht="18" customHeight="1" x14ac:dyDescent="0.3">
      <c r="B10" s="1" t="s">
        <v>3</v>
      </c>
      <c r="C10" s="7">
        <v>473.78045286375425</v>
      </c>
      <c r="D10" s="7">
        <v>489.18956114143111</v>
      </c>
      <c r="E10" s="12">
        <v>482.7064604903253</v>
      </c>
      <c r="F10" s="18">
        <v>489.52949089240053</v>
      </c>
      <c r="G10" s="19">
        <f t="shared" si="0"/>
        <v>483.80149134697785</v>
      </c>
      <c r="H10" s="8">
        <v>471.24936421474479</v>
      </c>
      <c r="I10" s="7">
        <v>487.96298295957627</v>
      </c>
      <c r="J10" s="12">
        <v>481.01623855577088</v>
      </c>
      <c r="K10" s="12">
        <v>488.02412023583145</v>
      </c>
      <c r="L10" s="12">
        <f t="shared" si="1"/>
        <v>482.06317649148082</v>
      </c>
    </row>
    <row r="11" spans="2:12" ht="18" customHeight="1" x14ac:dyDescent="0.3">
      <c r="B11" s="1" t="s">
        <v>4</v>
      </c>
      <c r="C11" s="2">
        <v>26.255739800413895</v>
      </c>
      <c r="D11" s="2">
        <v>25.021574599376017</v>
      </c>
      <c r="E11" s="21">
        <v>24.054246475881094</v>
      </c>
      <c r="F11" s="20">
        <v>21.030964524227429</v>
      </c>
      <c r="G11" s="22">
        <f t="shared" si="0"/>
        <v>24.090631349974611</v>
      </c>
      <c r="H11" s="3">
        <v>25.859658077880859</v>
      </c>
      <c r="I11" s="2">
        <v>24.833103539238536</v>
      </c>
      <c r="J11" s="21">
        <v>23.787384012301608</v>
      </c>
      <c r="K11" s="13">
        <v>20.787374783774961</v>
      </c>
      <c r="L11" s="13">
        <f t="shared" si="1"/>
        <v>23.816880103298992</v>
      </c>
    </row>
    <row r="12" spans="2:12" ht="17.25" customHeight="1" x14ac:dyDescent="0.3">
      <c r="B12" s="53"/>
      <c r="C12" s="43" t="s">
        <v>17</v>
      </c>
      <c r="D12" s="44"/>
      <c r="E12" s="44"/>
      <c r="F12" s="44"/>
      <c r="G12" s="45"/>
      <c r="H12" s="50" t="s">
        <v>19</v>
      </c>
      <c r="I12" s="55"/>
      <c r="J12" s="55"/>
      <c r="K12" s="55"/>
      <c r="L12" s="55"/>
    </row>
    <row r="13" spans="2:12" ht="24" customHeight="1" x14ac:dyDescent="0.3">
      <c r="B13" s="54"/>
      <c r="C13" s="46"/>
      <c r="D13" s="47"/>
      <c r="E13" s="47"/>
      <c r="F13" s="47"/>
      <c r="G13" s="48"/>
      <c r="H13" s="52"/>
      <c r="I13" s="56"/>
      <c r="J13" s="56"/>
      <c r="K13" s="56"/>
      <c r="L13" s="56"/>
    </row>
    <row r="14" spans="2:12" x14ac:dyDescent="0.3">
      <c r="B14" s="27"/>
      <c r="C14" s="29" t="s">
        <v>6</v>
      </c>
      <c r="D14" s="29" t="s">
        <v>7</v>
      </c>
      <c r="E14" s="29" t="s">
        <v>8</v>
      </c>
      <c r="F14" s="31" t="s">
        <v>9</v>
      </c>
      <c r="G14" s="31" t="s">
        <v>5</v>
      </c>
      <c r="H14" s="29" t="s">
        <v>6</v>
      </c>
      <c r="I14" s="29" t="s">
        <v>7</v>
      </c>
      <c r="J14" s="29" t="s">
        <v>8</v>
      </c>
      <c r="K14" s="31" t="s">
        <v>9</v>
      </c>
      <c r="L14" s="29" t="s">
        <v>5</v>
      </c>
    </row>
    <row r="15" spans="2:12" x14ac:dyDescent="0.3">
      <c r="B15" s="28"/>
      <c r="C15" s="30"/>
      <c r="D15" s="30"/>
      <c r="E15" s="30"/>
      <c r="F15" s="32"/>
      <c r="G15" s="32"/>
      <c r="H15" s="30"/>
      <c r="I15" s="30"/>
      <c r="J15" s="30"/>
      <c r="K15" s="32"/>
      <c r="L15" s="30"/>
    </row>
    <row r="16" spans="2:12" ht="18" customHeight="1" x14ac:dyDescent="0.3">
      <c r="B16" s="1" t="s">
        <v>0</v>
      </c>
      <c r="C16" s="7">
        <v>32.642960591173555</v>
      </c>
      <c r="D16" s="7">
        <v>29.89158951799492</v>
      </c>
      <c r="E16" s="12">
        <v>28.222810652113687</v>
      </c>
      <c r="F16" s="9">
        <v>24.371025256759435</v>
      </c>
      <c r="G16" s="10">
        <f t="shared" ref="G16:G22" si="2">AVERAGE(C16:F16)</f>
        <v>28.782096504510402</v>
      </c>
      <c r="H16" s="8">
        <v>32.065296516514337</v>
      </c>
      <c r="I16" s="7">
        <v>29.103187361883069</v>
      </c>
      <c r="J16" s="12">
        <v>26.792314039955617</v>
      </c>
      <c r="K16" s="12">
        <v>24.033164034563271</v>
      </c>
      <c r="L16" s="12">
        <f t="shared" ref="L16:L22" si="3">AVERAGE(H16:K16)</f>
        <v>27.998490488229073</v>
      </c>
    </row>
    <row r="17" spans="2:12" ht="18" customHeight="1" x14ac:dyDescent="0.3">
      <c r="B17" s="1" t="s">
        <v>16</v>
      </c>
      <c r="C17" s="7">
        <v>53.288764373132807</v>
      </c>
      <c r="D17" s="7">
        <v>48.564461726257043</v>
      </c>
      <c r="E17" s="12">
        <v>43.008694354530292</v>
      </c>
      <c r="F17" s="9">
        <v>40.417268434829928</v>
      </c>
      <c r="G17" s="10">
        <f t="shared" si="2"/>
        <v>46.319797222187518</v>
      </c>
      <c r="H17" s="17" t="s">
        <v>10</v>
      </c>
      <c r="I17" s="11" t="s">
        <v>10</v>
      </c>
      <c r="J17" s="11" t="s">
        <v>10</v>
      </c>
      <c r="K17" s="60" t="s">
        <v>10</v>
      </c>
      <c r="L17" s="17" t="s">
        <v>10</v>
      </c>
    </row>
    <row r="18" spans="2:12" ht="18" customHeight="1" x14ac:dyDescent="0.3">
      <c r="B18" s="1" t="s">
        <v>1</v>
      </c>
      <c r="C18" s="7">
        <v>32.6</v>
      </c>
      <c r="D18" s="7">
        <v>31.3</v>
      </c>
      <c r="E18" s="7">
        <v>33.799999999999997</v>
      </c>
      <c r="F18" s="9">
        <v>32.200000000000003</v>
      </c>
      <c r="G18" s="10">
        <f t="shared" si="2"/>
        <v>32.475000000000001</v>
      </c>
      <c r="H18" s="8">
        <v>33.4</v>
      </c>
      <c r="I18" s="7">
        <v>32</v>
      </c>
      <c r="J18" s="7">
        <v>34.6</v>
      </c>
      <c r="K18" s="12">
        <v>33</v>
      </c>
      <c r="L18" s="12">
        <f t="shared" si="3"/>
        <v>33.25</v>
      </c>
    </row>
    <row r="19" spans="2:12" ht="18" customHeight="1" x14ac:dyDescent="0.3">
      <c r="B19" s="1" t="s">
        <v>2</v>
      </c>
      <c r="C19" s="7">
        <v>118.53172496430636</v>
      </c>
      <c r="D19" s="7">
        <v>109.75605124425196</v>
      </c>
      <c r="E19" s="7">
        <v>105.03150500664397</v>
      </c>
      <c r="F19" s="9">
        <v>96.988293691589362</v>
      </c>
      <c r="G19" s="10">
        <f t="shared" si="2"/>
        <v>107.57689372669792</v>
      </c>
      <c r="H19" s="8">
        <v>65.465296516514343</v>
      </c>
      <c r="I19" s="7">
        <v>61.103187361883073</v>
      </c>
      <c r="J19" s="7">
        <v>61.392314039955622</v>
      </c>
      <c r="K19" s="12">
        <v>57.033164034563271</v>
      </c>
      <c r="L19" s="12">
        <f t="shared" si="3"/>
        <v>61.248490488229073</v>
      </c>
    </row>
    <row r="20" spans="2:12" ht="18" customHeight="1" x14ac:dyDescent="0.3">
      <c r="B20" s="1" t="s">
        <v>15</v>
      </c>
      <c r="C20" s="7">
        <v>349.38588993462434</v>
      </c>
      <c r="D20" s="7">
        <v>366.7866301680678</v>
      </c>
      <c r="E20" s="12">
        <v>366.59505872898086</v>
      </c>
      <c r="F20" s="9">
        <v>386.57671732718865</v>
      </c>
      <c r="G20" s="10">
        <f t="shared" si="2"/>
        <v>367.33607403971541</v>
      </c>
      <c r="H20" s="8">
        <v>383.05158518448934</v>
      </c>
      <c r="I20" s="7">
        <v>381.34405485078469</v>
      </c>
      <c r="J20" s="12">
        <v>358.95061105774812</v>
      </c>
      <c r="K20" s="12">
        <v>358.31907084592353</v>
      </c>
      <c r="L20" s="12">
        <f t="shared" si="3"/>
        <v>370.41633048473642</v>
      </c>
    </row>
    <row r="21" spans="2:12" ht="18" customHeight="1" x14ac:dyDescent="0.3">
      <c r="B21" s="1" t="s">
        <v>3</v>
      </c>
      <c r="C21" s="7">
        <v>467.91761489893071</v>
      </c>
      <c r="D21" s="7">
        <v>476.54268141231978</v>
      </c>
      <c r="E21" s="12">
        <v>471.62656373562481</v>
      </c>
      <c r="F21" s="9">
        <v>483.56501101877802</v>
      </c>
      <c r="G21" s="10">
        <f t="shared" si="2"/>
        <v>474.91296776641332</v>
      </c>
      <c r="H21" s="8">
        <v>448.51688170100368</v>
      </c>
      <c r="I21" s="7">
        <v>442.44724221266779</v>
      </c>
      <c r="J21" s="12">
        <v>420.34292509770376</v>
      </c>
      <c r="K21" s="12">
        <v>415.35223488048678</v>
      </c>
      <c r="L21" s="12">
        <f t="shared" si="3"/>
        <v>431.66482097296552</v>
      </c>
    </row>
    <row r="22" spans="2:12" ht="18" customHeight="1" x14ac:dyDescent="0.3">
      <c r="B22" s="4" t="s">
        <v>4</v>
      </c>
      <c r="C22" s="2">
        <v>25.331750972852131</v>
      </c>
      <c r="D22" s="2">
        <v>19.390365043607176</v>
      </c>
      <c r="E22" s="21">
        <v>19.390365043607176</v>
      </c>
      <c r="F22" s="20">
        <v>20.056929571321501</v>
      </c>
      <c r="G22" s="23">
        <f t="shared" si="2"/>
        <v>21.042352657846997</v>
      </c>
      <c r="H22" s="6">
        <v>14.595949269119304</v>
      </c>
      <c r="I22" s="5">
        <v>13.810276465123284</v>
      </c>
      <c r="J22" s="21">
        <v>14.605292577646145</v>
      </c>
      <c r="K22" s="21">
        <v>13.731276551569287</v>
      </c>
      <c r="L22" s="13">
        <f t="shared" si="3"/>
        <v>14.185698715864506</v>
      </c>
    </row>
    <row r="23" spans="2:12" x14ac:dyDescent="0.3">
      <c r="B23" s="57" t="s">
        <v>20</v>
      </c>
      <c r="C23" s="58"/>
      <c r="D23" s="58"/>
      <c r="E23" s="58"/>
      <c r="F23" s="58"/>
      <c r="G23" s="58"/>
      <c r="H23" s="58"/>
      <c r="I23" s="58"/>
      <c r="J23" s="58"/>
      <c r="K23" s="58"/>
      <c r="L23" s="59"/>
    </row>
    <row r="24" spans="2:12" x14ac:dyDescent="0.3">
      <c r="B24" s="33" t="s">
        <v>23</v>
      </c>
      <c r="C24" s="34"/>
      <c r="D24" s="34"/>
      <c r="E24" s="34"/>
      <c r="F24" s="34"/>
      <c r="G24" s="34"/>
      <c r="H24" s="34"/>
      <c r="I24" s="34"/>
      <c r="J24" s="34"/>
      <c r="K24" s="34"/>
      <c r="L24" s="35"/>
    </row>
    <row r="25" spans="2:12" x14ac:dyDescent="0.3">
      <c r="B25" s="33" t="s">
        <v>21</v>
      </c>
      <c r="C25" s="34"/>
      <c r="D25" s="34"/>
      <c r="E25" s="34"/>
      <c r="F25" s="34"/>
      <c r="G25" s="34"/>
      <c r="H25" s="34"/>
      <c r="I25" s="34"/>
      <c r="J25" s="34"/>
      <c r="K25" s="34"/>
      <c r="L25" s="35"/>
    </row>
    <row r="26" spans="2:12" ht="28.8" customHeight="1" x14ac:dyDescent="0.3">
      <c r="B26" s="36" t="s">
        <v>22</v>
      </c>
      <c r="C26" s="37"/>
      <c r="D26" s="37"/>
      <c r="E26" s="37"/>
      <c r="F26" s="37"/>
      <c r="G26" s="37"/>
      <c r="H26" s="37"/>
      <c r="I26" s="37"/>
      <c r="J26" s="37"/>
      <c r="K26" s="37"/>
      <c r="L26" s="38"/>
    </row>
    <row r="27" spans="2:12" x14ac:dyDescent="0.3">
      <c r="B27" s="33" t="s">
        <v>12</v>
      </c>
      <c r="C27" s="34"/>
      <c r="D27" s="34"/>
      <c r="E27" s="34"/>
      <c r="F27" s="34"/>
      <c r="G27" s="34"/>
      <c r="H27" s="34"/>
      <c r="I27" s="34"/>
      <c r="J27" s="34"/>
      <c r="K27" s="34"/>
      <c r="L27" s="35"/>
    </row>
    <row r="28" spans="2:12" ht="14.4" customHeight="1" x14ac:dyDescent="0.3">
      <c r="B28" s="39" t="s">
        <v>11</v>
      </c>
      <c r="C28" s="40"/>
      <c r="D28" s="40"/>
      <c r="E28" s="40"/>
      <c r="F28" s="40"/>
      <c r="G28" s="40"/>
      <c r="H28" s="40"/>
      <c r="I28" s="40"/>
      <c r="J28" s="40"/>
      <c r="K28" s="40"/>
      <c r="L28" s="41"/>
    </row>
    <row r="29" spans="2:12" ht="18" customHeight="1" x14ac:dyDescent="0.3"/>
    <row r="30" spans="2:12" ht="18" customHeight="1" x14ac:dyDescent="0.3"/>
    <row r="31" spans="2:12" ht="18" customHeight="1" x14ac:dyDescent="0.3"/>
    <row r="32" spans="2:12" ht="18" customHeight="1" x14ac:dyDescent="0.3"/>
    <row r="33" ht="18" customHeight="1" x14ac:dyDescent="0.3"/>
    <row r="34" ht="18" customHeight="1" x14ac:dyDescent="0.3"/>
  </sheetData>
  <mergeCells count="35">
    <mergeCell ref="K14:K15"/>
    <mergeCell ref="L14:L15"/>
    <mergeCell ref="F14:F15"/>
    <mergeCell ref="G14:G15"/>
    <mergeCell ref="H14:H15"/>
    <mergeCell ref="I14:I15"/>
    <mergeCell ref="J14:J15"/>
    <mergeCell ref="B25:L25"/>
    <mergeCell ref="B26:L26"/>
    <mergeCell ref="B27:L27"/>
    <mergeCell ref="B28:L28"/>
    <mergeCell ref="B4:B5"/>
    <mergeCell ref="C4:G5"/>
    <mergeCell ref="H4:L5"/>
    <mergeCell ref="B12:B13"/>
    <mergeCell ref="C12:G13"/>
    <mergeCell ref="H12:L13"/>
    <mergeCell ref="B23:L23"/>
    <mergeCell ref="B24:L24"/>
    <mergeCell ref="B14:B15"/>
    <mergeCell ref="C14:C15"/>
    <mergeCell ref="D14:D15"/>
    <mergeCell ref="E14:E15"/>
    <mergeCell ref="B1:L1"/>
    <mergeCell ref="B2:B3"/>
    <mergeCell ref="C2:C3"/>
    <mergeCell ref="D2:D3"/>
    <mergeCell ref="E2:E3"/>
    <mergeCell ref="F2:F3"/>
    <mergeCell ref="G2:G3"/>
    <mergeCell ref="H2:H3"/>
    <mergeCell ref="I2:I3"/>
    <mergeCell ref="J2:J3"/>
    <mergeCell ref="K2:K3"/>
    <mergeCell ref="L2:L3"/>
  </mergeCells>
  <pageMargins left="0.7" right="0.7" top="0.75" bottom="0.75" header="0.3" footer="0.3"/>
  <pageSetup orientation="portrait" r:id="rId1"/>
  <ignoredErrors>
    <ignoredError sqref="G6 G7:G11 G16:G22 L6 L7:L11 L16 L18:L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4</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2025-02-05T18:39:14Z</dcterms:modified>
</cp:coreProperties>
</file>