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.sharepoint.com/sites/MRP-AMS-TMODA/Shared Documents/Creative Services &amp; Design/Design TED/Brazil Soybean Transportation Guide (Annual Report)/Brazil Guide 2025/Transportation Indicators 2025/"/>
    </mc:Choice>
  </mc:AlternateContent>
  <xr:revisionPtr revIDLastSave="1" documentId="8_{B129C5DC-F6D9-404D-987A-6431C395EB75}" xr6:coauthVersionLast="47" xr6:coauthVersionMax="47" xr10:uidLastSave="{D935518E-E405-42C3-B635-26B0E5C36104}"/>
  <bookViews>
    <workbookView xWindow="28680" yWindow="-120" windowWidth="18240" windowHeight="28320" xr2:uid="{00000000-000D-0000-FFFF-FFFF00000000}"/>
  </bookViews>
  <sheets>
    <sheet name="Table 8" sheetId="4" r:id="rId1"/>
    <sheet name="Sheet2" sheetId="2" r:id="rId2"/>
    <sheet name="Sheet3" sheetId="3" r:id="rId3"/>
  </sheets>
  <externalReferences>
    <externalReference r:id="rId4"/>
  </externalReferences>
  <definedNames>
    <definedName name="PRECO_MEDIO">#REF!</definedName>
    <definedName name="QUANTIDADE">#REF!</definedName>
    <definedName name="soja8695">[1]Graphdata!#REF!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6" i="4" l="1"/>
  <c r="D95" i="4"/>
  <c r="D94" i="4"/>
  <c r="D93" i="4"/>
  <c r="D92" i="4"/>
  <c r="D91" i="4"/>
  <c r="E91" i="4" s="1"/>
  <c r="D87" i="4"/>
  <c r="D86" i="4"/>
  <c r="D85" i="4"/>
  <c r="E85" i="4" s="1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E32" i="4" s="1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E33" i="4" l="1"/>
  <c r="E34" i="4" s="1"/>
  <c r="E35" i="4" s="1"/>
  <c r="E36" i="4" s="1"/>
  <c r="E37" i="4" s="1"/>
  <c r="E38" i="4" s="1"/>
  <c r="E39" i="4" s="1"/>
  <c r="E40" i="4" s="1"/>
  <c r="E41" i="4" s="1"/>
  <c r="E42" i="4" s="1"/>
  <c r="E43" i="4" s="1"/>
  <c r="E44" i="4" s="1"/>
  <c r="E45" i="4" s="1"/>
  <c r="E46" i="4" s="1"/>
  <c r="E47" i="4" s="1"/>
  <c r="E48" i="4" s="1"/>
  <c r="E49" i="4" s="1"/>
  <c r="E50" i="4" s="1"/>
  <c r="E51" i="4" s="1"/>
  <c r="E52" i="4" s="1"/>
  <c r="E53" i="4" s="1"/>
  <c r="E54" i="4" s="1"/>
  <c r="E55" i="4" s="1"/>
  <c r="E56" i="4" s="1"/>
  <c r="E57" i="4" s="1"/>
  <c r="E58" i="4" s="1"/>
  <c r="E59" i="4" s="1"/>
  <c r="E60" i="4" s="1"/>
  <c r="E61" i="4" s="1"/>
  <c r="E62" i="4" s="1"/>
  <c r="E63" i="4" s="1"/>
  <c r="E64" i="4" s="1"/>
  <c r="E65" i="4" s="1"/>
  <c r="E66" i="4" s="1"/>
  <c r="E67" i="4" s="1"/>
  <c r="E68" i="4" s="1"/>
  <c r="E69" i="4" s="1"/>
  <c r="E70" i="4" s="1"/>
  <c r="E71" i="4" s="1"/>
  <c r="E72" i="4" s="1"/>
  <c r="E86" i="4"/>
  <c r="E87" i="4" s="1"/>
  <c r="E96" i="4"/>
  <c r="E92" i="4"/>
  <c r="E93" i="4" s="1"/>
  <c r="E94" i="4" s="1"/>
  <c r="E95" i="4" s="1"/>
</calcChain>
</file>

<file path=xl/sharedStrings.xml><?xml version="1.0" encoding="utf-8"?>
<sst xmlns="http://schemas.openxmlformats.org/spreadsheetml/2006/main" count="7" uniqueCount="7">
  <si>
    <t>MONTH</t>
  </si>
  <si>
    <t>Index variation (%)                           (Base: prior month)</t>
  </si>
  <si>
    <t>Index value                          (Base: Jan/05 = 100)</t>
  </si>
  <si>
    <t>Source: University of São Paulo, Escola Superior de Agricultura “Luiz de Queiroz” (ESALQ/USP), Brazil, and USDA, Agricultural Marketing Service.</t>
  </si>
  <si>
    <t>Freight price                 (US$/mt/100 miles)</t>
  </si>
  <si>
    <t xml:space="preserve">Note: Weighted average is calculated from production-based shares to weigh high-volume routes more heavily than low-volume routes. The share associated with each route is used to define the weight of a given route's freight price in the composition of the monthly weighted export truck freight index.    </t>
  </si>
  <si>
    <t>Table 15. Monthly Brazilian soybean export truck transportation cost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</si>
</sst>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mm/yy"/>
    <numFmt numFmtId="166" formatCode="_(* #,##0.00_);_(* \(#,##0.00\);_(* \-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0"/>
      </right>
      <top style="thin">
        <color theme="3" tint="0.79998168889431442"/>
      </top>
      <bottom/>
      <diagonal/>
    </border>
  </borders>
  <cellStyleXfs count="7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1" fillId="0" borderId="0" xfId="1"/>
    <xf numFmtId="2" fontId="1" fillId="0" borderId="0" xfId="1" applyNumberFormat="1"/>
    <xf numFmtId="43" fontId="1" fillId="0" borderId="0" xfId="1" applyNumberFormat="1"/>
    <xf numFmtId="0" fontId="2" fillId="0" borderId="0" xfId="1" applyFont="1"/>
    <xf numFmtId="39" fontId="2" fillId="0" borderId="0" xfId="1" applyNumberFormat="1" applyFont="1"/>
    <xf numFmtId="2" fontId="2" fillId="0" borderId="0" xfId="1" applyNumberFormat="1" applyFont="1"/>
    <xf numFmtId="39" fontId="1" fillId="0" borderId="0" xfId="1" applyNumberFormat="1"/>
    <xf numFmtId="165" fontId="7" fillId="0" borderId="0" xfId="0" applyNumberFormat="1" applyFont="1" applyAlignment="1">
      <alignment horizontal="center"/>
    </xf>
    <xf numFmtId="2" fontId="7" fillId="0" borderId="0" xfId="0" applyNumberFormat="1" applyFont="1"/>
    <xf numFmtId="43" fontId="7" fillId="0" borderId="0" xfId="6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2" borderId="0" xfId="1" applyFill="1"/>
    <xf numFmtId="0" fontId="9" fillId="2" borderId="0" xfId="0" applyFont="1" applyFill="1" applyAlignment="1">
      <alignment vertical="top" wrapText="1"/>
    </xf>
    <xf numFmtId="2" fontId="1" fillId="2" borderId="0" xfId="1" applyNumberFormat="1" applyFill="1" applyAlignment="1">
      <alignment horizontal="right" vertical="center"/>
    </xf>
    <xf numFmtId="0" fontId="1" fillId="2" borderId="0" xfId="1" applyFill="1" applyAlignment="1">
      <alignment horizontal="right" vertical="center"/>
    </xf>
    <xf numFmtId="164" fontId="1" fillId="2" borderId="0" xfId="1" applyNumberFormat="1" applyFill="1" applyAlignment="1">
      <alignment horizontal="right" vertical="center"/>
    </xf>
    <xf numFmtId="43" fontId="2" fillId="2" borderId="0" xfId="2" applyFont="1" applyFill="1" applyBorder="1" applyAlignment="1">
      <alignment horizontal="right" vertical="center"/>
    </xf>
    <xf numFmtId="164" fontId="2" fillId="2" borderId="0" xfId="1" applyNumberFormat="1" applyFont="1" applyFill="1" applyAlignment="1">
      <alignment horizontal="right" vertical="center"/>
    </xf>
    <xf numFmtId="39" fontId="2" fillId="2" borderId="0" xfId="2" applyNumberFormat="1" applyFont="1" applyFill="1" applyBorder="1" applyAlignment="1">
      <alignment horizontal="right" vertical="center"/>
    </xf>
    <xf numFmtId="2" fontId="2" fillId="2" borderId="0" xfId="2" applyNumberFormat="1" applyFont="1" applyFill="1" applyBorder="1" applyAlignment="1">
      <alignment horizontal="right" vertical="center"/>
    </xf>
    <xf numFmtId="39" fontId="2" fillId="3" borderId="0" xfId="2" applyNumberFormat="1" applyFont="1" applyFill="1" applyBorder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166" fontId="2" fillId="2" borderId="0" xfId="2" applyNumberFormat="1" applyFont="1" applyFill="1" applyBorder="1" applyAlignment="1">
      <alignment horizontal="right" vertical="center"/>
    </xf>
    <xf numFmtId="17" fontId="1" fillId="2" borderId="1" xfId="1" applyNumberFormat="1" applyFill="1" applyBorder="1" applyAlignment="1">
      <alignment horizontal="center" vertical="center"/>
    </xf>
    <xf numFmtId="17" fontId="1" fillId="2" borderId="2" xfId="1" applyNumberFormat="1" applyFill="1" applyBorder="1" applyAlignment="1">
      <alignment horizontal="center" vertical="center"/>
    </xf>
    <xf numFmtId="2" fontId="1" fillId="2" borderId="3" xfId="1" applyNumberFormat="1" applyFill="1" applyBorder="1" applyAlignment="1">
      <alignment horizontal="right" vertical="center"/>
    </xf>
    <xf numFmtId="17" fontId="2" fillId="2" borderId="2" xfId="1" applyNumberFormat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right" vertical="center"/>
    </xf>
    <xf numFmtId="17" fontId="2" fillId="3" borderId="2" xfId="1" applyNumberFormat="1" applyFont="1" applyFill="1" applyBorder="1" applyAlignment="1">
      <alignment horizontal="center" vertical="center"/>
    </xf>
    <xf numFmtId="2" fontId="2" fillId="3" borderId="3" xfId="1" applyNumberFormat="1" applyFont="1" applyFill="1" applyBorder="1" applyAlignment="1">
      <alignment horizontal="right" vertical="center"/>
    </xf>
    <xf numFmtId="17" fontId="2" fillId="2" borderId="4" xfId="1" applyNumberFormat="1" applyFont="1" applyFill="1" applyBorder="1" applyAlignment="1">
      <alignment horizontal="center" vertical="center"/>
    </xf>
    <xf numFmtId="39" fontId="2" fillId="2" borderId="5" xfId="2" applyNumberFormat="1" applyFont="1" applyFill="1" applyBorder="1" applyAlignment="1">
      <alignment horizontal="right" vertical="center"/>
    </xf>
    <xf numFmtId="164" fontId="2" fillId="2" borderId="5" xfId="1" applyNumberFormat="1" applyFont="1" applyFill="1" applyBorder="1" applyAlignment="1">
      <alignment horizontal="right" vertical="center"/>
    </xf>
    <xf numFmtId="2" fontId="2" fillId="2" borderId="6" xfId="1" applyNumberFormat="1" applyFont="1" applyFill="1" applyBorder="1" applyAlignment="1">
      <alignment horizontal="right" vertical="center"/>
    </xf>
    <xf numFmtId="0" fontId="1" fillId="0" borderId="3" xfId="1" applyBorder="1"/>
    <xf numFmtId="0" fontId="3" fillId="0" borderId="2" xfId="1" applyFont="1" applyBorder="1" applyAlignment="1">
      <alignment horizontal="center"/>
    </xf>
    <xf numFmtId="2" fontId="11" fillId="4" borderId="7" xfId="1" applyNumberFormat="1" applyFont="1" applyFill="1" applyBorder="1" applyAlignment="1">
      <alignment horizontal="center" vertical="center" wrapText="1"/>
    </xf>
    <xf numFmtId="2" fontId="11" fillId="4" borderId="8" xfId="1" applyNumberFormat="1" applyFont="1" applyFill="1" applyBorder="1" applyAlignment="1">
      <alignment horizontal="center" vertical="center" wrapText="1"/>
    </xf>
    <xf numFmtId="2" fontId="11" fillId="4" borderId="9" xfId="1" applyNumberFormat="1" applyFont="1" applyFill="1" applyBorder="1" applyAlignment="1">
      <alignment horizontal="center" vertical="center"/>
    </xf>
    <xf numFmtId="17" fontId="2" fillId="2" borderId="0" xfId="1" applyNumberFormat="1" applyFont="1" applyFill="1" applyAlignment="1">
      <alignment horizontal="center" vertical="center"/>
    </xf>
    <xf numFmtId="2" fontId="2" fillId="2" borderId="0" xfId="1" applyNumberFormat="1" applyFont="1" applyFill="1" applyAlignment="1">
      <alignment horizontal="right" vertical="center"/>
    </xf>
    <xf numFmtId="0" fontId="5" fillId="2" borderId="0" xfId="3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10" fillId="2" borderId="0" xfId="1" applyFont="1" applyFill="1" applyAlignment="1">
      <alignment vertical="center"/>
    </xf>
    <xf numFmtId="0" fontId="10" fillId="2" borderId="5" xfId="1" applyFont="1" applyFill="1" applyBorder="1" applyAlignment="1">
      <alignment vertical="center"/>
    </xf>
  </cellXfs>
  <cellStyles count="7">
    <cellStyle name="Comma" xfId="6" builtinId="3"/>
    <cellStyle name="Comma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1" xr:uid="{00000000-0005-0000-0000-000005000000}"/>
    <cellStyle name="Percent 2" xfId="5" xr:uid="{00000000-0005-0000-0000-000006000000}"/>
  </cellStyles>
  <dxfs count="0"/>
  <tableStyles count="0" defaultTableStyle="TableStyleMedium9" defaultPivotStyle="PivotStyleLight16"/>
  <colors>
    <mruColors>
      <color rgb="FFF1ECA9"/>
      <color rgb="FFE8E071"/>
      <color rgb="FFE8C34D"/>
      <color rgb="FFF4D9C8"/>
      <color rgb="FFCE6617"/>
      <color rgb="FFE09262"/>
      <color rgb="FFCE6728"/>
      <color rgb="FFEFDFCD"/>
      <color rgb="FFDFBE99"/>
      <color rgb="FFD09F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reative%20Services%20Group\Design\Brazil%20Soybean%20Transportation%20Indicators%20Reports\October%202008\montlyexports10-2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jgrmensal -06-07"/>
      <sheetName val="NewGraph10-20-08"/>
      <sheetName val="Graph"/>
      <sheetName val="2007Feb08"/>
      <sheetName val="Graphdata"/>
    </sheetNames>
    <sheetDataSet>
      <sheetData sheetId="0"/>
      <sheetData sheetId="1" refreshError="1"/>
      <sheetData sheetId="2" refreshError="1"/>
      <sheetData sheetId="3"/>
      <sheetData sheetId="4">
        <row r="20">
          <cell r="AC20" t="str">
            <v>2005-2007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</sheetPr>
  <dimension ref="B4:K299"/>
  <sheetViews>
    <sheetView tabSelected="1" topLeftCell="B1" zoomScaleNormal="100" workbookViewId="0">
      <selection activeCell="B6" sqref="B6"/>
    </sheetView>
  </sheetViews>
  <sheetFormatPr defaultColWidth="9.140625" defaultRowHeight="12.75" x14ac:dyDescent="0.2"/>
  <cols>
    <col min="1" max="1" width="9.140625" style="3"/>
    <col min="2" max="2" width="9.140625" style="3" bestFit="1" customWidth="1"/>
    <col min="3" max="3" width="28.85546875" style="3" bestFit="1" customWidth="1"/>
    <col min="4" max="4" width="23.7109375" style="3" bestFit="1" customWidth="1"/>
    <col min="5" max="5" width="21.42578125" style="3" bestFit="1" customWidth="1"/>
    <col min="6" max="6" width="7.5703125" style="3" customWidth="1"/>
    <col min="7" max="7" width="7.140625" style="3" customWidth="1"/>
    <col min="8" max="16384" width="9.140625" style="3"/>
  </cols>
  <sheetData>
    <row r="4" spans="2:8" x14ac:dyDescent="0.2">
      <c r="B4" s="48" t="s">
        <v>6</v>
      </c>
      <c r="C4" s="48"/>
      <c r="D4" s="48"/>
      <c r="E4" s="48"/>
    </row>
    <row r="5" spans="2:8" x14ac:dyDescent="0.2">
      <c r="B5" s="49"/>
      <c r="C5" s="49"/>
      <c r="D5" s="49"/>
      <c r="E5" s="49"/>
    </row>
    <row r="6" spans="2:8" s="1" customFormat="1" ht="25.5" x14ac:dyDescent="0.2">
      <c r="B6" s="43" t="s">
        <v>0</v>
      </c>
      <c r="C6" s="42" t="s">
        <v>4</v>
      </c>
      <c r="D6" s="42" t="s">
        <v>1</v>
      </c>
      <c r="E6" s="41" t="s">
        <v>2</v>
      </c>
      <c r="F6" s="40"/>
    </row>
    <row r="7" spans="2:8" ht="15" customHeight="1" x14ac:dyDescent="0.2">
      <c r="B7" s="28">
        <v>37622</v>
      </c>
      <c r="C7" s="18">
        <v>2.8802375522773285</v>
      </c>
      <c r="D7" s="19"/>
      <c r="E7" s="30"/>
      <c r="F7" s="2"/>
    </row>
    <row r="8" spans="2:8" ht="15" customHeight="1" x14ac:dyDescent="0.2">
      <c r="B8" s="29">
        <v>37653</v>
      </c>
      <c r="C8" s="18">
        <v>2.9877206581347022</v>
      </c>
      <c r="D8" s="20">
        <f t="shared" ref="D8:D71" si="0">((C8-C7)/C7)*100</f>
        <v>3.7317444796311912</v>
      </c>
      <c r="E8" s="30"/>
      <c r="F8" s="2"/>
    </row>
    <row r="9" spans="2:8" ht="15" customHeight="1" x14ac:dyDescent="0.2">
      <c r="B9" s="29">
        <v>37681</v>
      </c>
      <c r="C9" s="18">
        <v>4.2669786530371576</v>
      </c>
      <c r="D9" s="20">
        <f t="shared" si="0"/>
        <v>42.817188796395826</v>
      </c>
      <c r="E9" s="30"/>
      <c r="F9" s="2"/>
    </row>
    <row r="10" spans="2:8" ht="15" customHeight="1" x14ac:dyDescent="0.2">
      <c r="B10" s="29">
        <v>37712</v>
      </c>
      <c r="C10" s="18">
        <v>4.8694236018543595</v>
      </c>
      <c r="D10" s="20">
        <f t="shared" si="0"/>
        <v>14.118771097867869</v>
      </c>
      <c r="E10" s="30"/>
      <c r="F10" s="2"/>
    </row>
    <row r="11" spans="2:8" ht="15" customHeight="1" x14ac:dyDescent="0.2">
      <c r="B11" s="29">
        <v>37742</v>
      </c>
      <c r="C11" s="18">
        <v>4.8083256838806809</v>
      </c>
      <c r="D11" s="20">
        <f t="shared" si="0"/>
        <v>-1.2547258765988536</v>
      </c>
      <c r="E11" s="30"/>
      <c r="F11" s="2"/>
    </row>
    <row r="12" spans="2:8" ht="15" customHeight="1" x14ac:dyDescent="0.2">
      <c r="B12" s="29">
        <v>37773</v>
      </c>
      <c r="C12" s="18">
        <v>4.5561033663885082</v>
      </c>
      <c r="D12" s="20">
        <f t="shared" si="0"/>
        <v>-5.2455331455129368</v>
      </c>
      <c r="E12" s="30"/>
      <c r="F12" s="2"/>
    </row>
    <row r="13" spans="2:8" ht="15" customHeight="1" x14ac:dyDescent="0.2">
      <c r="B13" s="29">
        <v>37803</v>
      </c>
      <c r="C13" s="18">
        <v>4.479598142590266</v>
      </c>
      <c r="D13" s="20">
        <f t="shared" si="0"/>
        <v>-1.6791810379597618</v>
      </c>
      <c r="E13" s="30"/>
      <c r="F13" s="2"/>
    </row>
    <row r="14" spans="2:8" ht="15" customHeight="1" x14ac:dyDescent="0.2">
      <c r="B14" s="29">
        <v>37834</v>
      </c>
      <c r="C14" s="18">
        <v>4.0469071045192386</v>
      </c>
      <c r="D14" s="20">
        <f t="shared" si="0"/>
        <v>-9.6591485284621932</v>
      </c>
      <c r="E14" s="30"/>
      <c r="F14" s="2"/>
      <c r="H14" s="39"/>
    </row>
    <row r="15" spans="2:8" ht="15" customHeight="1" x14ac:dyDescent="0.2">
      <c r="B15" s="29">
        <v>37865</v>
      </c>
      <c r="C15" s="18">
        <v>4.4980635517925442</v>
      </c>
      <c r="D15" s="20">
        <f t="shared" si="0"/>
        <v>11.148178982648076</v>
      </c>
      <c r="E15" s="30"/>
      <c r="F15" s="2"/>
    </row>
    <row r="16" spans="2:8" ht="15" customHeight="1" x14ac:dyDescent="0.2">
      <c r="B16" s="29">
        <v>37895</v>
      </c>
      <c r="C16" s="18">
        <v>3.8801192314246715</v>
      </c>
      <c r="D16" s="20">
        <f t="shared" si="0"/>
        <v>-13.738007772736177</v>
      </c>
      <c r="E16" s="30"/>
      <c r="F16" s="2"/>
    </row>
    <row r="17" spans="2:6" ht="15" customHeight="1" x14ac:dyDescent="0.2">
      <c r="B17" s="29">
        <v>37926</v>
      </c>
      <c r="C17" s="18">
        <v>4.4593539638441273</v>
      </c>
      <c r="D17" s="20">
        <f t="shared" si="0"/>
        <v>14.928271474966426</v>
      </c>
      <c r="E17" s="30"/>
      <c r="F17" s="2"/>
    </row>
    <row r="18" spans="2:6" ht="15" customHeight="1" x14ac:dyDescent="0.2">
      <c r="B18" s="29">
        <v>37956</v>
      </c>
      <c r="C18" s="18">
        <v>4.3334885149203535</v>
      </c>
      <c r="D18" s="20">
        <f t="shared" si="0"/>
        <v>-2.8225041103324569</v>
      </c>
      <c r="E18" s="30"/>
      <c r="F18" s="2"/>
    </row>
    <row r="19" spans="2:6" ht="15" customHeight="1" x14ac:dyDescent="0.2">
      <c r="B19" s="29">
        <v>37987</v>
      </c>
      <c r="C19" s="18">
        <v>3.7785236971690646</v>
      </c>
      <c r="D19" s="20">
        <f t="shared" si="0"/>
        <v>-12.806421797139315</v>
      </c>
      <c r="E19" s="30"/>
      <c r="F19" s="2"/>
    </row>
    <row r="20" spans="2:6" ht="15" customHeight="1" x14ac:dyDescent="0.2">
      <c r="B20" s="29">
        <v>38018</v>
      </c>
      <c r="C20" s="18">
        <v>4.1795588898596634</v>
      </c>
      <c r="D20" s="20">
        <f t="shared" si="0"/>
        <v>10.613541817696191</v>
      </c>
      <c r="E20" s="30"/>
      <c r="F20" s="2"/>
    </row>
    <row r="21" spans="2:6" ht="15" customHeight="1" x14ac:dyDescent="0.2">
      <c r="B21" s="29">
        <v>38047</v>
      </c>
      <c r="C21" s="18">
        <v>4.7548777806554448</v>
      </c>
      <c r="D21" s="20">
        <f t="shared" si="0"/>
        <v>13.76506243736881</v>
      </c>
      <c r="E21" s="30"/>
      <c r="F21" s="2"/>
    </row>
    <row r="22" spans="2:6" ht="15" customHeight="1" x14ac:dyDescent="0.2">
      <c r="B22" s="29">
        <v>38078</v>
      </c>
      <c r="C22" s="18">
        <v>4.8652556233493796</v>
      </c>
      <c r="D22" s="20">
        <f t="shared" si="0"/>
        <v>2.3213602491107475</v>
      </c>
      <c r="E22" s="30"/>
      <c r="F22" s="2"/>
    </row>
    <row r="23" spans="2:6" ht="15" customHeight="1" x14ac:dyDescent="0.2">
      <c r="B23" s="29">
        <v>38108</v>
      </c>
      <c r="C23" s="18">
        <v>3.9251282467711914</v>
      </c>
      <c r="D23" s="20">
        <f t="shared" si="0"/>
        <v>-19.323288422222259</v>
      </c>
      <c r="E23" s="30"/>
      <c r="F23" s="2"/>
    </row>
    <row r="24" spans="2:6" ht="15" customHeight="1" x14ac:dyDescent="0.2">
      <c r="B24" s="29">
        <v>38139</v>
      </c>
      <c r="C24" s="18">
        <v>4.0349117770602474</v>
      </c>
      <c r="D24" s="20">
        <f t="shared" si="0"/>
        <v>2.7969412306302051</v>
      </c>
      <c r="E24" s="30"/>
      <c r="F24" s="2"/>
    </row>
    <row r="25" spans="2:6" ht="15" customHeight="1" x14ac:dyDescent="0.2">
      <c r="B25" s="29">
        <v>38169</v>
      </c>
      <c r="C25" s="18">
        <v>3.8576893362075917</v>
      </c>
      <c r="D25" s="20">
        <f t="shared" si="0"/>
        <v>-4.3922259183018939</v>
      </c>
      <c r="E25" s="30"/>
      <c r="F25" s="2"/>
    </row>
    <row r="26" spans="2:6" ht="15" customHeight="1" x14ac:dyDescent="0.2">
      <c r="B26" s="29">
        <v>38200</v>
      </c>
      <c r="C26" s="18">
        <v>4.0951036849825613</v>
      </c>
      <c r="D26" s="20">
        <f t="shared" si="0"/>
        <v>6.1543148782521282</v>
      </c>
      <c r="E26" s="30"/>
      <c r="F26" s="2"/>
    </row>
    <row r="27" spans="2:6" ht="15" customHeight="1" x14ac:dyDescent="0.2">
      <c r="B27" s="29">
        <v>38231</v>
      </c>
      <c r="C27" s="18">
        <v>4.2840235836283318</v>
      </c>
      <c r="D27" s="20">
        <f t="shared" si="0"/>
        <v>4.6133117297755311</v>
      </c>
      <c r="E27" s="30"/>
      <c r="F27" s="2"/>
    </row>
    <row r="28" spans="2:6" ht="15" customHeight="1" x14ac:dyDescent="0.2">
      <c r="B28" s="29">
        <v>38261</v>
      </c>
      <c r="C28" s="18">
        <v>4.5185911457049279</v>
      </c>
      <c r="D28" s="20">
        <f t="shared" si="0"/>
        <v>5.4754031460753616</v>
      </c>
      <c r="E28" s="30"/>
      <c r="F28" s="2"/>
    </row>
    <row r="29" spans="2:6" ht="15" customHeight="1" x14ac:dyDescent="0.2">
      <c r="B29" s="29">
        <v>38292</v>
      </c>
      <c r="C29" s="18">
        <v>4.1234882768895389</v>
      </c>
      <c r="D29" s="20">
        <f t="shared" si="0"/>
        <v>-8.7439393402730747</v>
      </c>
      <c r="E29" s="30"/>
      <c r="F29" s="2"/>
    </row>
    <row r="30" spans="2:6" ht="15" customHeight="1" x14ac:dyDescent="0.2">
      <c r="B30" s="29">
        <v>38322</v>
      </c>
      <c r="C30" s="18">
        <v>4.12</v>
      </c>
      <c r="D30" s="20">
        <f t="shared" si="0"/>
        <v>-8.4595290572041876E-2</v>
      </c>
      <c r="E30" s="30"/>
      <c r="F30" s="2"/>
    </row>
    <row r="31" spans="2:6" ht="15" customHeight="1" x14ac:dyDescent="0.2">
      <c r="B31" s="31">
        <v>38353</v>
      </c>
      <c r="C31" s="21">
        <v>5.8012122260336803</v>
      </c>
      <c r="D31" s="22">
        <f>((C31-C30)/C30)*100</f>
        <v>40.806121991108739</v>
      </c>
      <c r="E31" s="32">
        <v>100</v>
      </c>
      <c r="F31" s="2"/>
    </row>
    <row r="32" spans="2:6" ht="15" customHeight="1" x14ac:dyDescent="0.2">
      <c r="B32" s="31">
        <v>38384</v>
      </c>
      <c r="C32" s="21">
        <v>5.8535777448564144</v>
      </c>
      <c r="D32" s="22">
        <f t="shared" si="0"/>
        <v>0.90266511174573405</v>
      </c>
      <c r="E32" s="32">
        <f t="shared" ref="E32:E72" si="1">E31+(D32/100)*E31</f>
        <v>100.90266511174573</v>
      </c>
    </row>
    <row r="33" spans="2:5" ht="15" customHeight="1" x14ac:dyDescent="0.2">
      <c r="B33" s="31">
        <v>38412</v>
      </c>
      <c r="C33" s="21">
        <v>5.9707407753115147</v>
      </c>
      <c r="D33" s="22">
        <f t="shared" si="0"/>
        <v>2.0015627290173508</v>
      </c>
      <c r="E33" s="32">
        <f t="shared" si="1"/>
        <v>102.92229524920764</v>
      </c>
    </row>
    <row r="34" spans="2:5" ht="15" customHeight="1" x14ac:dyDescent="0.2">
      <c r="B34" s="31">
        <v>38443</v>
      </c>
      <c r="C34" s="21">
        <v>6.5055080367373499</v>
      </c>
      <c r="D34" s="22">
        <f t="shared" si="0"/>
        <v>8.9564642236194629</v>
      </c>
      <c r="E34" s="32">
        <f t="shared" si="1"/>
        <v>112.1404938013309</v>
      </c>
    </row>
    <row r="35" spans="2:5" ht="15" customHeight="1" x14ac:dyDescent="0.2">
      <c r="B35" s="31">
        <v>38473</v>
      </c>
      <c r="C35" s="21">
        <v>6.8003992790373227</v>
      </c>
      <c r="D35" s="22">
        <f t="shared" si="0"/>
        <v>4.5329471677644246</v>
      </c>
      <c r="E35" s="32">
        <f t="shared" si="1"/>
        <v>117.22376313901538</v>
      </c>
    </row>
    <row r="36" spans="2:5" ht="15" customHeight="1" x14ac:dyDescent="0.2">
      <c r="B36" s="31">
        <v>38504</v>
      </c>
      <c r="C36" s="21">
        <v>6.74230011355953</v>
      </c>
      <c r="D36" s="22">
        <f t="shared" si="0"/>
        <v>-0.85434932705918021</v>
      </c>
      <c r="E36" s="32">
        <f t="shared" si="1"/>
        <v>116.22226270748375</v>
      </c>
    </row>
    <row r="37" spans="2:5" ht="15" customHeight="1" x14ac:dyDescent="0.2">
      <c r="B37" s="31">
        <v>38534</v>
      </c>
      <c r="C37" s="21">
        <v>6.7737814758472483</v>
      </c>
      <c r="D37" s="22">
        <f t="shared" si="0"/>
        <v>0.46692318285277412</v>
      </c>
      <c r="E37" s="32">
        <f t="shared" si="1"/>
        <v>116.76493139570104</v>
      </c>
    </row>
    <row r="38" spans="2:5" ht="15" customHeight="1" x14ac:dyDescent="0.2">
      <c r="B38" s="31">
        <v>38565</v>
      </c>
      <c r="C38" s="21">
        <v>6.7530419989843873</v>
      </c>
      <c r="D38" s="22">
        <f t="shared" si="0"/>
        <v>-0.30617280667837005</v>
      </c>
      <c r="E38" s="32">
        <f t="shared" si="1"/>
        <v>116.40742892803075</v>
      </c>
    </row>
    <row r="39" spans="2:5" ht="15" customHeight="1" x14ac:dyDescent="0.2">
      <c r="B39" s="31">
        <v>38596</v>
      </c>
      <c r="C39" s="21">
        <v>6.9188929192636808</v>
      </c>
      <c r="D39" s="22">
        <f t="shared" si="0"/>
        <v>2.4559438591413527</v>
      </c>
      <c r="E39" s="32">
        <f t="shared" si="1"/>
        <v>119.26633003037306</v>
      </c>
    </row>
    <row r="40" spans="2:5" ht="15" customHeight="1" x14ac:dyDescent="0.2">
      <c r="B40" s="31">
        <v>38626</v>
      </c>
      <c r="C40" s="21">
        <v>6.9777364341428907</v>
      </c>
      <c r="D40" s="22">
        <f t="shared" si="0"/>
        <v>0.8504758718750649</v>
      </c>
      <c r="E40" s="32">
        <f t="shared" si="1"/>
        <v>120.28066139055227</v>
      </c>
    </row>
    <row r="41" spans="2:5" ht="15" customHeight="1" x14ac:dyDescent="0.2">
      <c r="B41" s="31">
        <v>38657</v>
      </c>
      <c r="C41" s="21">
        <v>7.0860220184848108</v>
      </c>
      <c r="D41" s="22">
        <f t="shared" si="0"/>
        <v>1.5518726647808874</v>
      </c>
      <c r="E41" s="32">
        <f t="shared" si="1"/>
        <v>122.14726409568991</v>
      </c>
    </row>
    <row r="42" spans="2:5" ht="15" customHeight="1" x14ac:dyDescent="0.2">
      <c r="B42" s="31">
        <v>38687</v>
      </c>
      <c r="C42" s="21">
        <v>6.7843716302575707</v>
      </c>
      <c r="D42" s="22">
        <f t="shared" si="0"/>
        <v>-4.2569778564100682</v>
      </c>
      <c r="E42" s="32">
        <f t="shared" si="1"/>
        <v>116.94748211092566</v>
      </c>
    </row>
    <row r="43" spans="2:5" ht="15" customHeight="1" x14ac:dyDescent="0.2">
      <c r="B43" s="31">
        <v>38718</v>
      </c>
      <c r="C43" s="21">
        <v>6.9137800486646359</v>
      </c>
      <c r="D43" s="22">
        <f t="shared" si="0"/>
        <v>1.9074488465507622</v>
      </c>
      <c r="E43" s="32">
        <f t="shared" si="1"/>
        <v>119.17819550952068</v>
      </c>
    </row>
    <row r="44" spans="2:5" ht="15" customHeight="1" x14ac:dyDescent="0.2">
      <c r="B44" s="31">
        <v>38749</v>
      </c>
      <c r="C44" s="21">
        <v>7.3305354082701379</v>
      </c>
      <c r="D44" s="22">
        <f t="shared" si="0"/>
        <v>6.027894388772121</v>
      </c>
      <c r="E44" s="32">
        <f t="shared" si="1"/>
        <v>126.36213126927895</v>
      </c>
    </row>
    <row r="45" spans="2:5" ht="15" customHeight="1" x14ac:dyDescent="0.2">
      <c r="B45" s="31">
        <v>38777</v>
      </c>
      <c r="C45" s="21">
        <v>7.4849558128887237</v>
      </c>
      <c r="D45" s="22">
        <f t="shared" si="0"/>
        <v>2.1065365081569931</v>
      </c>
      <c r="E45" s="32">
        <f t="shared" si="1"/>
        <v>129.02399569695157</v>
      </c>
    </row>
    <row r="46" spans="2:5" ht="15" customHeight="1" x14ac:dyDescent="0.2">
      <c r="B46" s="31">
        <v>38808</v>
      </c>
      <c r="C46" s="21">
        <v>6.9946745311835148</v>
      </c>
      <c r="D46" s="22">
        <f t="shared" si="0"/>
        <v>-6.5502227930453349</v>
      </c>
      <c r="E46" s="32">
        <f t="shared" si="1"/>
        <v>120.57263652231202</v>
      </c>
    </row>
    <row r="47" spans="2:5" ht="15" customHeight="1" x14ac:dyDescent="0.2">
      <c r="B47" s="31">
        <v>38838</v>
      </c>
      <c r="C47" s="21">
        <v>6.8779008558031567</v>
      </c>
      <c r="D47" s="22">
        <f t="shared" si="0"/>
        <v>-1.6694654606123571</v>
      </c>
      <c r="E47" s="32">
        <f t="shared" si="1"/>
        <v>118.55971800062234</v>
      </c>
    </row>
    <row r="48" spans="2:5" ht="15" customHeight="1" x14ac:dyDescent="0.2">
      <c r="B48" s="31">
        <v>38869</v>
      </c>
      <c r="C48" s="21">
        <v>6.6165454878615098</v>
      </c>
      <c r="D48" s="22">
        <f t="shared" si="0"/>
        <v>-3.7999292723321401</v>
      </c>
      <c r="E48" s="32">
        <f t="shared" si="1"/>
        <v>114.05453257112225</v>
      </c>
    </row>
    <row r="49" spans="2:5" ht="15" customHeight="1" x14ac:dyDescent="0.2">
      <c r="B49" s="31">
        <v>38899</v>
      </c>
      <c r="C49" s="21">
        <v>7.1013022676135309</v>
      </c>
      <c r="D49" s="22">
        <f t="shared" si="0"/>
        <v>7.3264331159113087</v>
      </c>
      <c r="E49" s="32">
        <f t="shared" si="1"/>
        <v>122.41066161561081</v>
      </c>
    </row>
    <row r="50" spans="2:5" ht="15" customHeight="1" x14ac:dyDescent="0.2">
      <c r="B50" s="31">
        <v>38930</v>
      </c>
      <c r="C50" s="21">
        <v>7.4132980524661427</v>
      </c>
      <c r="D50" s="22">
        <f t="shared" si="0"/>
        <v>4.3935009818623225</v>
      </c>
      <c r="E50" s="32">
        <f t="shared" si="1"/>
        <v>127.78877523559683</v>
      </c>
    </row>
    <row r="51" spans="2:5" ht="15" customHeight="1" x14ac:dyDescent="0.2">
      <c r="B51" s="31">
        <v>38961</v>
      </c>
      <c r="C51" s="21">
        <v>7.368792649463547</v>
      </c>
      <c r="D51" s="22">
        <f t="shared" si="0"/>
        <v>-0.60034552351217518</v>
      </c>
      <c r="E51" s="32">
        <f t="shared" si="1"/>
        <v>127.02160104391889</v>
      </c>
    </row>
    <row r="52" spans="2:5" ht="15" customHeight="1" x14ac:dyDescent="0.2">
      <c r="B52" s="31">
        <v>38991</v>
      </c>
      <c r="C52" s="21">
        <v>7.4763670307365313</v>
      </c>
      <c r="D52" s="22">
        <f t="shared" si="0"/>
        <v>1.4598644091419215</v>
      </c>
      <c r="E52" s="32">
        <f t="shared" si="1"/>
        <v>128.87594418948132</v>
      </c>
    </row>
    <row r="53" spans="2:5" ht="15" customHeight="1" x14ac:dyDescent="0.2">
      <c r="B53" s="31">
        <v>39022</v>
      </c>
      <c r="C53" s="21">
        <v>7.1887250963539442</v>
      </c>
      <c r="D53" s="22">
        <f t="shared" si="0"/>
        <v>-3.8473490292818089</v>
      </c>
      <c r="E53" s="32">
        <f t="shared" si="1"/>
        <v>123.91763680172954</v>
      </c>
    </row>
    <row r="54" spans="2:5" ht="15" customHeight="1" x14ac:dyDescent="0.2">
      <c r="B54" s="31">
        <v>39052</v>
      </c>
      <c r="C54" s="21">
        <v>6.8057386369050379</v>
      </c>
      <c r="D54" s="22">
        <f t="shared" si="0"/>
        <v>-5.3275991822688216</v>
      </c>
      <c r="E54" s="32">
        <f t="shared" si="1"/>
        <v>117.31580179679375</v>
      </c>
    </row>
    <row r="55" spans="2:5" ht="15" customHeight="1" x14ac:dyDescent="0.2">
      <c r="B55" s="31">
        <v>39083</v>
      </c>
      <c r="C55" s="21">
        <v>6.88</v>
      </c>
      <c r="D55" s="22">
        <f t="shared" si="0"/>
        <v>1.0911580220296697</v>
      </c>
      <c r="E55" s="32">
        <f t="shared" si="1"/>
        <v>118.59590257920789</v>
      </c>
    </row>
    <row r="56" spans="2:5" ht="15" customHeight="1" x14ac:dyDescent="0.2">
      <c r="B56" s="31">
        <v>39114</v>
      </c>
      <c r="C56" s="21">
        <v>7.55</v>
      </c>
      <c r="D56" s="22">
        <f t="shared" si="0"/>
        <v>9.7383720930232549</v>
      </c>
      <c r="E56" s="32">
        <f t="shared" si="1"/>
        <v>130.14521285945051</v>
      </c>
    </row>
    <row r="57" spans="2:5" ht="15" customHeight="1" x14ac:dyDescent="0.2">
      <c r="B57" s="31">
        <v>39142</v>
      </c>
      <c r="C57" s="21">
        <v>8.4700000000000006</v>
      </c>
      <c r="D57" s="22">
        <f t="shared" si="0"/>
        <v>12.18543046357617</v>
      </c>
      <c r="E57" s="32">
        <f t="shared" si="1"/>
        <v>146.00396727411203</v>
      </c>
    </row>
    <row r="58" spans="2:5" ht="15" customHeight="1" x14ac:dyDescent="0.2">
      <c r="B58" s="31">
        <v>39173</v>
      </c>
      <c r="C58" s="21">
        <v>8.3978757863359732</v>
      </c>
      <c r="D58" s="22">
        <f t="shared" si="0"/>
        <v>-0.8515255450298399</v>
      </c>
      <c r="E58" s="32">
        <f t="shared" si="1"/>
        <v>144.76070619601595</v>
      </c>
    </row>
    <row r="59" spans="2:5" ht="15" customHeight="1" x14ac:dyDescent="0.2">
      <c r="B59" s="31">
        <v>39203</v>
      </c>
      <c r="C59" s="21">
        <v>8.1247781211545629</v>
      </c>
      <c r="D59" s="22">
        <f t="shared" si="0"/>
        <v>-3.2519850510978316</v>
      </c>
      <c r="E59" s="32">
        <f t="shared" si="1"/>
        <v>140.05310967065785</v>
      </c>
    </row>
    <row r="60" spans="2:5" ht="15" customHeight="1" x14ac:dyDescent="0.2">
      <c r="B60" s="31">
        <v>39234</v>
      </c>
      <c r="C60" s="21">
        <v>8.236989130523396</v>
      </c>
      <c r="D60" s="22">
        <f t="shared" si="0"/>
        <v>1.3810962920534189</v>
      </c>
      <c r="E60" s="32">
        <f t="shared" si="1"/>
        <v>141.9873779752248</v>
      </c>
    </row>
    <row r="61" spans="2:5" ht="15" customHeight="1" x14ac:dyDescent="0.2">
      <c r="B61" s="31">
        <v>39264</v>
      </c>
      <c r="C61" s="21">
        <v>9.0033633225845122</v>
      </c>
      <c r="D61" s="22">
        <f t="shared" si="0"/>
        <v>9.3040573432493918</v>
      </c>
      <c r="E61" s="32">
        <f t="shared" si="1"/>
        <v>155.19796504221597</v>
      </c>
    </row>
    <row r="62" spans="2:5" ht="15" customHeight="1" x14ac:dyDescent="0.2">
      <c r="B62" s="31">
        <v>39295</v>
      </c>
      <c r="C62" s="21">
        <v>8.6290248125607771</v>
      </c>
      <c r="D62" s="22">
        <f t="shared" si="0"/>
        <v>-4.1577630115706272</v>
      </c>
      <c r="E62" s="32">
        <f t="shared" si="1"/>
        <v>148.7452014569804</v>
      </c>
    </row>
    <row r="63" spans="2:5" ht="15" customHeight="1" x14ac:dyDescent="0.2">
      <c r="B63" s="31">
        <v>39326</v>
      </c>
      <c r="C63" s="21">
        <v>9.2266535910155749</v>
      </c>
      <c r="D63" s="22">
        <f t="shared" si="0"/>
        <v>6.925797427130628</v>
      </c>
      <c r="E63" s="32">
        <f t="shared" si="1"/>
        <v>159.04699279246822</v>
      </c>
    </row>
    <row r="64" spans="2:5" ht="15" customHeight="1" x14ac:dyDescent="0.2">
      <c r="B64" s="31">
        <v>39356</v>
      </c>
      <c r="C64" s="21">
        <v>9.7233000000000001</v>
      </c>
      <c r="D64" s="22">
        <f t="shared" si="0"/>
        <v>5.3827360492652829</v>
      </c>
      <c r="E64" s="32">
        <f t="shared" si="1"/>
        <v>167.60807260878076</v>
      </c>
    </row>
    <row r="65" spans="2:8" ht="15" customHeight="1" x14ac:dyDescent="0.2">
      <c r="B65" s="31">
        <v>39387</v>
      </c>
      <c r="C65" s="21">
        <v>9.5641419084548112</v>
      </c>
      <c r="D65" s="22">
        <f t="shared" si="0"/>
        <v>-1.6368731968075541</v>
      </c>
      <c r="E65" s="32">
        <f t="shared" si="1"/>
        <v>164.86454099256187</v>
      </c>
    </row>
    <row r="66" spans="2:8" ht="15" customHeight="1" x14ac:dyDescent="0.2">
      <c r="B66" s="31">
        <v>39417</v>
      </c>
      <c r="C66" s="21">
        <v>9.3232743723429934</v>
      </c>
      <c r="D66" s="22">
        <f t="shared" si="0"/>
        <v>-2.5184437706731231</v>
      </c>
      <c r="E66" s="32">
        <f t="shared" si="1"/>
        <v>160.71252022988585</v>
      </c>
    </row>
    <row r="67" spans="2:8" ht="15" customHeight="1" x14ac:dyDescent="0.2">
      <c r="B67" s="31">
        <v>39448</v>
      </c>
      <c r="C67" s="21">
        <v>9.4048999999999996</v>
      </c>
      <c r="D67" s="22">
        <f t="shared" si="0"/>
        <v>0.87550386695841931</v>
      </c>
      <c r="E67" s="32">
        <f t="shared" si="1"/>
        <v>162.11956455918482</v>
      </c>
    </row>
    <row r="68" spans="2:8" ht="15" customHeight="1" x14ac:dyDescent="0.2">
      <c r="B68" s="31">
        <v>39479</v>
      </c>
      <c r="C68" s="21">
        <v>9.6312999999999995</v>
      </c>
      <c r="D68" s="22">
        <f t="shared" si="0"/>
        <v>2.4072557921934306</v>
      </c>
      <c r="E68" s="32">
        <f t="shared" si="1"/>
        <v>166.02219716731457</v>
      </c>
    </row>
    <row r="69" spans="2:8" ht="15" customHeight="1" x14ac:dyDescent="0.2">
      <c r="B69" s="31">
        <v>39508</v>
      </c>
      <c r="C69" s="21">
        <v>10.585100000000001</v>
      </c>
      <c r="D69" s="22">
        <f t="shared" si="0"/>
        <v>9.9031283419683849</v>
      </c>
      <c r="E69" s="32">
        <f t="shared" si="1"/>
        <v>182.46358842894955</v>
      </c>
    </row>
    <row r="70" spans="2:8" ht="15" customHeight="1" x14ac:dyDescent="0.2">
      <c r="B70" s="31">
        <v>39539</v>
      </c>
      <c r="C70" s="21">
        <v>10.810592877738397</v>
      </c>
      <c r="D70" s="22">
        <f t="shared" si="0"/>
        <v>2.1302857577008876</v>
      </c>
      <c r="E70" s="32">
        <f t="shared" si="1"/>
        <v>186.35058426624141</v>
      </c>
    </row>
    <row r="71" spans="2:8" ht="15" customHeight="1" x14ac:dyDescent="0.2">
      <c r="B71" s="31">
        <v>39569</v>
      </c>
      <c r="C71" s="21">
        <v>10.693037045787383</v>
      </c>
      <c r="D71" s="22">
        <f t="shared" si="0"/>
        <v>-1.0874133665054559</v>
      </c>
      <c r="E71" s="32">
        <f t="shared" si="1"/>
        <v>184.3241831043693</v>
      </c>
    </row>
    <row r="72" spans="2:8" ht="15" customHeight="1" x14ac:dyDescent="0.2">
      <c r="B72" s="31">
        <v>39600</v>
      </c>
      <c r="C72" s="21">
        <v>11.002884932318564</v>
      </c>
      <c r="D72" s="22">
        <f t="shared" ref="D72" si="2">((C72-C71)/C71)*100</f>
        <v>2.897660273731566</v>
      </c>
      <c r="E72" s="32">
        <f t="shared" si="1"/>
        <v>189.66527173306483</v>
      </c>
    </row>
    <row r="73" spans="2:8" ht="15" customHeight="1" x14ac:dyDescent="0.2">
      <c r="B73" s="31">
        <v>39637</v>
      </c>
      <c r="C73" s="21">
        <v>12.05</v>
      </c>
      <c r="D73" s="22">
        <v>9.5</v>
      </c>
      <c r="E73" s="32">
        <v>207.73</v>
      </c>
    </row>
    <row r="74" spans="2:8" ht="15" customHeight="1" x14ac:dyDescent="0.2">
      <c r="B74" s="31">
        <v>39668</v>
      </c>
      <c r="C74" s="21">
        <v>11.14</v>
      </c>
      <c r="D74" s="22">
        <v>-7.6</v>
      </c>
      <c r="E74" s="32">
        <v>192</v>
      </c>
      <c r="F74" s="6"/>
      <c r="G74" s="6"/>
      <c r="H74" s="6"/>
    </row>
    <row r="75" spans="2:8" ht="15" customHeight="1" x14ac:dyDescent="0.2">
      <c r="B75" s="31">
        <v>39699</v>
      </c>
      <c r="C75" s="21">
        <v>10.27</v>
      </c>
      <c r="D75" s="22">
        <v>-7.8</v>
      </c>
      <c r="E75" s="32">
        <v>177</v>
      </c>
      <c r="F75" s="5"/>
      <c r="G75" s="5"/>
      <c r="H75" s="5"/>
    </row>
    <row r="76" spans="2:8" ht="15" customHeight="1" x14ac:dyDescent="0.2">
      <c r="B76" s="31">
        <v>39729</v>
      </c>
      <c r="C76" s="21">
        <v>7.44</v>
      </c>
      <c r="D76" s="22">
        <v>-27.6</v>
      </c>
      <c r="E76" s="32">
        <v>128.22</v>
      </c>
    </row>
    <row r="77" spans="2:8" ht="15" customHeight="1" x14ac:dyDescent="0.2">
      <c r="B77" s="31">
        <v>39760</v>
      </c>
      <c r="C77" s="21">
        <v>7.2</v>
      </c>
      <c r="D77" s="22">
        <v>-3.2</v>
      </c>
      <c r="E77" s="32">
        <v>124.11</v>
      </c>
    </row>
    <row r="78" spans="2:8" ht="15" customHeight="1" x14ac:dyDescent="0.2">
      <c r="B78" s="31">
        <v>39790</v>
      </c>
      <c r="C78" s="21">
        <v>6.79</v>
      </c>
      <c r="D78" s="22">
        <v>-5.7</v>
      </c>
      <c r="E78" s="32">
        <v>117.09</v>
      </c>
    </row>
    <row r="79" spans="2:8" ht="15" customHeight="1" x14ac:dyDescent="0.2">
      <c r="B79" s="31">
        <v>39821</v>
      </c>
      <c r="C79" s="21">
        <v>6.909872953549697</v>
      </c>
      <c r="D79" s="22">
        <v>1.7091107727124286</v>
      </c>
      <c r="E79" s="32">
        <v>119.11084587701784</v>
      </c>
    </row>
    <row r="80" spans="2:8" x14ac:dyDescent="0.2">
      <c r="B80" s="31">
        <v>39852</v>
      </c>
      <c r="C80" s="21">
        <v>7.2816550516468155</v>
      </c>
      <c r="D80" s="22">
        <v>5.3804476666409462</v>
      </c>
      <c r="E80" s="32">
        <v>125.51954260472414</v>
      </c>
    </row>
    <row r="81" spans="2:8" x14ac:dyDescent="0.2">
      <c r="B81" s="31">
        <v>39880</v>
      </c>
      <c r="C81" s="21">
        <v>7.6514359767102302</v>
      </c>
      <c r="D81" s="22">
        <v>5.0782538096168848</v>
      </c>
      <c r="E81" s="32">
        <v>131.89374355886224</v>
      </c>
    </row>
    <row r="82" spans="2:8" x14ac:dyDescent="0.2">
      <c r="B82" s="31">
        <v>39904</v>
      </c>
      <c r="C82" s="21">
        <v>8.4360584708805213</v>
      </c>
      <c r="D82" s="22">
        <v>10.25457831129423</v>
      </c>
      <c r="E82" s="32">
        <v>145.41889077980335</v>
      </c>
    </row>
    <row r="83" spans="2:8" x14ac:dyDescent="0.2">
      <c r="B83" s="31">
        <v>39934</v>
      </c>
      <c r="C83" s="21">
        <v>9.5555063095357085</v>
      </c>
      <c r="D83" s="22">
        <v>13.269797056519735</v>
      </c>
      <c r="E83" s="32">
        <v>164.71568246812535</v>
      </c>
    </row>
    <row r="84" spans="2:8" x14ac:dyDescent="0.2">
      <c r="B84" s="31">
        <v>39965</v>
      </c>
      <c r="C84" s="21">
        <v>9.7441486944933686</v>
      </c>
      <c r="D84" s="22">
        <v>1.9741746679546288</v>
      </c>
      <c r="E84" s="32">
        <v>167.96745774555967</v>
      </c>
    </row>
    <row r="85" spans="2:8" x14ac:dyDescent="0.2">
      <c r="B85" s="31">
        <v>39995</v>
      </c>
      <c r="C85" s="21">
        <v>9.278413027466387</v>
      </c>
      <c r="D85" s="22">
        <f>((C85-C84)/C84)*100</f>
        <v>-4.7796444987562543</v>
      </c>
      <c r="E85" s="32">
        <f>E84+(D85/100)*E84</f>
        <v>159.93921039172329</v>
      </c>
    </row>
    <row r="86" spans="2:8" x14ac:dyDescent="0.2">
      <c r="B86" s="31">
        <v>40026</v>
      </c>
      <c r="C86" s="21">
        <v>9.2912294498210493</v>
      </c>
      <c r="D86" s="22">
        <f>((C86-C85)/C85)*100</f>
        <v>0.13813162139605695</v>
      </c>
      <c r="E86" s="32">
        <f>E85+(D86/100)*E85</f>
        <v>160.16013701628543</v>
      </c>
    </row>
    <row r="87" spans="2:8" x14ac:dyDescent="0.2">
      <c r="B87" s="31">
        <v>40057</v>
      </c>
      <c r="C87" s="21">
        <v>9.1439110115101219</v>
      </c>
      <c r="D87" s="22">
        <f>((C87-C86)/C86)*100</f>
        <v>-1.5855645273485823</v>
      </c>
      <c r="E87" s="32">
        <f>E86+(D87/100)*E86</f>
        <v>157.62069469680233</v>
      </c>
      <c r="F87" s="5"/>
      <c r="G87" s="5"/>
      <c r="H87" s="5"/>
    </row>
    <row r="88" spans="2:8" x14ac:dyDescent="0.2">
      <c r="B88" s="31">
        <v>40087</v>
      </c>
      <c r="C88" s="21">
        <v>9.32</v>
      </c>
      <c r="D88" s="22">
        <v>1.9257513362523113</v>
      </c>
      <c r="E88" s="32">
        <v>160.65607733113617</v>
      </c>
    </row>
    <row r="89" spans="2:8" x14ac:dyDescent="0.2">
      <c r="B89" s="31">
        <v>40118</v>
      </c>
      <c r="C89" s="21">
        <v>9.2200000000000006</v>
      </c>
      <c r="D89" s="22">
        <v>-1.0729613733905541</v>
      </c>
      <c r="E89" s="32">
        <v>158.93229967736863</v>
      </c>
    </row>
    <row r="90" spans="2:8" x14ac:dyDescent="0.2">
      <c r="B90" s="31">
        <v>40148</v>
      </c>
      <c r="C90" s="21">
        <v>9.02</v>
      </c>
      <c r="D90" s="22">
        <v>-2.1691973969631348</v>
      </c>
      <c r="E90" s="32">
        <v>155.48474436983349</v>
      </c>
    </row>
    <row r="91" spans="2:8" x14ac:dyDescent="0.2">
      <c r="B91" s="31">
        <v>40179</v>
      </c>
      <c r="C91" s="23">
        <v>9.1719866692358405</v>
      </c>
      <c r="D91" s="22">
        <f>((C91-C90)/C90)*100</f>
        <v>1.6849963329915847</v>
      </c>
      <c r="E91" s="32">
        <f t="shared" ref="E91:E95" si="3">E90+(D91/100)*E90</f>
        <v>158.10465661082654</v>
      </c>
    </row>
    <row r="92" spans="2:8" x14ac:dyDescent="0.2">
      <c r="B92" s="31">
        <v>40210</v>
      </c>
      <c r="C92" s="23">
        <v>9.9876178369370781</v>
      </c>
      <c r="D92" s="22">
        <f>((C92-C91)/C91)*100</f>
        <v>8.8926335930794735</v>
      </c>
      <c r="E92" s="32">
        <f t="shared" si="3"/>
        <v>172.16432441682386</v>
      </c>
    </row>
    <row r="93" spans="2:8" x14ac:dyDescent="0.2">
      <c r="B93" s="31">
        <v>40238</v>
      </c>
      <c r="C93" s="23">
        <v>10.771196877550196</v>
      </c>
      <c r="D93" s="22">
        <f>((C93-C92)/C92)*100</f>
        <v>7.8455048381528725</v>
      </c>
      <c r="E93" s="32">
        <f t="shared" si="3"/>
        <v>185.67148481851899</v>
      </c>
      <c r="F93" s="7"/>
    </row>
    <row r="94" spans="2:8" x14ac:dyDescent="0.2">
      <c r="B94" s="31">
        <v>40269</v>
      </c>
      <c r="C94" s="23">
        <v>10.912232902333356</v>
      </c>
      <c r="D94" s="22">
        <f t="shared" ref="D94:D95" si="4">((C94-C93)/C93)*100</f>
        <v>1.3093811800721389</v>
      </c>
      <c r="E94" s="32">
        <f t="shared" si="3"/>
        <v>188.10263229749319</v>
      </c>
    </row>
    <row r="95" spans="2:8" x14ac:dyDescent="0.2">
      <c r="B95" s="31">
        <v>40299</v>
      </c>
      <c r="C95" s="23">
        <v>10.795915293498592</v>
      </c>
      <c r="D95" s="22">
        <f t="shared" si="4"/>
        <v>-1.0659377404774073</v>
      </c>
      <c r="E95" s="32">
        <f t="shared" si="3"/>
        <v>186.09757534900277</v>
      </c>
    </row>
    <row r="96" spans="2:8" x14ac:dyDescent="0.2">
      <c r="B96" s="31">
        <v>40330</v>
      </c>
      <c r="C96" s="23">
        <v>10.613246523993277</v>
      </c>
      <c r="D96" s="22">
        <f>((C96-C91)/C91)*100</f>
        <v>15.713715105928241</v>
      </c>
      <c r="E96" s="32">
        <f>E91+(D96/100)*E91</f>
        <v>182.94877191985796</v>
      </c>
    </row>
    <row r="97" spans="2:7" x14ac:dyDescent="0.2">
      <c r="B97" s="31">
        <v>40360</v>
      </c>
      <c r="C97" s="24">
        <v>10.85628778262325</v>
      </c>
      <c r="D97" s="22">
        <v>2.2899803380665005</v>
      </c>
      <c r="E97" s="32">
        <v>187.13826282555686</v>
      </c>
    </row>
    <row r="98" spans="2:7" x14ac:dyDescent="0.2">
      <c r="B98" s="31">
        <v>40391</v>
      </c>
      <c r="C98" s="24">
        <v>11.209440285211334</v>
      </c>
      <c r="D98" s="22">
        <v>3.2529766128100088</v>
      </c>
      <c r="E98" s="32">
        <v>193.22582674889117</v>
      </c>
    </row>
    <row r="99" spans="2:7" x14ac:dyDescent="0.2">
      <c r="B99" s="31">
        <v>40422</v>
      </c>
      <c r="C99" s="24">
        <v>11.461275660384247</v>
      </c>
      <c r="D99" s="22">
        <v>2.2466364846526776</v>
      </c>
      <c r="E99" s="32">
        <v>197.56690867040354</v>
      </c>
      <c r="F99" s="4"/>
      <c r="G99" s="5"/>
    </row>
    <row r="100" spans="2:7" x14ac:dyDescent="0.2">
      <c r="B100" s="31">
        <v>40452</v>
      </c>
      <c r="C100" s="24">
        <v>11.51</v>
      </c>
      <c r="D100" s="22">
        <v>0.42512143551496151</v>
      </c>
      <c r="E100" s="32">
        <v>198.40680794864568</v>
      </c>
    </row>
    <row r="101" spans="2:7" x14ac:dyDescent="0.2">
      <c r="B101" s="31">
        <v>40483</v>
      </c>
      <c r="C101" s="24">
        <v>10.86</v>
      </c>
      <c r="D101" s="22">
        <v>-5.6472632493483959</v>
      </c>
      <c r="E101" s="32">
        <v>187.20225319915656</v>
      </c>
    </row>
    <row r="102" spans="2:7" x14ac:dyDescent="0.2">
      <c r="B102" s="31">
        <v>40513</v>
      </c>
      <c r="C102" s="24">
        <v>10.72</v>
      </c>
      <c r="D102" s="22">
        <v>-1.289134438305698</v>
      </c>
      <c r="E102" s="32">
        <v>184.78896448388201</v>
      </c>
    </row>
    <row r="103" spans="2:7" x14ac:dyDescent="0.2">
      <c r="B103" s="31">
        <v>40544</v>
      </c>
      <c r="C103" s="23">
        <v>10.841817005796196</v>
      </c>
      <c r="D103" s="22">
        <v>1.1363526660092871</v>
      </c>
      <c r="E103" s="32">
        <v>186.88881880828555</v>
      </c>
    </row>
    <row r="104" spans="2:7" x14ac:dyDescent="0.2">
      <c r="B104" s="31">
        <v>40575</v>
      </c>
      <c r="C104" s="23">
        <v>11.213804627755762</v>
      </c>
      <c r="D104" s="22">
        <v>3.4310450154314109</v>
      </c>
      <c r="E104" s="32">
        <v>193.30105831040586</v>
      </c>
    </row>
    <row r="105" spans="2:7" x14ac:dyDescent="0.2">
      <c r="B105" s="31">
        <v>40603</v>
      </c>
      <c r="C105" s="23">
        <v>12.068656837154411</v>
      </c>
      <c r="D105" s="22">
        <v>7.6232129752177773</v>
      </c>
      <c r="E105" s="32">
        <v>208.036809668758</v>
      </c>
      <c r="F105" s="6"/>
    </row>
    <row r="106" spans="2:7" x14ac:dyDescent="0.2">
      <c r="B106" s="31">
        <v>40634</v>
      </c>
      <c r="C106" s="23">
        <v>13.297811570138359</v>
      </c>
      <c r="D106" s="22">
        <v>10.184685417517953</v>
      </c>
      <c r="E106" s="32">
        <v>229.22470428616157</v>
      </c>
    </row>
    <row r="107" spans="2:7" x14ac:dyDescent="0.2">
      <c r="B107" s="31">
        <v>40664</v>
      </c>
      <c r="C107" s="23">
        <v>12.010585517317041</v>
      </c>
      <c r="D107" s="22">
        <v>-9.6799841540236553</v>
      </c>
      <c r="E107" s="32">
        <v>207.03578923415355</v>
      </c>
    </row>
    <row r="108" spans="2:7" x14ac:dyDescent="0.2">
      <c r="B108" s="31">
        <v>40695</v>
      </c>
      <c r="C108" s="23">
        <v>12.251938678484436</v>
      </c>
      <c r="D108" s="22">
        <v>2.0095037067044541</v>
      </c>
      <c r="E108" s="32">
        <v>211.19618109301868</v>
      </c>
      <c r="F108" s="7"/>
      <c r="G108" s="6"/>
    </row>
    <row r="109" spans="2:7" x14ac:dyDescent="0.2">
      <c r="B109" s="31">
        <v>40725</v>
      </c>
      <c r="C109" s="23">
        <v>12.724207444909792</v>
      </c>
      <c r="D109" s="22">
        <v>3.8546452020259072</v>
      </c>
      <c r="E109" s="32">
        <v>219.33704455438266</v>
      </c>
    </row>
    <row r="110" spans="2:7" x14ac:dyDescent="0.2">
      <c r="B110" s="31">
        <v>40756</v>
      </c>
      <c r="C110" s="23">
        <v>12.637096956565973</v>
      </c>
      <c r="D110" s="22">
        <v>-0.68460443387904224</v>
      </c>
      <c r="E110" s="32">
        <v>217.83545342222411</v>
      </c>
    </row>
    <row r="111" spans="2:7" x14ac:dyDescent="0.2">
      <c r="B111" s="31">
        <v>40787</v>
      </c>
      <c r="C111" s="23">
        <v>11.425696860557396</v>
      </c>
      <c r="D111" s="22">
        <v>-9.5860631612797604</v>
      </c>
      <c r="E111" s="32">
        <v>196.95360926950954</v>
      </c>
      <c r="F111" s="9"/>
      <c r="G111" s="9"/>
    </row>
    <row r="112" spans="2:7" x14ac:dyDescent="0.2">
      <c r="B112" s="31">
        <v>40817</v>
      </c>
      <c r="C112" s="23">
        <v>11.086376948162956</v>
      </c>
      <c r="D112" s="22">
        <v>-2.969796210555923</v>
      </c>
      <c r="E112" s="32">
        <v>191.10448844487053</v>
      </c>
      <c r="F112" s="9"/>
      <c r="G112" s="9"/>
    </row>
    <row r="113" spans="2:8" x14ac:dyDescent="0.2">
      <c r="B113" s="31">
        <v>40848</v>
      </c>
      <c r="C113" s="23">
        <v>10.704405698641507</v>
      </c>
      <c r="D113" s="22">
        <v>-3.4454109878046557</v>
      </c>
      <c r="E113" s="32">
        <v>184.52015340180307</v>
      </c>
      <c r="F113" s="9"/>
      <c r="G113" s="9"/>
    </row>
    <row r="114" spans="2:8" x14ac:dyDescent="0.2">
      <c r="B114" s="31">
        <v>40878</v>
      </c>
      <c r="C114" s="23">
        <v>10.03607356750944</v>
      </c>
      <c r="D114" s="22">
        <v>-6.2435239278803154</v>
      </c>
      <c r="E114" s="32">
        <v>172.99959347240002</v>
      </c>
      <c r="F114" s="9"/>
    </row>
    <row r="115" spans="2:8" x14ac:dyDescent="0.2">
      <c r="B115" s="31">
        <v>40909</v>
      </c>
      <c r="C115" s="23">
        <v>10.204233735527207</v>
      </c>
      <c r="D115" s="22">
        <v>1.6755573470701237</v>
      </c>
      <c r="E115" s="32">
        <v>175.89830087122826</v>
      </c>
      <c r="F115" s="9"/>
    </row>
    <row r="116" spans="2:8" x14ac:dyDescent="0.2">
      <c r="B116" s="31">
        <v>40940</v>
      </c>
      <c r="C116" s="23">
        <v>10.758378280342043</v>
      </c>
      <c r="D116" s="22">
        <v>5.4305355911783773</v>
      </c>
      <c r="E116" s="32">
        <v>185.45052070431834</v>
      </c>
      <c r="F116" s="9"/>
    </row>
    <row r="117" spans="2:8" x14ac:dyDescent="0.2">
      <c r="B117" s="31">
        <v>40969</v>
      </c>
      <c r="C117" s="23">
        <v>10.547707536868586</v>
      </c>
      <c r="D117" s="22">
        <v>-1.9582016730012162</v>
      </c>
      <c r="E117" s="32">
        <v>181.81902550529691</v>
      </c>
      <c r="F117" s="7"/>
    </row>
    <row r="118" spans="2:8" x14ac:dyDescent="0.2">
      <c r="B118" s="31">
        <v>41000</v>
      </c>
      <c r="C118" s="23">
        <v>10.445612385752668</v>
      </c>
      <c r="D118" s="22">
        <v>-0.96793687878672807</v>
      </c>
      <c r="E118" s="32">
        <v>180.0591321047805</v>
      </c>
      <c r="F118" s="7"/>
    </row>
    <row r="119" spans="2:8" x14ac:dyDescent="0.2">
      <c r="B119" s="31">
        <v>41030</v>
      </c>
      <c r="C119" s="23">
        <v>9.6416100589640799</v>
      </c>
      <c r="D119" s="22">
        <v>-7.6970339037777222</v>
      </c>
      <c r="E119" s="32">
        <v>166.19991965982763</v>
      </c>
      <c r="F119" s="7"/>
    </row>
    <row r="120" spans="2:8" x14ac:dyDescent="0.2">
      <c r="B120" s="31">
        <v>41061</v>
      </c>
      <c r="C120" s="23">
        <v>9.3656616167167215</v>
      </c>
      <c r="D120" s="22">
        <v>-2.862057691192367</v>
      </c>
      <c r="E120" s="32">
        <v>161.44318207644801</v>
      </c>
      <c r="F120" s="7"/>
      <c r="H120" s="8"/>
    </row>
    <row r="121" spans="2:8" x14ac:dyDescent="0.2">
      <c r="B121" s="31">
        <v>41091</v>
      </c>
      <c r="C121" s="23">
        <v>9.7555221053909307</v>
      </c>
      <c r="D121" s="22">
        <v>4.1626582790301665</v>
      </c>
      <c r="E121" s="32">
        <v>168.16351006108303</v>
      </c>
      <c r="F121" s="7"/>
      <c r="H121" s="8"/>
    </row>
    <row r="122" spans="2:8" x14ac:dyDescent="0.2">
      <c r="B122" s="31">
        <v>41122</v>
      </c>
      <c r="C122" s="23">
        <v>10.17145340659266</v>
      </c>
      <c r="D122" s="22">
        <v>4.2635473192345499</v>
      </c>
      <c r="E122" s="32">
        <v>175.33324088622305</v>
      </c>
      <c r="F122" s="7"/>
      <c r="H122" s="8"/>
    </row>
    <row r="123" spans="2:8" x14ac:dyDescent="0.2">
      <c r="B123" s="31">
        <v>41153</v>
      </c>
      <c r="C123" s="23">
        <v>10.299522881408972</v>
      </c>
      <c r="D123" s="22">
        <v>1.2591069309062934</v>
      </c>
      <c r="E123" s="32">
        <v>177.54087387440413</v>
      </c>
      <c r="F123" s="7"/>
      <c r="H123" s="8"/>
    </row>
    <row r="124" spans="2:8" x14ac:dyDescent="0.2">
      <c r="B124" s="31">
        <v>41183</v>
      </c>
      <c r="C124" s="23">
        <v>10.132304100152586</v>
      </c>
      <c r="D124" s="22">
        <v>-1.6235585199603966</v>
      </c>
      <c r="E124" s="32">
        <v>174.65839389020411</v>
      </c>
      <c r="F124" s="7"/>
      <c r="H124" s="8"/>
    </row>
    <row r="125" spans="2:8" x14ac:dyDescent="0.2">
      <c r="B125" s="31">
        <v>41214</v>
      </c>
      <c r="C125" s="23">
        <v>9.8439281130751652</v>
      </c>
      <c r="D125" s="22">
        <v>-2.846104738142218</v>
      </c>
      <c r="E125" s="32">
        <v>169.68743306613192</v>
      </c>
      <c r="F125" s="7"/>
      <c r="H125" s="8"/>
    </row>
    <row r="126" spans="2:8" x14ac:dyDescent="0.2">
      <c r="B126" s="31">
        <v>41244</v>
      </c>
      <c r="C126" s="23">
        <v>9.7308478836746666</v>
      </c>
      <c r="D126" s="22">
        <v>-1.148730751602099</v>
      </c>
      <c r="E126" s="32">
        <v>167.73818134089703</v>
      </c>
      <c r="F126" s="7"/>
      <c r="H126" s="8"/>
    </row>
    <row r="127" spans="2:8" x14ac:dyDescent="0.2">
      <c r="B127" s="31">
        <v>41275</v>
      </c>
      <c r="C127" s="23">
        <v>10.112246557745207</v>
      </c>
      <c r="D127" s="22">
        <v>3.9194803847505302</v>
      </c>
      <c r="E127" s="32">
        <v>174.31264645629076</v>
      </c>
      <c r="F127" s="7"/>
      <c r="H127" s="8"/>
    </row>
    <row r="128" spans="2:8" x14ac:dyDescent="0.2">
      <c r="B128" s="31">
        <v>41306</v>
      </c>
      <c r="C128" s="23">
        <v>10.787677143639936</v>
      </c>
      <c r="D128" s="22">
        <v>6.6793326491569829</v>
      </c>
      <c r="E128" s="32">
        <v>185.95556796265538</v>
      </c>
      <c r="F128" s="7"/>
      <c r="H128" s="8"/>
    </row>
    <row r="129" spans="2:8" x14ac:dyDescent="0.2">
      <c r="B129" s="31">
        <v>41334</v>
      </c>
      <c r="C129" s="23">
        <v>11.140872064705407</v>
      </c>
      <c r="D129" s="22">
        <v>3.2740590616739347</v>
      </c>
      <c r="E129" s="32">
        <v>192.04386308622392</v>
      </c>
      <c r="F129" s="7"/>
      <c r="H129" s="8"/>
    </row>
    <row r="130" spans="2:8" x14ac:dyDescent="0.2">
      <c r="B130" s="31">
        <v>41365</v>
      </c>
      <c r="C130" s="23">
        <v>10.947537335431548</v>
      </c>
      <c r="D130" s="22">
        <v>-1.7353644144819595</v>
      </c>
      <c r="E130" s="32">
        <v>188.71120222602914</v>
      </c>
      <c r="F130" s="7"/>
      <c r="H130" s="8"/>
    </row>
    <row r="131" spans="2:8" x14ac:dyDescent="0.2">
      <c r="B131" s="31">
        <v>41395</v>
      </c>
      <c r="C131" s="23">
        <v>10.401912370126485</v>
      </c>
      <c r="D131" s="22">
        <v>-4.9839973008281531</v>
      </c>
      <c r="E131" s="32">
        <v>179.30584100072349</v>
      </c>
      <c r="F131" s="7"/>
      <c r="H131" s="8"/>
    </row>
    <row r="132" spans="2:8" x14ac:dyDescent="0.2">
      <c r="B132" s="31">
        <v>41426</v>
      </c>
      <c r="C132" s="23">
        <v>9.4914862519212448</v>
      </c>
      <c r="D132" s="22">
        <v>-8.7524878677109044</v>
      </c>
      <c r="E132" s="32">
        <v>163.61211902103815</v>
      </c>
      <c r="F132" s="7"/>
      <c r="H132" s="8"/>
    </row>
    <row r="133" spans="2:8" x14ac:dyDescent="0.2">
      <c r="B133" s="33">
        <v>41456</v>
      </c>
      <c r="C133" s="25">
        <v>9.6535528740624521</v>
      </c>
      <c r="D133" s="26">
        <v>1.707494673011849</v>
      </c>
      <c r="E133" s="34">
        <v>166.40578723772418</v>
      </c>
      <c r="F133" s="7"/>
      <c r="H133" s="8"/>
    </row>
    <row r="134" spans="2:8" x14ac:dyDescent="0.2">
      <c r="B134" s="33">
        <v>41487</v>
      </c>
      <c r="C134" s="25">
        <v>9.8012902359311802</v>
      </c>
      <c r="D134" s="26">
        <v>1.5303936674514385</v>
      </c>
      <c r="E134" s="34">
        <v>168.95245086788302</v>
      </c>
      <c r="F134" s="7"/>
      <c r="H134" s="8"/>
    </row>
    <row r="135" spans="2:8" x14ac:dyDescent="0.2">
      <c r="B135" s="33">
        <v>41518</v>
      </c>
      <c r="C135" s="25">
        <v>10.211559341083923</v>
      </c>
      <c r="D135" s="26">
        <v>4.1858683426056604</v>
      </c>
      <c r="E135" s="34">
        <v>176.0245780228181</v>
      </c>
      <c r="F135" s="7"/>
      <c r="H135" s="8"/>
    </row>
    <row r="136" spans="2:8" x14ac:dyDescent="0.2">
      <c r="B136" s="33">
        <v>41548</v>
      </c>
      <c r="C136" s="25">
        <v>10.168577017188639</v>
      </c>
      <c r="D136" s="26">
        <v>-0.42091831873663471</v>
      </c>
      <c r="E136" s="34">
        <v>175.28365832844119</v>
      </c>
      <c r="F136" s="7"/>
      <c r="H136" s="8"/>
    </row>
    <row r="137" spans="2:8" x14ac:dyDescent="0.2">
      <c r="B137" s="33">
        <v>41579</v>
      </c>
      <c r="C137" s="25">
        <v>9.2922963808944807</v>
      </c>
      <c r="D137" s="26">
        <v>-8.6175345361786739</v>
      </c>
      <c r="E137" s="34">
        <v>160.17852853571034</v>
      </c>
      <c r="F137" s="7"/>
      <c r="H137" s="8"/>
    </row>
    <row r="138" spans="2:8" x14ac:dyDescent="0.2">
      <c r="B138" s="33">
        <v>41609</v>
      </c>
      <c r="C138" s="25">
        <v>8.9126642140781023</v>
      </c>
      <c r="D138" s="26">
        <v>-4.0854504769878526</v>
      </c>
      <c r="E138" s="34">
        <v>153.63451407761605</v>
      </c>
      <c r="F138" s="7"/>
      <c r="H138" s="8"/>
    </row>
    <row r="139" spans="2:8" x14ac:dyDescent="0.2">
      <c r="B139" s="31">
        <v>41640</v>
      </c>
      <c r="C139" s="23">
        <v>8.86</v>
      </c>
      <c r="D139" s="22">
        <v>-0.59089193548789232</v>
      </c>
      <c r="E139" s="32">
        <v>152.72670012380541</v>
      </c>
      <c r="F139" s="7"/>
      <c r="H139" s="8"/>
    </row>
    <row r="140" spans="2:8" x14ac:dyDescent="0.2">
      <c r="B140" s="31">
        <v>41671</v>
      </c>
      <c r="C140" s="23">
        <v>10.34</v>
      </c>
      <c r="D140" s="22">
        <v>16.704288939051924</v>
      </c>
      <c r="E140" s="32">
        <v>178.23860939956523</v>
      </c>
      <c r="F140" s="7"/>
      <c r="H140" s="8"/>
    </row>
    <row r="141" spans="2:8" x14ac:dyDescent="0.2">
      <c r="B141" s="31">
        <v>41699</v>
      </c>
      <c r="C141" s="23">
        <v>11.61</v>
      </c>
      <c r="D141" s="22">
        <v>12.282398452611215</v>
      </c>
      <c r="E141" s="32">
        <v>200.13058560241319</v>
      </c>
      <c r="F141" s="7"/>
      <c r="H141" s="8"/>
    </row>
    <row r="142" spans="2:8" x14ac:dyDescent="0.2">
      <c r="B142" s="31">
        <v>41730</v>
      </c>
      <c r="C142" s="23">
        <v>11.35</v>
      </c>
      <c r="D142" s="22">
        <v>-2.2394487510766563</v>
      </c>
      <c r="E142" s="32">
        <v>195.64876370261754</v>
      </c>
      <c r="F142" s="7"/>
      <c r="H142" s="8"/>
    </row>
    <row r="143" spans="2:8" x14ac:dyDescent="0.2">
      <c r="B143" s="31">
        <v>41760</v>
      </c>
      <c r="C143" s="23">
        <v>10.9</v>
      </c>
      <c r="D143" s="22">
        <v>-3.9647577092510953</v>
      </c>
      <c r="E143" s="32">
        <v>187.89176426066356</v>
      </c>
      <c r="F143" s="7"/>
      <c r="H143" s="8"/>
    </row>
    <row r="144" spans="2:8" x14ac:dyDescent="0.2">
      <c r="B144" s="31">
        <v>41791</v>
      </c>
      <c r="C144" s="23">
        <v>10.34</v>
      </c>
      <c r="D144" s="22">
        <v>-5.1376146788990873</v>
      </c>
      <c r="E144" s="32">
        <v>178.23860939956523</v>
      </c>
      <c r="F144" s="7"/>
      <c r="H144" s="8"/>
    </row>
    <row r="145" spans="2:8" x14ac:dyDescent="0.2">
      <c r="B145" s="31">
        <v>41821</v>
      </c>
      <c r="C145" s="23">
        <v>10.164156736776709</v>
      </c>
      <c r="D145" s="22">
        <v>-1.7006118300124824</v>
      </c>
      <c r="E145" s="32">
        <v>175.2074625224665</v>
      </c>
      <c r="F145" s="7"/>
      <c r="H145" s="8"/>
    </row>
    <row r="146" spans="2:8" x14ac:dyDescent="0.2">
      <c r="B146" s="31">
        <v>41852</v>
      </c>
      <c r="C146" s="23">
        <v>10.098734790559091</v>
      </c>
      <c r="D146" s="22">
        <v>-0.64365345706352683</v>
      </c>
      <c r="E146" s="32">
        <v>174.07973363290736</v>
      </c>
      <c r="F146" s="7"/>
      <c r="H146" s="8"/>
    </row>
    <row r="147" spans="2:8" x14ac:dyDescent="0.2">
      <c r="B147" s="31">
        <v>41883</v>
      </c>
      <c r="C147" s="23">
        <v>9.6613114590935112</v>
      </c>
      <c r="D147" s="22">
        <v>-4.3314666692159216</v>
      </c>
      <c r="E147" s="32">
        <v>166.53952799273813</v>
      </c>
      <c r="F147" s="7"/>
      <c r="H147" s="8"/>
    </row>
    <row r="148" spans="2:8" x14ac:dyDescent="0.2">
      <c r="B148" s="31">
        <v>41913</v>
      </c>
      <c r="C148" s="23">
        <v>8.7672048759052572</v>
      </c>
      <c r="D148" s="22">
        <v>-9.2545053223255174</v>
      </c>
      <c r="E148" s="32">
        <v>151.1271185108744</v>
      </c>
      <c r="F148" s="7"/>
      <c r="H148" s="8"/>
    </row>
    <row r="149" spans="2:8" x14ac:dyDescent="0.2">
      <c r="B149" s="31">
        <v>41944</v>
      </c>
      <c r="C149" s="23">
        <v>8.3627944131817706</v>
      </c>
      <c r="D149" s="22">
        <v>-4.6127639133302356</v>
      </c>
      <c r="E149" s="32">
        <v>144.15598132494895</v>
      </c>
      <c r="F149" s="7"/>
      <c r="H149" s="8"/>
    </row>
    <row r="150" spans="2:8" x14ac:dyDescent="0.2">
      <c r="B150" s="31">
        <v>41974</v>
      </c>
      <c r="C150" s="23">
        <v>7.9564978177968211</v>
      </c>
      <c r="D150" s="22">
        <v>-4.858383158917893</v>
      </c>
      <c r="E150" s="32">
        <v>137.15233140568481</v>
      </c>
      <c r="F150" s="7"/>
      <c r="H150" s="8"/>
    </row>
    <row r="151" spans="2:8" x14ac:dyDescent="0.2">
      <c r="B151" s="31">
        <v>42005</v>
      </c>
      <c r="C151" s="23">
        <v>8.0143116623746806</v>
      </c>
      <c r="D151" s="22">
        <v>0.72662427492336545</v>
      </c>
      <c r="E151" s="32">
        <v>138.14891353930184</v>
      </c>
      <c r="F151" s="7"/>
      <c r="H151" s="8"/>
    </row>
    <row r="152" spans="2:8" x14ac:dyDescent="0.2">
      <c r="B152" s="31">
        <v>42036</v>
      </c>
      <c r="C152" s="23">
        <v>8.0222286651977761</v>
      </c>
      <c r="D152" s="22">
        <v>9.8785811640742197E-2</v>
      </c>
      <c r="E152" s="32">
        <v>138.28538506481451</v>
      </c>
      <c r="F152" s="7"/>
      <c r="H152" s="8"/>
    </row>
    <row r="153" spans="2:8" x14ac:dyDescent="0.2">
      <c r="B153" s="31">
        <v>42064</v>
      </c>
      <c r="C153" s="23">
        <v>8.3212523467795982</v>
      </c>
      <c r="D153" s="22">
        <v>3.7274390205187471</v>
      </c>
      <c r="E153" s="32">
        <v>143.43988846739501</v>
      </c>
      <c r="F153" s="7"/>
      <c r="H153" s="8"/>
    </row>
    <row r="154" spans="2:8" x14ac:dyDescent="0.2">
      <c r="B154" s="31">
        <v>42095</v>
      </c>
      <c r="C154" s="23">
        <v>8.9995907960687411</v>
      </c>
      <c r="D154" s="22">
        <v>8.1518793208051932</v>
      </c>
      <c r="E154" s="32">
        <v>155.13293507315461</v>
      </c>
      <c r="F154" s="7"/>
      <c r="H154" s="8"/>
    </row>
    <row r="155" spans="2:8" x14ac:dyDescent="0.2">
      <c r="B155" s="31">
        <v>42125</v>
      </c>
      <c r="C155" s="23">
        <v>8.3875903551595776</v>
      </c>
      <c r="D155" s="22">
        <v>-6.8003140895750676</v>
      </c>
      <c r="E155" s="32">
        <v>144.58340823180353</v>
      </c>
      <c r="F155" s="7"/>
      <c r="H155" s="8"/>
    </row>
    <row r="156" spans="2:8" x14ac:dyDescent="0.2">
      <c r="B156" s="31">
        <v>42156</v>
      </c>
      <c r="C156" s="23">
        <v>8.0129232826262022</v>
      </c>
      <c r="D156" s="22">
        <v>-4.4669214478613766</v>
      </c>
      <c r="E156" s="32">
        <v>138.12498095944812</v>
      </c>
      <c r="F156" s="7"/>
      <c r="H156" s="8"/>
    </row>
    <row r="157" spans="2:8" x14ac:dyDescent="0.2">
      <c r="B157" s="31">
        <v>42186</v>
      </c>
      <c r="C157" s="23">
        <v>7.5561250488732892</v>
      </c>
      <c r="D157" s="22">
        <v>-5.700768841046477</v>
      </c>
      <c r="E157" s="32">
        <v>130.25079508321053</v>
      </c>
      <c r="F157" s="7"/>
      <c r="H157" s="8"/>
    </row>
    <row r="158" spans="2:8" x14ac:dyDescent="0.2">
      <c r="B158" s="31">
        <v>42217</v>
      </c>
      <c r="C158" s="23">
        <v>7.3760046313914689</v>
      </c>
      <c r="D158" s="22">
        <v>-2.3837670276338061</v>
      </c>
      <c r="E158" s="32">
        <v>127.14591957678608</v>
      </c>
      <c r="F158" s="7"/>
      <c r="H158" s="8"/>
    </row>
    <row r="159" spans="2:8" x14ac:dyDescent="0.2">
      <c r="B159" s="31">
        <v>42248</v>
      </c>
      <c r="C159" s="23">
        <v>6.6004113456770543</v>
      </c>
      <c r="D159" s="22">
        <v>-10.515086750536657</v>
      </c>
      <c r="E159" s="32">
        <v>113.77641583351945</v>
      </c>
      <c r="F159" s="7"/>
      <c r="H159" s="8"/>
    </row>
    <row r="160" spans="2:8" x14ac:dyDescent="0.2">
      <c r="B160" s="31">
        <v>42278</v>
      </c>
      <c r="C160" s="23">
        <v>6.6965599464816989</v>
      </c>
      <c r="D160" s="22">
        <v>1.4567061925256708</v>
      </c>
      <c r="E160" s="32">
        <v>115.43380392860008</v>
      </c>
      <c r="F160" s="7"/>
      <c r="H160" s="8"/>
    </row>
    <row r="161" spans="2:8" x14ac:dyDescent="0.2">
      <c r="B161" s="31">
        <v>42309</v>
      </c>
      <c r="C161" s="23">
        <v>7.0822958144568648</v>
      </c>
      <c r="D161" s="22">
        <v>5.7602092874241704</v>
      </c>
      <c r="E161" s="32">
        <v>122.08303262332231</v>
      </c>
      <c r="F161" s="7"/>
      <c r="H161" s="8"/>
    </row>
    <row r="162" spans="2:8" x14ac:dyDescent="0.2">
      <c r="B162" s="31">
        <v>42339</v>
      </c>
      <c r="C162" s="23">
        <v>6.7616304611045592</v>
      </c>
      <c r="D162" s="22">
        <v>-4.5277034700773395</v>
      </c>
      <c r="E162" s="32">
        <v>116.5554749188605</v>
      </c>
      <c r="F162" s="7"/>
      <c r="H162" s="8"/>
    </row>
    <row r="163" spans="2:8" x14ac:dyDescent="0.2">
      <c r="B163" s="31">
        <v>42370</v>
      </c>
      <c r="C163" s="23">
        <v>6.4181444646840253</v>
      </c>
      <c r="D163" s="22">
        <v>-5.0799285526825884</v>
      </c>
      <c r="E163" s="32">
        <v>110.63454006874251</v>
      </c>
      <c r="F163" s="7"/>
      <c r="H163" s="8"/>
    </row>
    <row r="164" spans="2:8" x14ac:dyDescent="0.2">
      <c r="B164" s="31">
        <v>42401</v>
      </c>
      <c r="C164" s="23">
        <v>6.7283918111952028</v>
      </c>
      <c r="D164" s="22">
        <v>4.8339103025542665</v>
      </c>
      <c r="E164" s="32">
        <v>115.98251449930898</v>
      </c>
      <c r="F164" s="7"/>
      <c r="H164" s="8"/>
    </row>
    <row r="165" spans="2:8" x14ac:dyDescent="0.2">
      <c r="B165" s="31">
        <v>42430</v>
      </c>
      <c r="C165" s="23">
        <v>7.792774582309721</v>
      </c>
      <c r="D165" s="22">
        <v>15.819274515843718</v>
      </c>
      <c r="E165" s="32">
        <v>134.3301068583329</v>
      </c>
      <c r="F165" s="7"/>
      <c r="H165" s="8"/>
    </row>
    <row r="166" spans="2:8" x14ac:dyDescent="0.2">
      <c r="B166" s="31">
        <v>42461</v>
      </c>
      <c r="C166" s="23">
        <v>8.2985640085449557</v>
      </c>
      <c r="D166" s="22">
        <v>6.4904921975212897</v>
      </c>
      <c r="E166" s="32">
        <v>143.048791962895</v>
      </c>
      <c r="F166" s="7"/>
      <c r="H166" s="8"/>
    </row>
    <row r="167" spans="2:8" x14ac:dyDescent="0.2">
      <c r="B167" s="31">
        <v>42491</v>
      </c>
      <c r="C167" s="23">
        <v>7.2765625966971745</v>
      </c>
      <c r="D167" s="22">
        <v>-12.315400722286839</v>
      </c>
      <c r="E167" s="32">
        <v>125.43176000427403</v>
      </c>
      <c r="F167" s="7"/>
      <c r="H167" s="8"/>
    </row>
    <row r="168" spans="2:8" x14ac:dyDescent="0.2">
      <c r="B168" s="31">
        <v>42522</v>
      </c>
      <c r="C168" s="23">
        <v>7.1649185783407363</v>
      </c>
      <c r="D168" s="22">
        <v>-1.5342961305261547</v>
      </c>
      <c r="E168" s="32">
        <v>123.5072653640776</v>
      </c>
      <c r="F168" s="7"/>
      <c r="H168" s="8"/>
    </row>
    <row r="169" spans="2:8" x14ac:dyDescent="0.2">
      <c r="B169" s="31">
        <v>42552</v>
      </c>
      <c r="C169" s="23">
        <v>7.4626777405853</v>
      </c>
      <c r="D169" s="22">
        <v>4.1557926861119929</v>
      </c>
      <c r="E169" s="32">
        <v>128.63997126489485</v>
      </c>
      <c r="F169" s="7"/>
      <c r="H169" s="8"/>
    </row>
    <row r="170" spans="2:8" x14ac:dyDescent="0.2">
      <c r="B170" s="31">
        <v>42583</v>
      </c>
      <c r="C170" s="23">
        <v>7.3330314626943238</v>
      </c>
      <c r="D170" s="22">
        <v>-1.737262178506022</v>
      </c>
      <c r="E170" s="32">
        <v>126.40515769766883</v>
      </c>
      <c r="F170" s="7"/>
      <c r="H170" s="8"/>
    </row>
    <row r="171" spans="2:8" x14ac:dyDescent="0.2">
      <c r="B171" s="31">
        <v>42614</v>
      </c>
      <c r="C171" s="23">
        <v>6.3540758412146783</v>
      </c>
      <c r="D171" s="22">
        <v>-13.349944377846088</v>
      </c>
      <c r="E171" s="32">
        <v>109.53013945430141</v>
      </c>
      <c r="F171" s="7"/>
      <c r="H171" s="8"/>
    </row>
    <row r="172" spans="2:8" x14ac:dyDescent="0.2">
      <c r="B172" s="31">
        <v>42644</v>
      </c>
      <c r="C172" s="23">
        <v>5.8794419959822202</v>
      </c>
      <c r="D172" s="22">
        <v>-7.4697541718627747</v>
      </c>
      <c r="E172" s="32">
        <v>101.34850729296662</v>
      </c>
      <c r="F172" s="7"/>
      <c r="H172" s="8"/>
    </row>
    <row r="173" spans="2:8" x14ac:dyDescent="0.2">
      <c r="B173" s="31">
        <v>42675</v>
      </c>
      <c r="C173" s="23">
        <v>5.0012938704340311</v>
      </c>
      <c r="D173" s="22">
        <v>-14.935909328611135</v>
      </c>
      <c r="E173" s="32">
        <v>86.211186137788275</v>
      </c>
      <c r="F173" s="7"/>
      <c r="H173" s="8"/>
    </row>
    <row r="174" spans="2:8" x14ac:dyDescent="0.2">
      <c r="B174" s="31">
        <v>42705</v>
      </c>
      <c r="C174" s="23">
        <v>5.4717940367163482</v>
      </c>
      <c r="D174" s="22">
        <v>9.4075688905976111</v>
      </c>
      <c r="E174" s="32">
        <v>94.321562865102038</v>
      </c>
      <c r="F174" s="7"/>
      <c r="H174" s="8"/>
    </row>
    <row r="175" spans="2:8" x14ac:dyDescent="0.2">
      <c r="B175" s="31">
        <v>42736</v>
      </c>
      <c r="C175" s="23">
        <v>7.3213316842196354</v>
      </c>
      <c r="D175" s="22">
        <v>33.801302371629546</v>
      </c>
      <c r="E175" s="32">
        <v>126.20347953078183</v>
      </c>
      <c r="F175" s="7"/>
      <c r="H175" s="8"/>
    </row>
    <row r="176" spans="2:8" x14ac:dyDescent="0.2">
      <c r="B176" s="31">
        <v>42767</v>
      </c>
      <c r="C176" s="23">
        <v>9.85361346780609</v>
      </c>
      <c r="D176" s="22">
        <v>34.58772109785059</v>
      </c>
      <c r="E176" s="32">
        <v>169.8543870466716</v>
      </c>
      <c r="F176" s="7"/>
      <c r="H176" s="8"/>
    </row>
    <row r="177" spans="2:8" x14ac:dyDescent="0.2">
      <c r="B177" s="31">
        <v>42795</v>
      </c>
      <c r="C177" s="23">
        <v>10.378657879401695</v>
      </c>
      <c r="D177" s="22">
        <v>5.3284453800734104</v>
      </c>
      <c r="E177" s="32">
        <v>178.90498528611198</v>
      </c>
      <c r="F177" s="7"/>
      <c r="H177" s="8"/>
    </row>
    <row r="178" spans="2:8" x14ac:dyDescent="0.2">
      <c r="B178" s="31">
        <v>42826</v>
      </c>
      <c r="C178" s="23">
        <v>9.516840619509944</v>
      </c>
      <c r="D178" s="22">
        <v>-8.3037447606995674</v>
      </c>
      <c r="E178" s="32">
        <v>164.04917194378612</v>
      </c>
      <c r="F178" s="7"/>
      <c r="H178" s="8"/>
    </row>
    <row r="179" spans="2:8" x14ac:dyDescent="0.2">
      <c r="B179" s="31">
        <v>42856</v>
      </c>
      <c r="C179" s="23">
        <v>8.7541647905150235</v>
      </c>
      <c r="D179" s="22">
        <v>-8.0139602992972403</v>
      </c>
      <c r="E179" s="32">
        <v>150.90233643288522</v>
      </c>
      <c r="F179" s="7"/>
      <c r="H179" s="8"/>
    </row>
    <row r="180" spans="2:8" x14ac:dyDescent="0.2">
      <c r="B180" s="31">
        <v>42887</v>
      </c>
      <c r="C180" s="23">
        <v>8.1818913900540178</v>
      </c>
      <c r="D180" s="22">
        <v>-6.5371559041366627</v>
      </c>
      <c r="E180" s="32">
        <v>141.03761543728268</v>
      </c>
      <c r="F180" s="7"/>
      <c r="H180" s="8"/>
    </row>
    <row r="181" spans="2:8" x14ac:dyDescent="0.2">
      <c r="B181" s="31">
        <v>42917</v>
      </c>
      <c r="C181" s="23">
        <v>8.7401721525245808</v>
      </c>
      <c r="D181" s="22">
        <v>6.8233704880171624</v>
      </c>
      <c r="E181" s="32">
        <v>150.66113446603336</v>
      </c>
      <c r="F181" s="7"/>
      <c r="H181" s="8"/>
    </row>
    <row r="182" spans="2:8" x14ac:dyDescent="0.2">
      <c r="B182" s="31">
        <v>42948</v>
      </c>
      <c r="C182" s="23">
        <v>9.8481459000937921</v>
      </c>
      <c r="D182" s="22">
        <v>12.67679547077543</v>
      </c>
      <c r="E182" s="32">
        <v>169.76013833624236</v>
      </c>
      <c r="F182" s="7"/>
      <c r="H182" s="8"/>
    </row>
    <row r="183" spans="2:8" x14ac:dyDescent="0.2">
      <c r="B183" s="31">
        <v>42979</v>
      </c>
      <c r="C183" s="23">
        <v>8.9659021339884273</v>
      </c>
      <c r="D183" s="22">
        <v>-8.958475788797589</v>
      </c>
      <c r="E183" s="32">
        <v>154.55221744436079</v>
      </c>
      <c r="F183" s="7"/>
      <c r="H183" s="8"/>
    </row>
    <row r="184" spans="2:8" x14ac:dyDescent="0.2">
      <c r="B184" s="31">
        <v>43009</v>
      </c>
      <c r="C184" s="23">
        <v>8.64</v>
      </c>
      <c r="D184" s="22">
        <v>-3.6349062159955912</v>
      </c>
      <c r="E184" s="32">
        <v>148.93438928551669</v>
      </c>
      <c r="F184" s="7"/>
      <c r="H184" s="8"/>
    </row>
    <row r="185" spans="2:8" x14ac:dyDescent="0.2">
      <c r="B185" s="31">
        <v>43040</v>
      </c>
      <c r="C185" s="23">
        <v>8.36</v>
      </c>
      <c r="D185" s="22">
        <v>-3.2407407407407538</v>
      </c>
      <c r="E185" s="32">
        <v>144.10781185496751</v>
      </c>
      <c r="F185" s="7"/>
      <c r="H185" s="8"/>
    </row>
    <row r="186" spans="2:8" x14ac:dyDescent="0.2">
      <c r="B186" s="31">
        <v>43070</v>
      </c>
      <c r="C186" s="23">
        <v>7.23</v>
      </c>
      <c r="D186" s="22">
        <v>-13.516746411483243</v>
      </c>
      <c r="E186" s="32">
        <v>124.62912436739416</v>
      </c>
      <c r="F186" s="7"/>
      <c r="H186" s="8"/>
    </row>
    <row r="187" spans="2:8" x14ac:dyDescent="0.2">
      <c r="B187" s="31">
        <v>43101</v>
      </c>
      <c r="C187" s="23">
        <v>7.5940271908648604</v>
      </c>
      <c r="D187" s="22">
        <v>5.0349542304959884</v>
      </c>
      <c r="E187" s="32">
        <v>130.90414373716038</v>
      </c>
      <c r="F187" s="7"/>
      <c r="H187" s="8"/>
    </row>
    <row r="188" spans="2:8" x14ac:dyDescent="0.2">
      <c r="B188" s="31">
        <v>43132</v>
      </c>
      <c r="C188" s="23">
        <v>8.6460738595731126</v>
      </c>
      <c r="D188" s="22">
        <v>13.853606818445401</v>
      </c>
      <c r="E188" s="32">
        <v>149.03908911955921</v>
      </c>
      <c r="F188" s="7"/>
      <c r="H188" s="8"/>
    </row>
    <row r="189" spans="2:8" x14ac:dyDescent="0.2">
      <c r="B189" s="31">
        <v>43160</v>
      </c>
      <c r="C189" s="23">
        <v>10.593676166476548</v>
      </c>
      <c r="D189" s="22">
        <v>22.525857846414418</v>
      </c>
      <c r="E189" s="32">
        <v>182.61142247022201</v>
      </c>
      <c r="F189" s="7"/>
      <c r="H189" s="8"/>
    </row>
    <row r="190" spans="2:8" x14ac:dyDescent="0.2">
      <c r="B190" s="31">
        <v>43191</v>
      </c>
      <c r="C190" s="23">
        <v>9.7799999999999994</v>
      </c>
      <c r="D190" s="22">
        <v>-7.6807725070113904</v>
      </c>
      <c r="E190" s="32">
        <v>168.58545453846676</v>
      </c>
      <c r="F190" s="7"/>
      <c r="H190" s="8"/>
    </row>
    <row r="191" spans="2:8" x14ac:dyDescent="0.2">
      <c r="B191" s="31">
        <v>43221</v>
      </c>
      <c r="C191" s="23">
        <v>8.9600000000000009</v>
      </c>
      <c r="D191" s="22">
        <v>-8.3844580777095974</v>
      </c>
      <c r="E191" s="32">
        <v>154.45047777757284</v>
      </c>
      <c r="F191" s="7"/>
      <c r="H191" s="8"/>
    </row>
    <row r="192" spans="2:8" x14ac:dyDescent="0.2">
      <c r="B192" s="31">
        <v>43252</v>
      </c>
      <c r="C192" s="23">
        <v>8.89</v>
      </c>
      <c r="D192" s="22">
        <v>-0.78125000000000311</v>
      </c>
      <c r="E192" s="32">
        <v>153.24383341993556</v>
      </c>
      <c r="F192" s="7"/>
      <c r="H192" s="8"/>
    </row>
    <row r="193" spans="2:8" x14ac:dyDescent="0.2">
      <c r="B193" s="31">
        <v>43282</v>
      </c>
      <c r="C193" s="23">
        <v>8.9677589296683351</v>
      </c>
      <c r="D193" s="22">
        <v>0.87467862394077089</v>
      </c>
      <c r="E193" s="32">
        <v>154.58422447336713</v>
      </c>
      <c r="F193" s="7"/>
      <c r="H193" s="8"/>
    </row>
    <row r="194" spans="2:8" x14ac:dyDescent="0.2">
      <c r="B194" s="31">
        <v>43313</v>
      </c>
      <c r="C194" s="23">
        <v>8.2377266887838942</v>
      </c>
      <c r="D194" s="22">
        <v>-8.1406318636560471</v>
      </c>
      <c r="E194" s="32">
        <v>142.00009183970261</v>
      </c>
      <c r="F194" s="7"/>
      <c r="H194" s="8"/>
    </row>
    <row r="195" spans="2:8" x14ac:dyDescent="0.2">
      <c r="B195" s="31">
        <v>43344</v>
      </c>
      <c r="C195" s="23">
        <v>7.238947147784847</v>
      </c>
      <c r="D195" s="22">
        <v>-12.124455917661592</v>
      </c>
      <c r="E195" s="32">
        <v>124.78335330155889</v>
      </c>
      <c r="F195" s="7"/>
      <c r="H195" s="8"/>
    </row>
    <row r="196" spans="2:8" x14ac:dyDescent="0.2">
      <c r="B196" s="31">
        <v>43374</v>
      </c>
      <c r="C196" s="23">
        <v>7.6894757606487101</v>
      </c>
      <c r="D196" s="22">
        <v>6.2236759526794856</v>
      </c>
      <c r="E196" s="32">
        <v>132.54946485393509</v>
      </c>
      <c r="F196" s="7"/>
      <c r="H196" s="8"/>
    </row>
    <row r="197" spans="2:8" x14ac:dyDescent="0.2">
      <c r="B197" s="31">
        <v>43405</v>
      </c>
      <c r="C197" s="23">
        <v>7.5093252791727645</v>
      </c>
      <c r="D197" s="22">
        <v>-2.3428187705314709</v>
      </c>
      <c r="E197" s="32">
        <v>129.44407111109808</v>
      </c>
      <c r="F197" s="7"/>
      <c r="H197" s="8"/>
    </row>
    <row r="198" spans="2:8" x14ac:dyDescent="0.2">
      <c r="B198" s="31">
        <v>43435</v>
      </c>
      <c r="C198" s="23">
        <v>7.1856799914962464</v>
      </c>
      <c r="D198" s="22">
        <v>-4.3099116850638177</v>
      </c>
      <c r="E198" s="32">
        <v>123.86514596465855</v>
      </c>
      <c r="F198" s="7"/>
      <c r="H198" s="8"/>
    </row>
    <row r="199" spans="2:8" x14ac:dyDescent="0.2">
      <c r="B199" s="31">
        <v>43466</v>
      </c>
      <c r="C199" s="23">
        <v>7.7229873906934774</v>
      </c>
      <c r="D199" s="22">
        <v>7.4774746416914892</v>
      </c>
      <c r="E199" s="32">
        <v>133.12713084406005</v>
      </c>
      <c r="F199" s="7"/>
      <c r="H199" s="8"/>
    </row>
    <row r="200" spans="2:8" x14ac:dyDescent="0.2">
      <c r="B200" s="31">
        <v>43497</v>
      </c>
      <c r="C200" s="23">
        <v>8.1885751929435067</v>
      </c>
      <c r="D200" s="22">
        <v>6.0285972085242818</v>
      </c>
      <c r="E200" s="32">
        <v>141.15282933791352</v>
      </c>
      <c r="F200" s="7"/>
      <c r="H200" s="8"/>
    </row>
    <row r="201" spans="2:8" x14ac:dyDescent="0.2">
      <c r="B201" s="31">
        <v>43525</v>
      </c>
      <c r="C201" s="23">
        <v>7.3447076947963881</v>
      </c>
      <c r="D201" s="22">
        <v>-10.305425281730578</v>
      </c>
      <c r="E201" s="32">
        <v>126.60642997744615</v>
      </c>
      <c r="F201" s="7"/>
      <c r="H201" s="8"/>
    </row>
    <row r="202" spans="2:8" x14ac:dyDescent="0.2">
      <c r="B202" s="31">
        <v>43556</v>
      </c>
      <c r="C202" s="23">
        <v>7.1559199032781979</v>
      </c>
      <c r="D202" s="22">
        <v>-2.5703921702962171</v>
      </c>
      <c r="E202" s="32">
        <v>123.35214821421431</v>
      </c>
      <c r="F202" s="7"/>
      <c r="H202" s="8"/>
    </row>
    <row r="203" spans="2:8" x14ac:dyDescent="0.2">
      <c r="B203" s="31">
        <v>43586</v>
      </c>
      <c r="C203" s="23">
        <v>6.7303974457022901</v>
      </c>
      <c r="D203" s="22">
        <v>-5.9464396377741977</v>
      </c>
      <c r="E203" s="32">
        <v>116.01708717875829</v>
      </c>
      <c r="F203" s="7"/>
      <c r="H203" s="8"/>
    </row>
    <row r="204" spans="2:8" x14ac:dyDescent="0.2">
      <c r="B204" s="31">
        <v>43617</v>
      </c>
      <c r="C204" s="23">
        <v>6.9357105531618242</v>
      </c>
      <c r="D204" s="22">
        <v>3.0505346692510282</v>
      </c>
      <c r="E204" s="32">
        <v>119.5562286454015</v>
      </c>
      <c r="F204" s="7"/>
      <c r="H204" s="8"/>
    </row>
    <row r="205" spans="2:8" x14ac:dyDescent="0.2">
      <c r="B205" s="31">
        <v>43647</v>
      </c>
      <c r="C205" s="23">
        <v>8.3307851323782334</v>
      </c>
      <c r="D205" s="22">
        <v>20.114371390259763</v>
      </c>
      <c r="E205" s="32">
        <v>143.6042124953257</v>
      </c>
      <c r="F205" s="7"/>
      <c r="H205" s="8"/>
    </row>
    <row r="206" spans="2:8" x14ac:dyDescent="0.2">
      <c r="B206" s="31">
        <v>43678</v>
      </c>
      <c r="C206" s="23">
        <v>7.8452034912935806</v>
      </c>
      <c r="D206" s="22">
        <v>-5.8287620358542505</v>
      </c>
      <c r="E206" s="32">
        <v>135.23386467551069</v>
      </c>
      <c r="F206" s="7"/>
      <c r="H206" s="8"/>
    </row>
    <row r="207" spans="2:8" x14ac:dyDescent="0.2">
      <c r="B207" s="31">
        <v>43709</v>
      </c>
      <c r="C207" s="23">
        <v>7.0876191874707875</v>
      </c>
      <c r="D207" s="22">
        <v>-9.6566558746824356</v>
      </c>
      <c r="E207" s="32">
        <v>122.17479573776289</v>
      </c>
      <c r="F207" s="7"/>
      <c r="H207" s="8"/>
    </row>
    <row r="208" spans="2:8" x14ac:dyDescent="0.2">
      <c r="B208" s="31">
        <v>43739</v>
      </c>
      <c r="C208" s="27">
        <v>6.566276495831767</v>
      </c>
      <c r="D208" s="22">
        <v>-7.3556814756728111</v>
      </c>
      <c r="E208" s="32">
        <v>113.18800691973917</v>
      </c>
      <c r="F208" s="7"/>
      <c r="H208" s="8"/>
    </row>
    <row r="209" spans="2:8" x14ac:dyDescent="0.2">
      <c r="B209" s="31">
        <v>43770</v>
      </c>
      <c r="C209" s="27">
        <v>6.4126925362591631</v>
      </c>
      <c r="D209" s="22">
        <v>-2.3389809988978993</v>
      </c>
      <c r="E209" s="32">
        <v>110.54056094485523</v>
      </c>
      <c r="F209" s="7"/>
      <c r="H209" s="8"/>
    </row>
    <row r="210" spans="2:8" x14ac:dyDescent="0.2">
      <c r="B210" s="31">
        <v>43800</v>
      </c>
      <c r="C210" s="27">
        <v>5.9292425553240209</v>
      </c>
      <c r="D210" s="22">
        <v>-7.538954631016229</v>
      </c>
      <c r="E210" s="32">
        <v>102.20695820635174</v>
      </c>
      <c r="F210" s="7"/>
      <c r="H210" s="8"/>
    </row>
    <row r="211" spans="2:8" x14ac:dyDescent="0.2">
      <c r="B211" s="31">
        <v>43831</v>
      </c>
      <c r="C211" s="23">
        <v>6.0273931341381317</v>
      </c>
      <c r="D211" s="22">
        <v>1.6553645410572531</v>
      </c>
      <c r="E211" s="32">
        <v>103.8988559509929</v>
      </c>
      <c r="F211" s="7"/>
      <c r="H211" s="8"/>
    </row>
    <row r="212" spans="2:8" x14ac:dyDescent="0.2">
      <c r="B212" s="31">
        <v>43862</v>
      </c>
      <c r="C212" s="23">
        <v>6.7598360319016821</v>
      </c>
      <c r="D212" s="22">
        <v>12.151901849824895</v>
      </c>
      <c r="E212" s="32">
        <v>116.5245429492485</v>
      </c>
      <c r="F212" s="7"/>
      <c r="H212" s="8"/>
    </row>
    <row r="213" spans="2:8" x14ac:dyDescent="0.2">
      <c r="B213" s="31">
        <v>43891</v>
      </c>
      <c r="C213" s="23">
        <v>6.2042309450340287</v>
      </c>
      <c r="D213" s="22">
        <v>-8.2192095229172324</v>
      </c>
      <c r="E213" s="32">
        <v>106.94714661862808</v>
      </c>
      <c r="F213" s="7"/>
      <c r="H213" s="8"/>
    </row>
    <row r="214" spans="2:8" x14ac:dyDescent="0.2">
      <c r="B214" s="31">
        <v>43922</v>
      </c>
      <c r="C214" s="23">
        <v>5.8644928398161458</v>
      </c>
      <c r="D214" s="22">
        <v>-5.4759100399029323</v>
      </c>
      <c r="E214" s="32">
        <v>101.09081707954891</v>
      </c>
      <c r="F214" s="7"/>
      <c r="H214" s="8"/>
    </row>
    <row r="215" spans="2:8" x14ac:dyDescent="0.2">
      <c r="B215" s="31">
        <v>43952</v>
      </c>
      <c r="C215" s="23">
        <v>5.2550186596420341</v>
      </c>
      <c r="D215" s="22">
        <v>-10.392615300613429</v>
      </c>
      <c r="E215" s="32">
        <v>90.584837356224583</v>
      </c>
      <c r="F215" s="7"/>
      <c r="H215" s="8"/>
    </row>
    <row r="216" spans="2:8" x14ac:dyDescent="0.2">
      <c r="B216" s="31">
        <v>43983</v>
      </c>
      <c r="C216" s="23">
        <v>5.4500352386395345</v>
      </c>
      <c r="D216" s="22">
        <v>3.7110539776995721</v>
      </c>
      <c r="E216" s="32">
        <v>93.94648956612545</v>
      </c>
      <c r="F216" s="7"/>
      <c r="H216" s="8"/>
    </row>
    <row r="217" spans="2:8" x14ac:dyDescent="0.2">
      <c r="B217" s="31">
        <v>44013</v>
      </c>
      <c r="C217" s="23">
        <v>5.438089855166619</v>
      </c>
      <c r="D217" s="22">
        <v>-0.21917993095210489</v>
      </c>
      <c r="E217" s="32">
        <v>93.740577715162487</v>
      </c>
      <c r="F217" s="7"/>
      <c r="H217" s="8"/>
    </row>
    <row r="218" spans="2:8" x14ac:dyDescent="0.2">
      <c r="B218" s="31">
        <v>44044</v>
      </c>
      <c r="C218" s="23">
        <v>5.4149392974976509</v>
      </c>
      <c r="D218" s="22">
        <v>-0.42571120164506371</v>
      </c>
      <c r="E218" s="32">
        <v>93.341513575342248</v>
      </c>
      <c r="F218" s="7"/>
      <c r="H218" s="8"/>
    </row>
    <row r="219" spans="2:8" x14ac:dyDescent="0.2">
      <c r="B219" s="31">
        <v>44075</v>
      </c>
      <c r="C219" s="23">
        <v>5.57700297149424</v>
      </c>
      <c r="D219" s="22">
        <v>2.9928991830339045</v>
      </c>
      <c r="E219" s="32">
        <v>96.135130972570153</v>
      </c>
      <c r="F219" s="7"/>
      <c r="H219" s="8"/>
    </row>
    <row r="220" spans="2:8" x14ac:dyDescent="0.2">
      <c r="B220" s="31">
        <v>44105</v>
      </c>
      <c r="C220" s="23">
        <v>4.9721351695437503</v>
      </c>
      <c r="D220" s="22">
        <v>-10.845750038903565</v>
      </c>
      <c r="E220" s="32">
        <v>85.708554967712629</v>
      </c>
      <c r="F220" s="7"/>
      <c r="H220" s="8"/>
    </row>
    <row r="221" spans="2:8" x14ac:dyDescent="0.2">
      <c r="B221" s="31">
        <v>44136</v>
      </c>
      <c r="C221" s="23">
        <v>4.5798883831711876</v>
      </c>
      <c r="D221" s="22">
        <v>-7.8889003013278058</v>
      </c>
      <c r="E221" s="32">
        <v>78.947092516601046</v>
      </c>
      <c r="F221" s="7"/>
      <c r="H221" s="8"/>
    </row>
    <row r="222" spans="2:8" x14ac:dyDescent="0.2">
      <c r="B222" s="31">
        <v>44166</v>
      </c>
      <c r="C222" s="23">
        <v>4.3154143419550151</v>
      </c>
      <c r="D222" s="22">
        <v>-5.7746831164703307</v>
      </c>
      <c r="E222" s="32">
        <v>74.388148094100671</v>
      </c>
      <c r="F222" s="7"/>
      <c r="H222" s="8"/>
    </row>
    <row r="223" spans="2:8" x14ac:dyDescent="0.2">
      <c r="B223" s="31">
        <v>44197</v>
      </c>
      <c r="C223" s="23">
        <v>4.2577305228778366</v>
      </c>
      <c r="D223" s="22">
        <v>-1.3366924820258608</v>
      </c>
      <c r="E223" s="32">
        <v>73.393807311008558</v>
      </c>
      <c r="F223" s="7"/>
      <c r="H223" s="8"/>
    </row>
    <row r="224" spans="2:8" x14ac:dyDescent="0.2">
      <c r="B224" s="31">
        <v>44228</v>
      </c>
      <c r="C224" s="23">
        <v>5.5984534330223577</v>
      </c>
      <c r="D224" s="22">
        <v>31.489144344398646</v>
      </c>
      <c r="E224" s="32">
        <v>96.504889235021849</v>
      </c>
      <c r="F224" s="7"/>
      <c r="H224" s="8"/>
    </row>
    <row r="225" spans="2:11" x14ac:dyDescent="0.2">
      <c r="B225" s="31">
        <v>44256</v>
      </c>
      <c r="C225" s="23">
        <v>6.9320990855159934</v>
      </c>
      <c r="D225" s="22">
        <v>23.821679834419189</v>
      </c>
      <c r="E225" s="32">
        <v>119.49397497314962</v>
      </c>
      <c r="F225" s="7"/>
      <c r="H225" s="8"/>
    </row>
    <row r="226" spans="2:11" x14ac:dyDescent="0.2">
      <c r="B226" s="31">
        <v>44287</v>
      </c>
      <c r="C226" s="23">
        <v>6.2048308165830042</v>
      </c>
      <c r="D226" s="22">
        <v>-10.491313813626119</v>
      </c>
      <c r="E226" s="32">
        <v>106.95748707034063</v>
      </c>
      <c r="F226" s="16"/>
      <c r="G226" s="16"/>
      <c r="H226" s="16"/>
      <c r="I226" s="16"/>
      <c r="J226" s="16"/>
      <c r="K226" s="16"/>
    </row>
    <row r="227" spans="2:11" x14ac:dyDescent="0.2">
      <c r="B227" s="31">
        <v>44317</v>
      </c>
      <c r="C227" s="23">
        <v>5.7557262164365142</v>
      </c>
      <c r="D227" s="22">
        <v>-7.2379830074691967</v>
      </c>
      <c r="E227" s="32">
        <v>99.215922330973314</v>
      </c>
      <c r="F227" s="17"/>
      <c r="G227" s="17"/>
      <c r="H227" s="17"/>
      <c r="I227" s="17"/>
      <c r="J227" s="17"/>
      <c r="K227" s="17"/>
    </row>
    <row r="228" spans="2:11" x14ac:dyDescent="0.2">
      <c r="B228" s="31">
        <v>44348</v>
      </c>
      <c r="C228" s="23">
        <v>5.8720657361957542</v>
      </c>
      <c r="D228" s="22">
        <v>2.0212830733159541</v>
      </c>
      <c r="E228" s="32">
        <v>101.22135697508358</v>
      </c>
    </row>
    <row r="229" spans="2:11" x14ac:dyDescent="0.2">
      <c r="B229" s="31">
        <v>44378</v>
      </c>
      <c r="C229" s="23">
        <v>5.0878252499553822</v>
      </c>
      <c r="D229" s="22">
        <v>-13.355444599440844</v>
      </c>
      <c r="E229" s="32">
        <v>87.702794721474049</v>
      </c>
    </row>
    <row r="230" spans="2:11" x14ac:dyDescent="0.2">
      <c r="B230" s="31">
        <v>44409</v>
      </c>
      <c r="C230" s="23">
        <v>5.0939498894771091</v>
      </c>
      <c r="D230" s="22">
        <v>0.12037833889402229</v>
      </c>
      <c r="E230" s="32">
        <v>87.808369888923394</v>
      </c>
    </row>
    <row r="231" spans="2:11" x14ac:dyDescent="0.2">
      <c r="B231" s="31">
        <v>44440</v>
      </c>
      <c r="C231" s="23">
        <v>5.3098565650943197</v>
      </c>
      <c r="D231" s="22">
        <v>4.2384923350585462</v>
      </c>
      <c r="E231" s="32">
        <v>91.530120916205263</v>
      </c>
    </row>
    <row r="232" spans="2:11" x14ac:dyDescent="0.2">
      <c r="B232" s="31">
        <v>44470</v>
      </c>
      <c r="C232" s="23">
        <v>4.4879425725849229</v>
      </c>
      <c r="D232" s="22">
        <v>-15.479024384810232</v>
      </c>
      <c r="E232" s="32">
        <v>77.362151180139563</v>
      </c>
    </row>
    <row r="233" spans="2:11" x14ac:dyDescent="0.2">
      <c r="B233" s="31">
        <v>44501</v>
      </c>
      <c r="C233" s="23">
        <v>4.2810376499002825</v>
      </c>
      <c r="D233" s="22">
        <v>-4.6102399783041186</v>
      </c>
      <c r="E233" s="32">
        <v>73.795570358356699</v>
      </c>
    </row>
    <row r="234" spans="2:11" x14ac:dyDescent="0.2">
      <c r="B234" s="31">
        <v>44531</v>
      </c>
      <c r="C234" s="23">
        <v>4.539954950772044</v>
      </c>
      <c r="D234" s="22">
        <v>6.0480033591340288</v>
      </c>
      <c r="E234" s="32">
        <v>78.258728932522232</v>
      </c>
    </row>
    <row r="235" spans="2:11" x14ac:dyDescent="0.2">
      <c r="B235" s="31">
        <v>44562</v>
      </c>
      <c r="C235" s="23">
        <v>5.9415764251077681</v>
      </c>
      <c r="D235" s="22">
        <v>30.873026043956024</v>
      </c>
      <c r="E235" s="32">
        <v>102.41956669752877</v>
      </c>
    </row>
    <row r="236" spans="2:11" x14ac:dyDescent="0.2">
      <c r="B236" s="31">
        <v>44593</v>
      </c>
      <c r="C236" s="23">
        <v>7.7745031997431786</v>
      </c>
      <c r="D236" s="22">
        <v>30.849166003989676</v>
      </c>
      <c r="E236" s="32">
        <v>134.01514884861635</v>
      </c>
    </row>
    <row r="237" spans="2:11" x14ac:dyDescent="0.2">
      <c r="B237" s="31">
        <v>44621</v>
      </c>
      <c r="C237" s="23">
        <v>8.585383577411891</v>
      </c>
      <c r="D237" s="22">
        <v>10.429996063227536</v>
      </c>
      <c r="E237" s="32">
        <v>147.99292359765556</v>
      </c>
    </row>
    <row r="238" spans="2:11" x14ac:dyDescent="0.2">
      <c r="B238" s="31">
        <v>44652</v>
      </c>
      <c r="C238" s="23">
        <v>8.8336886828935377</v>
      </c>
      <c r="D238" s="22">
        <v>2.8921841784091797</v>
      </c>
      <c r="E238" s="32">
        <v>152.27315151911213</v>
      </c>
    </row>
    <row r="239" spans="2:11" x14ac:dyDescent="0.2">
      <c r="B239" s="31">
        <v>44682</v>
      </c>
      <c r="C239" s="23">
        <v>9.046499389274933</v>
      </c>
      <c r="D239" s="22">
        <v>2.409080894977699</v>
      </c>
      <c r="E239" s="32">
        <v>155.94153492053951</v>
      </c>
    </row>
    <row r="240" spans="2:11" x14ac:dyDescent="0.2">
      <c r="B240" s="31">
        <v>44713</v>
      </c>
      <c r="C240" s="23">
        <v>8.828538082671459</v>
      </c>
      <c r="D240" s="22">
        <v>-2.4093441808206806</v>
      </c>
      <c r="E240" s="32">
        <v>152.18436662344905</v>
      </c>
    </row>
    <row r="241" spans="2:5" x14ac:dyDescent="0.2">
      <c r="B241" s="31">
        <v>44743</v>
      </c>
      <c r="C241" s="23">
        <v>8.9793358714542499</v>
      </c>
      <c r="D241" s="22">
        <v>1.708072020199753</v>
      </c>
      <c r="E241" s="32">
        <v>154.78378520886238</v>
      </c>
    </row>
    <row r="242" spans="2:5" x14ac:dyDescent="0.2">
      <c r="B242" s="31">
        <v>44774</v>
      </c>
      <c r="C242" s="23">
        <v>8.789579438478107</v>
      </c>
      <c r="D242" s="22">
        <v>-2.1132568788231656</v>
      </c>
      <c r="E242" s="32">
        <v>151.51280622063322</v>
      </c>
    </row>
    <row r="243" spans="2:5" x14ac:dyDescent="0.2">
      <c r="B243" s="31">
        <v>44805</v>
      </c>
      <c r="C243" s="23">
        <v>7.9289381841469728</v>
      </c>
      <c r="D243" s="22">
        <v>-9.7916090338009614</v>
      </c>
      <c r="E243" s="32">
        <v>136.67726459936836</v>
      </c>
    </row>
    <row r="244" spans="2:5" x14ac:dyDescent="0.2">
      <c r="B244" s="31">
        <v>44835</v>
      </c>
      <c r="C244" s="23">
        <v>7.7142868294099607</v>
      </c>
      <c r="D244" s="22">
        <v>-2.7071891563763679</v>
      </c>
      <c r="E244" s="32">
        <v>132.97715251290242</v>
      </c>
    </row>
    <row r="245" spans="2:5" x14ac:dyDescent="0.2">
      <c r="B245" s="31">
        <v>44866</v>
      </c>
      <c r="C245" s="23">
        <v>7.4164252758344551</v>
      </c>
      <c r="D245" s="22">
        <v>-3.8611677289459565</v>
      </c>
      <c r="E245" s="32">
        <v>127.84268161320298</v>
      </c>
    </row>
    <row r="246" spans="2:5" x14ac:dyDescent="0.2">
      <c r="B246" s="31">
        <v>44896</v>
      </c>
      <c r="C246" s="23">
        <v>7.9414925271485108</v>
      </c>
      <c r="D246" s="22">
        <v>7.0797888711280521</v>
      </c>
      <c r="E246" s="32">
        <v>136.8936735586062</v>
      </c>
    </row>
    <row r="247" spans="2:5" x14ac:dyDescent="0.2">
      <c r="B247" s="31">
        <v>44927</v>
      </c>
      <c r="C247" s="23">
        <v>7.969670016325531</v>
      </c>
      <c r="D247" s="22">
        <v>0.35481352001142774</v>
      </c>
      <c r="E247" s="32">
        <v>137.37939082043243</v>
      </c>
    </row>
    <row r="248" spans="2:5" x14ac:dyDescent="0.2">
      <c r="B248" s="31">
        <v>44958</v>
      </c>
      <c r="C248" s="23">
        <v>9.4144873066219716</v>
      </c>
      <c r="D248" s="22">
        <v>18.128947463781987</v>
      </c>
      <c r="E248" s="32">
        <v>162.28482840833237</v>
      </c>
    </row>
    <row r="249" spans="2:5" x14ac:dyDescent="0.2">
      <c r="B249" s="31">
        <v>44986</v>
      </c>
      <c r="C249" s="23">
        <v>9.3901438467343059</v>
      </c>
      <c r="D249" s="22">
        <v>-0.25857446183546295</v>
      </c>
      <c r="E249" s="32">
        <v>161.86520128663491</v>
      </c>
    </row>
    <row r="250" spans="2:5" x14ac:dyDescent="0.2">
      <c r="B250" s="31">
        <v>45017</v>
      </c>
      <c r="C250" s="23">
        <v>9.5669690519520323</v>
      </c>
      <c r="D250" s="22">
        <v>1.8830936789027193</v>
      </c>
      <c r="E250" s="32">
        <v>164.9132746604067</v>
      </c>
    </row>
    <row r="251" spans="2:5" x14ac:dyDescent="0.2">
      <c r="B251" s="31">
        <v>45047</v>
      </c>
      <c r="C251" s="23">
        <v>9.2716000618696022</v>
      </c>
      <c r="D251" s="22">
        <v>-3.0873831458894854</v>
      </c>
      <c r="E251" s="32">
        <v>159.82177001320687</v>
      </c>
    </row>
    <row r="252" spans="2:5" x14ac:dyDescent="0.2">
      <c r="B252" s="31">
        <v>45078</v>
      </c>
      <c r="C252" s="23">
        <v>9.3772580835538442</v>
      </c>
      <c r="D252" s="22">
        <v>1.1395877839766981</v>
      </c>
      <c r="E252" s="32">
        <v>161.6430793804127</v>
      </c>
    </row>
    <row r="253" spans="2:5" x14ac:dyDescent="0.2">
      <c r="B253" s="31">
        <v>45108</v>
      </c>
      <c r="C253" s="23">
        <v>10.092099999802377</v>
      </c>
      <c r="D253" s="22">
        <v>7.6231443123256586</v>
      </c>
      <c r="E253" s="32">
        <v>173.96536459246869</v>
      </c>
    </row>
    <row r="254" spans="2:5" x14ac:dyDescent="0.2">
      <c r="B254" s="31">
        <v>45139</v>
      </c>
      <c r="C254" s="23">
        <v>10.090654724160332</v>
      </c>
      <c r="D254" s="22">
        <v>-1.4320861288264727E-2</v>
      </c>
      <c r="E254" s="32">
        <v>173.94045125391577</v>
      </c>
    </row>
    <row r="255" spans="2:5" x14ac:dyDescent="0.2">
      <c r="B255" s="31">
        <v>45170</v>
      </c>
      <c r="C255" s="23">
        <v>10.50090101440437</v>
      </c>
      <c r="D255" s="22">
        <v>4.0656062610265868</v>
      </c>
      <c r="E255" s="32">
        <v>181.01218513055287</v>
      </c>
    </row>
    <row r="256" spans="2:5" x14ac:dyDescent="0.2">
      <c r="B256" s="31">
        <v>45200</v>
      </c>
      <c r="C256" s="23">
        <v>9.3779705399319493</v>
      </c>
      <c r="D256" s="22">
        <v>-10.69365831495856</v>
      </c>
      <c r="E256" s="32">
        <v>161.65536054425132</v>
      </c>
    </row>
    <row r="257" spans="2:5" x14ac:dyDescent="0.2">
      <c r="B257" s="31">
        <v>45231</v>
      </c>
      <c r="C257" s="23">
        <v>9.3577129877005412</v>
      </c>
      <c r="D257" s="22">
        <v>-0.21601211205719062</v>
      </c>
      <c r="E257" s="32">
        <v>161.30616538568603</v>
      </c>
    </row>
    <row r="258" spans="2:5" x14ac:dyDescent="0.2">
      <c r="B258" s="31">
        <v>45261</v>
      </c>
      <c r="C258" s="23">
        <v>9.5489952118307109</v>
      </c>
      <c r="D258" s="22">
        <v>2.0441129620195078</v>
      </c>
      <c r="E258" s="32">
        <v>164.60344562087147</v>
      </c>
    </row>
    <row r="259" spans="2:5" x14ac:dyDescent="0.2">
      <c r="B259" s="31">
        <v>45292</v>
      </c>
      <c r="C259" s="23">
        <v>8.5660448877802029</v>
      </c>
      <c r="D259" s="22">
        <v>-10.293756591611684</v>
      </c>
      <c r="E259" s="32">
        <v>147.65956758725306</v>
      </c>
    </row>
    <row r="260" spans="2:5" x14ac:dyDescent="0.2">
      <c r="B260" s="31">
        <v>45323</v>
      </c>
      <c r="C260" s="23">
        <v>8.3122916969997185</v>
      </c>
      <c r="D260" s="22">
        <v>-2.9623145115953484</v>
      </c>
      <c r="E260" s="32">
        <v>143.28542678885694</v>
      </c>
    </row>
    <row r="261" spans="2:5" x14ac:dyDescent="0.2">
      <c r="B261" s="31">
        <v>45352</v>
      </c>
      <c r="C261" s="23">
        <v>8.0036291807686819</v>
      </c>
      <c r="D261" s="22">
        <v>-3.7133263302399127</v>
      </c>
      <c r="E261" s="32">
        <v>137.96477130850968</v>
      </c>
    </row>
    <row r="262" spans="2:5" x14ac:dyDescent="0.2">
      <c r="B262" s="31">
        <v>45383</v>
      </c>
      <c r="C262" s="23">
        <v>7.6967735405721038</v>
      </c>
      <c r="D262" s="22">
        <v>-3.8339562374266216</v>
      </c>
      <c r="E262" s="32">
        <v>132.67526235347569</v>
      </c>
    </row>
    <row r="263" spans="2:5" x14ac:dyDescent="0.2">
      <c r="B263" s="31">
        <v>45413</v>
      </c>
      <c r="C263" s="23">
        <v>7.825059443052881</v>
      </c>
      <c r="D263" s="22">
        <v>1.6667490839446168</v>
      </c>
      <c r="E263" s="32">
        <v>134.88662607337335</v>
      </c>
    </row>
    <row r="264" spans="2:5" x14ac:dyDescent="0.2">
      <c r="B264" s="31">
        <v>45444</v>
      </c>
      <c r="C264" s="23">
        <v>8.0488917631677381</v>
      </c>
      <c r="D264" s="22">
        <v>2.8604552047662248</v>
      </c>
      <c r="E264" s="32">
        <v>138.74499758942272</v>
      </c>
    </row>
    <row r="265" spans="2:5" x14ac:dyDescent="0.2">
      <c r="B265" s="31">
        <v>45474</v>
      </c>
      <c r="C265" s="23">
        <v>7.5596059537067006</v>
      </c>
      <c r="D265" s="22">
        <v>-6.0789214696617213</v>
      </c>
      <c r="E265" s="32">
        <v>130.31079814287767</v>
      </c>
    </row>
    <row r="266" spans="2:5" x14ac:dyDescent="0.2">
      <c r="B266" s="31">
        <v>45505</v>
      </c>
      <c r="C266" s="23">
        <v>7.0793614441339772</v>
      </c>
      <c r="D266" s="22">
        <v>-6.352771725320487</v>
      </c>
      <c r="E266" s="32">
        <v>122.03245060341749</v>
      </c>
    </row>
    <row r="267" spans="2:5" x14ac:dyDescent="0.2">
      <c r="B267" s="31">
        <v>45536</v>
      </c>
      <c r="C267" s="23">
        <v>7.0895738939139479</v>
      </c>
      <c r="D267" s="22">
        <v>0.14425665168477647</v>
      </c>
      <c r="E267" s="32">
        <v>122.20849053062686</v>
      </c>
    </row>
    <row r="268" spans="2:5" x14ac:dyDescent="0.2">
      <c r="B268" s="31">
        <v>45566</v>
      </c>
      <c r="C268" s="23">
        <v>6.7530344906899291</v>
      </c>
      <c r="D268" s="22">
        <v>-4.7469623458318333</v>
      </c>
      <c r="E268" s="32">
        <v>116.40729950172855</v>
      </c>
    </row>
    <row r="269" spans="2:5" x14ac:dyDescent="0.2">
      <c r="B269" s="31">
        <v>45597</v>
      </c>
      <c r="C269" s="23">
        <v>6.329016248619113</v>
      </c>
      <c r="D269" s="22">
        <v>-6.2789290156208866</v>
      </c>
      <c r="E269" s="32">
        <v>109.0981677970138</v>
      </c>
    </row>
    <row r="270" spans="2:5" x14ac:dyDescent="0.2">
      <c r="B270" s="31">
        <v>45627</v>
      </c>
      <c r="C270" s="23">
        <v>5.3555315417409224</v>
      </c>
      <c r="D270" s="22">
        <v>-15.381295743877873</v>
      </c>
      <c r="E270" s="32">
        <v>92.317455957002977</v>
      </c>
    </row>
    <row r="271" spans="2:5" x14ac:dyDescent="0.2">
      <c r="B271" s="31">
        <v>45658</v>
      </c>
      <c r="C271" s="23">
        <v>6.2383377545479508</v>
      </c>
      <c r="D271" s="22">
        <v>16.484007346916954</v>
      </c>
      <c r="E271" s="32">
        <v>107.53507217944217</v>
      </c>
    </row>
    <row r="272" spans="2:5" x14ac:dyDescent="0.2">
      <c r="B272" s="31">
        <v>45689</v>
      </c>
      <c r="C272" s="23">
        <v>8.4017803188716922</v>
      </c>
      <c r="D272" s="22">
        <v>34.679792108827733</v>
      </c>
      <c r="E272" s="32">
        <v>144.82801165535056</v>
      </c>
    </row>
    <row r="273" spans="2:7" x14ac:dyDescent="0.2">
      <c r="B273" s="31">
        <v>45717</v>
      </c>
      <c r="C273" s="23">
        <v>8.1520833112714062</v>
      </c>
      <c r="D273" s="22">
        <v>-2.9719535398875889</v>
      </c>
      <c r="E273" s="32">
        <v>140.52379043621056</v>
      </c>
    </row>
    <row r="274" spans="2:7" x14ac:dyDescent="0.2">
      <c r="B274" s="31">
        <v>45748</v>
      </c>
      <c r="C274" s="23">
        <v>7.4500005972459489</v>
      </c>
      <c r="D274" s="22">
        <v>-8.6123103410232424</v>
      </c>
      <c r="E274" s="32">
        <v>128.42144550087497</v>
      </c>
    </row>
    <row r="275" spans="2:7" x14ac:dyDescent="0.2">
      <c r="B275" s="31">
        <v>45778</v>
      </c>
      <c r="C275" s="23">
        <v>7.6880159840073627</v>
      </c>
      <c r="D275" s="22">
        <v>3.194837150072193</v>
      </c>
      <c r="E275" s="32">
        <v>132.52430155039664</v>
      </c>
    </row>
    <row r="276" spans="2:7" x14ac:dyDescent="0.2">
      <c r="B276" s="31">
        <v>45809</v>
      </c>
      <c r="C276" s="23">
        <v>8.0072944597250792</v>
      </c>
      <c r="D276" s="22">
        <v>4.1529371996868987</v>
      </c>
      <c r="E276" s="32">
        <v>138.0279525681083</v>
      </c>
    </row>
    <row r="277" spans="2:7" x14ac:dyDescent="0.2">
      <c r="B277" s="31">
        <v>45839</v>
      </c>
      <c r="C277" s="23">
        <v>8.6261599873180117</v>
      </c>
      <c r="D277" s="22">
        <v>7.7287719429538813</v>
      </c>
      <c r="E277" s="32">
        <v>148.69581823962596</v>
      </c>
    </row>
    <row r="278" spans="2:7" x14ac:dyDescent="0.2">
      <c r="B278" s="31">
        <v>45870</v>
      </c>
      <c r="C278" s="23">
        <v>8.6161009310090133</v>
      </c>
      <c r="D278" s="22">
        <v>-0.11661105664382522</v>
      </c>
      <c r="E278" s="32">
        <v>148.52242247479157</v>
      </c>
    </row>
    <row r="279" spans="2:7" x14ac:dyDescent="0.2">
      <c r="B279" s="31">
        <v>45901</v>
      </c>
      <c r="C279" s="23">
        <v>8.2662472128576177</v>
      </c>
      <c r="D279" s="22">
        <v>-4.0604644833289463</v>
      </c>
      <c r="E279" s="32">
        <v>142.49172226042288</v>
      </c>
    </row>
    <row r="280" spans="2:7" x14ac:dyDescent="0.2">
      <c r="B280" s="31">
        <v>45931</v>
      </c>
      <c r="C280" s="23">
        <v>8.364020629858512</v>
      </c>
      <c r="D280" s="22">
        <v>1.1828029634634454</v>
      </c>
      <c r="E280" s="32">
        <v>144.17711857400926</v>
      </c>
    </row>
    <row r="281" spans="2:7" x14ac:dyDescent="0.2">
      <c r="B281" s="31">
        <v>45962</v>
      </c>
      <c r="C281" s="23">
        <v>8.292874023956351</v>
      </c>
      <c r="D281" s="22">
        <v>-0.85062685819038419</v>
      </c>
      <c r="E281" s="32">
        <v>142.95070928005373</v>
      </c>
    </row>
    <row r="282" spans="2:7" x14ac:dyDescent="0.2">
      <c r="B282" s="31">
        <v>45992</v>
      </c>
      <c r="C282" s="23">
        <v>8.0796220778516599</v>
      </c>
      <c r="D282" s="22">
        <v>-2.5715083273742199</v>
      </c>
      <c r="E282" s="32">
        <v>139.27471988687662</v>
      </c>
    </row>
    <row r="283" spans="2:7" x14ac:dyDescent="0.2">
      <c r="B283" s="31"/>
      <c r="C283" s="23"/>
      <c r="D283" s="22"/>
      <c r="E283" s="32"/>
    </row>
    <row r="284" spans="2:7" x14ac:dyDescent="0.2">
      <c r="B284" s="35"/>
      <c r="C284" s="36"/>
      <c r="D284" s="37"/>
      <c r="E284" s="38"/>
    </row>
    <row r="285" spans="2:7" x14ac:dyDescent="0.2">
      <c r="B285" s="44"/>
      <c r="C285" s="23"/>
      <c r="D285" s="22"/>
      <c r="E285" s="45"/>
    </row>
    <row r="286" spans="2:7" x14ac:dyDescent="0.2">
      <c r="B286" s="44"/>
      <c r="C286" s="23"/>
      <c r="D286" s="22"/>
      <c r="E286" s="45"/>
    </row>
    <row r="287" spans="2:7" x14ac:dyDescent="0.2">
      <c r="B287" s="44"/>
      <c r="C287" s="23"/>
      <c r="D287" s="22"/>
      <c r="E287" s="45"/>
    </row>
    <row r="288" spans="2:7" ht="51" customHeight="1" x14ac:dyDescent="0.2">
      <c r="B288" s="46" t="s">
        <v>5</v>
      </c>
      <c r="C288" s="46"/>
      <c r="D288" s="46"/>
      <c r="E288" s="46"/>
      <c r="F288" s="12"/>
      <c r="G288" s="12"/>
    </row>
    <row r="289" spans="2:7" ht="25.9" customHeight="1" x14ac:dyDescent="0.2">
      <c r="B289" s="47" t="s">
        <v>3</v>
      </c>
      <c r="C289" s="47"/>
      <c r="D289" s="47"/>
      <c r="E289" s="47"/>
      <c r="F289" s="12"/>
      <c r="G289" s="12"/>
    </row>
    <row r="290" spans="2:7" x14ac:dyDescent="0.2">
      <c r="F290" s="12"/>
      <c r="G290" s="12"/>
    </row>
    <row r="291" spans="2:7" x14ac:dyDescent="0.2">
      <c r="B291" s="10"/>
      <c r="C291" s="11"/>
      <c r="D291" s="11"/>
      <c r="E291" s="11"/>
    </row>
    <row r="292" spans="2:7" x14ac:dyDescent="0.2">
      <c r="B292" s="10"/>
      <c r="C292" s="11"/>
      <c r="D292" s="11"/>
      <c r="E292" s="11"/>
    </row>
    <row r="293" spans="2:7" x14ac:dyDescent="0.2">
      <c r="B293" s="10"/>
      <c r="C293" s="11"/>
      <c r="D293" s="11"/>
      <c r="E293" s="11"/>
    </row>
    <row r="295" spans="2:7" ht="15" x14ac:dyDescent="0.2">
      <c r="C295" s="13"/>
    </row>
    <row r="296" spans="2:7" ht="15" x14ac:dyDescent="0.2">
      <c r="C296" s="13"/>
    </row>
    <row r="297" spans="2:7" x14ac:dyDescent="0.2">
      <c r="C297" s="14"/>
    </row>
    <row r="298" spans="2:7" x14ac:dyDescent="0.2">
      <c r="C298" s="15"/>
    </row>
    <row r="299" spans="2:7" x14ac:dyDescent="0.2">
      <c r="C299" s="14"/>
    </row>
  </sheetData>
  <mergeCells count="3">
    <mergeCell ref="B288:E288"/>
    <mergeCell ref="B289:E289"/>
    <mergeCell ref="B4:E5"/>
  </mergeCells>
  <pageMargins left="0.75" right="0.75" top="1" bottom="1" header="0.49212598499999999" footer="0.49212598499999999"/>
  <pageSetup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0803795-ad70-4032-9065-a5f4f18fde25">
      <Terms xmlns="http://schemas.microsoft.com/office/infopath/2007/PartnerControls"/>
    </lcf76f155ced4ddcb4097134ff3c332f>
    <TaxCatchAll xmlns="9cb0b8a0-308e-480c-bd43-eb0e4e0307c0" xsi:nil="true"/>
    <Preview xmlns="90803795-ad70-4032-9065-a5f4f18fde25" xsi:nil="true"/>
    <YearPublished xmlns="90803795-ad70-4032-9065-a5f4f18fde25" xsi:nil="true"/>
    <PubDate xmlns="90803795-ad70-4032-9065-a5f4f18fde25" xsi:nil="true"/>
    <Order0 xmlns="90803795-ad70-4032-9065-a5f4f18fde25" xsi:nil="true"/>
    <Thumbnail xmlns="90803795-ad70-4032-9065-a5f4f18fde25" xsi:nil="true"/>
    <Category xmlns="90803795-ad70-4032-9065-a5f4f18fde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B74C6476CD4844A9E2EC230DBB6CCD" ma:contentTypeVersion="21" ma:contentTypeDescription="Create a new document." ma:contentTypeScope="" ma:versionID="7a6ef10c0c9864737f0e7991c1c8c3e1">
  <xsd:schema xmlns:xsd="http://www.w3.org/2001/XMLSchema" xmlns:xs="http://www.w3.org/2001/XMLSchema" xmlns:p="http://schemas.microsoft.com/office/2006/metadata/properties" xmlns:ns1="http://schemas.microsoft.com/sharepoint/v3" xmlns:ns2="90803795-ad70-4032-9065-a5f4f18fde25" xmlns:ns3="9cb0b8a0-308e-480c-bd43-eb0e4e0307c0" targetNamespace="http://schemas.microsoft.com/office/2006/metadata/properties" ma:root="true" ma:fieldsID="26f6f2309c035a2a08ce53d069322fe6" ns1:_="" ns2:_="" ns3:_="">
    <xsd:import namespace="http://schemas.microsoft.com/sharepoint/v3"/>
    <xsd:import namespace="90803795-ad70-4032-9065-a5f4f18fde25"/>
    <xsd:import namespace="9cb0b8a0-308e-480c-bd43-eb0e4e030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Category" minOccurs="0"/>
                <xsd:element ref="ns2:Preview" minOccurs="0"/>
                <xsd:element ref="ns2:Thumbnail" minOccurs="0"/>
                <xsd:element ref="ns2:Order0" minOccurs="0"/>
                <xsd:element ref="ns2:PubDate" minOccurs="0"/>
                <xsd:element ref="ns2:YearPublish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03795-ad70-4032-9065-a5f4f18fde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Inquiry"/>
          <xsd:enumeration value="Response (Sent Forward)"/>
          <xsd:enumeration value="Signed"/>
        </xsd:restriction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  <xsd:element name="Thumbnail" ma:index="24" nillable="true" ma:displayName="Thumbnail" ma:format="Thumbnail" ma:internalName="Thumbnail">
      <xsd:simpleType>
        <xsd:restriction base="dms:Unknown"/>
      </xsd:simpleType>
    </xsd:element>
    <xsd:element name="Order0" ma:index="25" nillable="true" ma:displayName="Order" ma:format="Dropdown" ma:internalName="Order0" ma:percentage="FALSE">
      <xsd:simpleType>
        <xsd:restriction base="dms:Number"/>
      </xsd:simpleType>
    </xsd:element>
    <xsd:element name="PubDate" ma:index="26" nillable="true" ma:displayName="Pub Date" ma:format="DateOnly" ma:internalName="PubDate">
      <xsd:simpleType>
        <xsd:restriction base="dms:DateTime"/>
      </xsd:simpleType>
    </xsd:element>
    <xsd:element name="YearPublished" ma:index="27" nillable="true" ma:displayName="Year Published" ma:format="Dropdown" ma:internalName="YearPublish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0b8a0-308e-480c-bd43-eb0e4e0307c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b7ea2f6-69bc-479d-b644-08c15c5a6bc4}" ma:internalName="TaxCatchAll" ma:showField="CatchAllData" ma:web="9cb0b8a0-308e-480c-bd43-eb0e4e0307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855C4-433C-4857-8A13-58CC6746283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0803795-ad70-4032-9065-a5f4f18fde25"/>
    <ds:schemaRef ds:uri="9cb0b8a0-308e-480c-bd43-eb0e4e0307c0"/>
  </ds:schemaRefs>
</ds:datastoreItem>
</file>

<file path=customXml/itemProps2.xml><?xml version="1.0" encoding="utf-8"?>
<ds:datastoreItem xmlns:ds="http://schemas.openxmlformats.org/officeDocument/2006/customXml" ds:itemID="{BF62DD2F-4DB8-4F79-A714-9E63143F3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43038D-5F88-464E-BB3A-58EC37A4C0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803795-ad70-4032-9065-a5f4f18fde25"/>
    <ds:schemaRef ds:uri="9cb0b8a0-308e-480c-bd43-eb0e4e0307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8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Ladd, Jessica</dc:creator>
  <cp:lastModifiedBy>Ladd, Jessica - MRP-AMS</cp:lastModifiedBy>
  <dcterms:created xsi:type="dcterms:W3CDTF">2008-08-25T16:01:01Z</dcterms:created>
  <dcterms:modified xsi:type="dcterms:W3CDTF">2026-09-24T21:09:25Z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0x010100C3B74C6476CD4844A9E2EC230DBB6CCD</vt:lpwstr>
  </property>
</Properties>
</file>