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Transportation Indicators 2025/"/>
    </mc:Choice>
  </mc:AlternateContent>
  <xr:revisionPtr revIDLastSave="75" documentId="14_{1FD9D1E8-C4E7-4D7F-9C9B-3DBC1541F377}" xr6:coauthVersionLast="47" xr6:coauthVersionMax="47" xr10:uidLastSave="{F18D2BC9-075F-4771-A610-608D665EB15C}"/>
  <bookViews>
    <workbookView xWindow="28680" yWindow="-120" windowWidth="18240" windowHeight="28320" xr2:uid="{00000000-000D-0000-FFFF-FFFF00000000}"/>
  </bookViews>
  <sheets>
    <sheet name="Table 6"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 i="4" l="1"/>
  <c r="K6" i="4"/>
  <c r="K5" i="4"/>
  <c r="F19" i="4"/>
  <c r="F8" i="4"/>
  <c r="F7" i="4"/>
  <c r="F5" i="4"/>
  <c r="K19" i="4"/>
  <c r="K17" i="4"/>
  <c r="K16" i="4"/>
  <c r="K15" i="4"/>
  <c r="F17" i="4"/>
  <c r="F6" i="4"/>
  <c r="K18" i="4" l="1"/>
  <c r="F21" i="4"/>
  <c r="F10" i="4"/>
  <c r="F15" i="4"/>
  <c r="K20" i="4"/>
  <c r="K7" i="4"/>
  <c r="F18" i="4"/>
  <c r="F9" i="4"/>
  <c r="K9" i="4" l="1"/>
  <c r="K21" i="4"/>
  <c r="F20" i="4"/>
  <c r="K10" i="4" l="1"/>
</calcChain>
</file>

<file path=xl/sharedStrings.xml><?xml version="1.0" encoding="utf-8"?>
<sst xmlns="http://schemas.openxmlformats.org/spreadsheetml/2006/main" count="51" uniqueCount="25">
  <si>
    <t>Truck</t>
  </si>
  <si>
    <t>Ocean</t>
  </si>
  <si>
    <t>Total transportation</t>
  </si>
  <si>
    <t>Landed cost</t>
  </si>
  <si>
    <t>Transport % of landed cost</t>
  </si>
  <si>
    <t>Avg</t>
  </si>
  <si>
    <t>1st qtr.</t>
  </si>
  <si>
    <t>2nd qtr.</t>
  </si>
  <si>
    <t>3rd qtr.</t>
  </si>
  <si>
    <t>4th qtr.</t>
  </si>
  <si>
    <t>-</t>
  </si>
  <si>
    <t>Source: University of São Paulo, Escola Superior de Agricultura “Luiz de Queiroz” (ESALQ/USP), Brazil, and USDA, Agricultural Marketing Service.</t>
  </si>
  <si>
    <t xml:space="preserve">Note: qtr. = quarter. mt = metric ton. Avg = average. A hyphen in an otherwise empty cell denotes that the data are not available. </t>
  </si>
  <si>
    <t>Farm gate price</t>
  </si>
  <si>
    <t xml:space="preserve">Barge </t>
  </si>
  <si>
    <r>
      <t>Producing regions: MT= Mato Grosso, PI = Piau</t>
    </r>
    <r>
      <rPr>
        <sz val="9"/>
        <color theme="1"/>
        <rFont val="Calibri"/>
        <family val="2"/>
      </rPr>
      <t xml:space="preserve">í, and </t>
    </r>
    <r>
      <rPr>
        <sz val="9"/>
        <color theme="1"/>
        <rFont val="Calibri"/>
        <family val="2"/>
        <scheme val="minor"/>
      </rPr>
      <t>MA = Maranhão.</t>
    </r>
  </si>
  <si>
    <t>Export ports = Santarém, São Luís, and Barcarena.</t>
  </si>
  <si>
    <t xml:space="preserve">In Brazil, there are no published barge rates. Barge rates can be up to 60 percent lower than truck rates, depending on the volumes hauled and the terms of contracts signed between the barge company and shippers. The distance is in nautical miles.                 </t>
  </si>
  <si>
    <t>Item</t>
  </si>
  <si>
    <r>
      <t>North MT - Santar</t>
    </r>
    <r>
      <rPr>
        <b/>
        <sz val="11"/>
        <color theme="0"/>
        <rFont val="Calibri"/>
        <family val="2"/>
      </rPr>
      <t>ém</t>
    </r>
    <r>
      <rPr>
        <b/>
        <sz val="11"/>
        <color theme="0"/>
        <rFont val="Calibri"/>
        <family val="2"/>
        <scheme val="minor"/>
      </rPr>
      <t xml:space="preserve">                                                                 --US$/mt--</t>
    </r>
  </si>
  <si>
    <r>
      <t xml:space="preserve">     South MA - S</t>
    </r>
    <r>
      <rPr>
        <b/>
        <sz val="11"/>
        <color theme="0"/>
        <rFont val="Calibri"/>
        <family val="2"/>
      </rPr>
      <t>ão Luís</t>
    </r>
    <r>
      <rPr>
        <b/>
        <vertAlign val="superscript"/>
        <sz val="11"/>
        <color theme="0"/>
        <rFont val="Calibri"/>
        <family val="2"/>
        <scheme val="minor"/>
      </rPr>
      <t xml:space="preserve"> </t>
    </r>
    <r>
      <rPr>
        <b/>
        <sz val="11"/>
        <color theme="0"/>
        <rFont val="Calibri"/>
        <family val="2"/>
        <scheme val="minor"/>
      </rPr>
      <t xml:space="preserve">                                                                       --US$/mt--</t>
    </r>
  </si>
  <si>
    <r>
      <t xml:space="preserve">    Southwest PI - S</t>
    </r>
    <r>
      <rPr>
        <b/>
        <sz val="11"/>
        <color theme="0"/>
        <rFont val="Calibri"/>
        <family val="2"/>
      </rPr>
      <t>ão Luís</t>
    </r>
    <r>
      <rPr>
        <b/>
        <sz val="11"/>
        <color theme="0"/>
        <rFont val="Calibri"/>
        <family val="2"/>
        <scheme val="minor"/>
      </rPr>
      <t xml:space="preserve">                                                           --US$/mt-- </t>
    </r>
  </si>
  <si>
    <t xml:space="preserve">    North MT - Barcarena                                                            --US$/mt--</t>
  </si>
  <si>
    <t>Farm gate prices are from the Brazilian Government, Companhia Nacional de Abastecimento (CONAB).</t>
  </si>
  <si>
    <t>Table 13.  Quarterly costs of transporting Brazilian soybeans from the northern and northeastern ports to Hamburg, Germany,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</si>
</sst>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0_);_(* \(#,##0.00\);_(* \-??_);_(@_)"/>
  </numFmts>
  <fonts count="13" x14ac:knownFonts="1">
    <font>
      <sz val="11"/>
      <color theme="1"/>
      <name val="Calibri"/>
      <family val="2"/>
      <scheme val="minor"/>
    </font>
    <font>
      <sz val="9"/>
      <color theme="1"/>
      <name val="Calibri"/>
      <family val="2"/>
      <scheme val="minor"/>
    </font>
    <font>
      <b/>
      <sz val="11"/>
      <color theme="0"/>
      <name val="Calibri"/>
      <family val="2"/>
      <scheme val="minor"/>
    </font>
    <font>
      <sz val="10"/>
      <name val="Arial"/>
      <family val="2"/>
    </font>
    <font>
      <sz val="11"/>
      <color theme="1"/>
      <name val="Calibri"/>
      <family val="2"/>
      <scheme val="minor"/>
    </font>
    <font>
      <sz val="10"/>
      <name val="Arial"/>
      <family val="2"/>
    </font>
    <font>
      <sz val="9"/>
      <color theme="1"/>
      <name val="Calibri"/>
      <family val="2"/>
    </font>
    <font>
      <vertAlign val="superscript"/>
      <sz val="9"/>
      <name val="Calibri"/>
      <family val="2"/>
      <scheme val="minor"/>
    </font>
    <font>
      <sz val="9"/>
      <name val="Calibri"/>
      <family val="2"/>
      <scheme val="minor"/>
    </font>
    <font>
      <b/>
      <sz val="12"/>
      <color theme="3"/>
      <name val="Calibri"/>
      <family val="2"/>
      <scheme val="minor"/>
    </font>
    <font>
      <b/>
      <sz val="11"/>
      <color theme="0"/>
      <name val="Calibri"/>
      <family val="2"/>
    </font>
    <font>
      <b/>
      <vertAlign val="superscript"/>
      <sz val="11"/>
      <color theme="0"/>
      <name val="Calibri"/>
      <family val="2"/>
      <scheme val="minor"/>
    </font>
    <font>
      <sz val="11"/>
      <name val="Calibri"/>
      <family val="2"/>
      <scheme val="minor"/>
    </font>
  </fonts>
  <fills count="6">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3" tint="-0.249977111117893"/>
        <bgColor indexed="64"/>
      </patternFill>
    </fill>
    <fill>
      <patternFill patternType="solid">
        <fgColor theme="4" tint="0.79998168889431442"/>
        <bgColor indexed="64"/>
      </patternFill>
    </fill>
  </fills>
  <borders count="23">
    <border>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auto="1"/>
      </left>
      <right style="thin">
        <color theme="0"/>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auto="1"/>
      </right>
      <top style="thin">
        <color theme="0"/>
      </top>
      <bottom/>
      <diagonal/>
    </border>
    <border>
      <left style="thin">
        <color theme="3" tint="0.79998168889431442"/>
      </left>
      <right/>
      <top/>
      <bottom/>
      <diagonal/>
    </border>
    <border>
      <left/>
      <right style="thin">
        <color theme="3" tint="0.79998168889431442"/>
      </right>
      <top/>
      <bottom/>
      <diagonal/>
    </border>
    <border>
      <left/>
      <right style="thin">
        <color theme="3" tint="0.79998168889431442"/>
      </right>
      <top style="thin">
        <color auto="1"/>
      </top>
      <bottom/>
      <diagonal/>
    </border>
    <border>
      <left style="thin">
        <color theme="3" tint="0.79998168889431442"/>
      </left>
      <right/>
      <top style="thin">
        <color auto="1"/>
      </top>
      <bottom/>
      <diagonal/>
    </border>
    <border>
      <left/>
      <right/>
      <top style="thin">
        <color theme="3" tint="0.79998168889431442"/>
      </top>
      <bottom/>
      <diagonal/>
    </border>
    <border>
      <left style="thin">
        <color theme="3" tint="0.79998168889431442"/>
      </left>
      <right/>
      <top/>
      <bottom style="thin">
        <color theme="3" tint="0.79998168889431442"/>
      </bottom>
      <diagonal/>
    </border>
    <border>
      <left/>
      <right/>
      <top/>
      <bottom style="thin">
        <color theme="3" tint="0.79998168889431442"/>
      </bottom>
      <diagonal/>
    </border>
    <border>
      <left/>
      <right style="thin">
        <color theme="3" tint="0.79998168889431442"/>
      </right>
      <top/>
      <bottom style="thin">
        <color theme="3" tint="0.79998168889431442"/>
      </bottom>
      <diagonal/>
    </border>
    <border>
      <left/>
      <right style="thin">
        <color theme="0"/>
      </right>
      <top/>
      <bottom/>
      <diagonal/>
    </border>
    <border>
      <left style="thin">
        <color theme="0"/>
      </left>
      <right style="thin">
        <color theme="0"/>
      </right>
      <top/>
      <bottom/>
      <diagonal/>
    </border>
    <border>
      <left/>
      <right style="thin">
        <color theme="0"/>
      </right>
      <top/>
      <bottom style="thin">
        <color theme="0"/>
      </bottom>
      <diagonal/>
    </border>
  </borders>
  <cellStyleXfs count="19">
    <xf numFmtId="0" fontId="0"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65" fontId="3" fillId="0" borderId="0" applyFont="0" applyFill="0" applyBorder="0" applyAlignment="0" applyProtection="0"/>
    <xf numFmtId="0" fontId="5" fillId="0" borderId="0"/>
    <xf numFmtId="166" fontId="3" fillId="0" borderId="0" applyFill="0" applyBorder="0" applyAlignment="0" applyProtection="0"/>
    <xf numFmtId="0" fontId="4" fillId="0" borderId="0"/>
    <xf numFmtId="0" fontId="3" fillId="0" borderId="0"/>
    <xf numFmtId="0" fontId="4" fillId="0" borderId="0"/>
    <xf numFmtId="0" fontId="4" fillId="2" borderId="2" applyNumberFormat="0" applyFont="0" applyAlignment="0" applyProtection="0"/>
    <xf numFmtId="0" fontId="4" fillId="2" borderId="2" applyNumberFormat="0" applyFont="0" applyAlignment="0" applyProtection="0"/>
    <xf numFmtId="9" fontId="3" fillId="0" borderId="0" applyFill="0" applyBorder="0" applyAlignment="0" applyProtection="0"/>
    <xf numFmtId="9" fontId="3" fillId="0" borderId="0" applyFill="0" applyBorder="0" applyAlignment="0" applyProtection="0"/>
    <xf numFmtId="166" fontId="3" fillId="0" borderId="0" applyFill="0" applyBorder="0" applyAlignment="0" applyProtection="0"/>
    <xf numFmtId="165" fontId="4" fillId="0" borderId="0" applyFont="0" applyFill="0" applyBorder="0" applyAlignment="0" applyProtection="0"/>
  </cellStyleXfs>
  <cellXfs count="48">
    <xf numFmtId="0" fontId="0" fillId="0" borderId="0" xfId="0"/>
    <xf numFmtId="2" fontId="0" fillId="3" borderId="0" xfId="0" applyNumberFormat="1" applyFill="1"/>
    <xf numFmtId="2" fontId="0" fillId="3" borderId="0" xfId="0" applyNumberFormat="1" applyFill="1" applyAlignment="1">
      <alignment horizontal="right"/>
    </xf>
    <xf numFmtId="43" fontId="0" fillId="3" borderId="0" xfId="0" applyNumberFormat="1" applyFill="1"/>
    <xf numFmtId="164" fontId="0" fillId="3" borderId="0" xfId="0" applyNumberFormat="1" applyFill="1"/>
    <xf numFmtId="164" fontId="0" fillId="3" borderId="0" xfId="0" applyNumberFormat="1" applyFill="1" applyAlignment="1">
      <alignment horizontal="right"/>
    </xf>
    <xf numFmtId="2" fontId="0" fillId="3" borderId="0" xfId="0" applyNumberFormat="1" applyFill="1" applyAlignment="1">
      <alignment horizontal="center"/>
    </xf>
    <xf numFmtId="2" fontId="0" fillId="3" borderId="0" xfId="0" applyNumberFormat="1" applyFill="1" applyAlignment="1">
      <alignment horizontal="center" vertical="center"/>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2" fontId="0" fillId="3" borderId="13" xfId="0" applyNumberFormat="1" applyFill="1" applyBorder="1" applyAlignment="1">
      <alignment horizontal="right"/>
    </xf>
    <xf numFmtId="164" fontId="0" fillId="3" borderId="13" xfId="0" applyNumberFormat="1" applyFill="1" applyBorder="1" applyAlignment="1">
      <alignment horizontal="right"/>
    </xf>
    <xf numFmtId="0" fontId="0" fillId="3" borderId="12" xfId="0" applyFill="1" applyBorder="1"/>
    <xf numFmtId="0" fontId="0" fillId="0" borderId="16" xfId="0" applyBorder="1"/>
    <xf numFmtId="0" fontId="0" fillId="5" borderId="15" xfId="0" applyFill="1" applyBorder="1"/>
    <xf numFmtId="2" fontId="0" fillId="5" borderId="1" xfId="0" applyNumberFormat="1" applyFill="1" applyBorder="1"/>
    <xf numFmtId="2" fontId="0" fillId="5" borderId="1" xfId="0" applyNumberFormat="1" applyFill="1" applyBorder="1" applyAlignment="1">
      <alignment horizontal="right"/>
    </xf>
    <xf numFmtId="2" fontId="0" fillId="5" borderId="14" xfId="0" applyNumberFormat="1" applyFill="1" applyBorder="1" applyAlignment="1">
      <alignment horizontal="right"/>
    </xf>
    <xf numFmtId="0" fontId="0" fillId="5" borderId="12" xfId="0" applyFill="1" applyBorder="1"/>
    <xf numFmtId="2" fontId="0" fillId="5" borderId="0" xfId="0" applyNumberFormat="1" applyFill="1"/>
    <xf numFmtId="2" fontId="0" fillId="5" borderId="0" xfId="0" applyNumberFormat="1" applyFill="1" applyAlignment="1">
      <alignment horizontal="right"/>
    </xf>
    <xf numFmtId="2" fontId="0" fillId="5" borderId="13" xfId="0" applyNumberFormat="1" applyFill="1" applyBorder="1" applyAlignment="1">
      <alignment horizontal="right"/>
    </xf>
    <xf numFmtId="0" fontId="0" fillId="5" borderId="17" xfId="0" applyFill="1" applyBorder="1"/>
    <xf numFmtId="164" fontId="0" fillId="5" borderId="18" xfId="0" applyNumberFormat="1" applyFill="1" applyBorder="1"/>
    <xf numFmtId="164" fontId="0" fillId="5" borderId="18" xfId="0" applyNumberFormat="1" applyFill="1" applyBorder="1" applyAlignment="1">
      <alignment horizontal="right"/>
    </xf>
    <xf numFmtId="164" fontId="0" fillId="5" borderId="19" xfId="0" applyNumberFormat="1" applyFill="1" applyBorder="1" applyAlignment="1">
      <alignment horizontal="right"/>
    </xf>
    <xf numFmtId="2" fontId="12" fillId="5" borderId="0" xfId="0" applyNumberFormat="1" applyFont="1" applyFill="1"/>
    <xf numFmtId="0" fontId="8" fillId="3" borderId="0" xfId="0" applyFont="1" applyFill="1" applyAlignment="1">
      <alignment horizontal="left" vertical="top" wrapText="1"/>
    </xf>
    <xf numFmtId="0" fontId="9" fillId="3" borderId="0" xfId="0" applyFont="1" applyFill="1" applyAlignment="1">
      <alignment horizontal="center" vertical="center" wrapText="1"/>
    </xf>
    <xf numFmtId="0" fontId="7" fillId="3" borderId="0" xfId="0" applyFont="1" applyFill="1" applyAlignment="1">
      <alignment horizontal="left" vertical="top" wrapText="1"/>
    </xf>
    <xf numFmtId="0" fontId="2" fillId="4" borderId="0" xfId="0" applyFont="1" applyFill="1" applyAlignment="1">
      <alignment horizontal="center" vertical="center" wrapText="1"/>
    </xf>
    <xf numFmtId="0" fontId="1" fillId="3" borderId="0" xfId="0" applyFont="1" applyFill="1" applyAlignment="1">
      <alignment horizontal="left" vertical="top"/>
    </xf>
    <xf numFmtId="0" fontId="2" fillId="4" borderId="9"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20" xfId="0" applyFont="1" applyFill="1" applyBorder="1" applyAlignment="1">
      <alignment horizontal="center" vertical="center"/>
    </xf>
    <xf numFmtId="0" fontId="1" fillId="3" borderId="0" xfId="0" applyFont="1" applyFill="1"/>
  </cellXfs>
  <cellStyles count="19">
    <cellStyle name="Comma 2" xfId="3" xr:uid="{00000000-0005-0000-0000-000000000000}"/>
    <cellStyle name="Comma 3" xfId="9" xr:uid="{00000000-0005-0000-0000-000001000000}"/>
    <cellStyle name="Normal" xfId="0" builtinId="0"/>
    <cellStyle name="Normal 2" xfId="1" xr:uid="{00000000-0005-0000-0000-000003000000}"/>
    <cellStyle name="Normal 2 2" xfId="4" xr:uid="{00000000-0005-0000-0000-000004000000}"/>
    <cellStyle name="Normal 3" xfId="5" xr:uid="{00000000-0005-0000-0000-000005000000}"/>
    <cellStyle name="Normal 3 2" xfId="10" xr:uid="{00000000-0005-0000-0000-000006000000}"/>
    <cellStyle name="Normal 4" xfId="11" xr:uid="{00000000-0005-0000-0000-000007000000}"/>
    <cellStyle name="Normal 5" xfId="12" xr:uid="{00000000-0005-0000-0000-000008000000}"/>
    <cellStyle name="Normal 6" xfId="8" xr:uid="{00000000-0005-0000-0000-000009000000}"/>
    <cellStyle name="Nota 2" xfId="13" xr:uid="{00000000-0005-0000-0000-00000A000000}"/>
    <cellStyle name="Nota 2 2" xfId="14" xr:uid="{00000000-0005-0000-0000-00000B000000}"/>
    <cellStyle name="Percent 2" xfId="2" xr:uid="{00000000-0005-0000-0000-00000C000000}"/>
    <cellStyle name="Percent 3" xfId="6" xr:uid="{00000000-0005-0000-0000-00000D000000}"/>
    <cellStyle name="Percent 4" xfId="15" xr:uid="{00000000-0005-0000-0000-00000E000000}"/>
    <cellStyle name="Porcentagem 2" xfId="16" xr:uid="{00000000-0005-0000-0000-00000F000000}"/>
    <cellStyle name="Separador de milhares 2" xfId="7" xr:uid="{00000000-0005-0000-0000-000010000000}"/>
    <cellStyle name="Separador de milhares 2 2" xfId="17" xr:uid="{00000000-0005-0000-0000-000011000000}"/>
    <cellStyle name="Separador de milhares 3" xfId="18" xr:uid="{00000000-0005-0000-0000-000012000000}"/>
  </cellStyles>
  <dxfs count="0"/>
  <tableStyles count="0" defaultTableStyle="TableStyleMedium9" defaultPivotStyle="PivotStyleLight16"/>
  <colors>
    <mruColors>
      <color rgb="FFEFDFCD"/>
      <color rgb="FFDFBE99"/>
      <color rgb="FFD09F6A"/>
      <color rgb="FFAC7436"/>
      <color rgb="FF845929"/>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zoomScale="106" zoomScaleNormal="106" workbookViewId="0">
      <selection activeCell="C35" sqref="C35"/>
    </sheetView>
  </sheetViews>
  <sheetFormatPr defaultRowHeight="15" x14ac:dyDescent="0.25"/>
  <cols>
    <col min="1" max="1" width="29.140625" customWidth="1"/>
  </cols>
  <sheetData>
    <row r="1" spans="1:11" ht="29.25" customHeight="1" x14ac:dyDescent="0.25">
      <c r="A1" s="31" t="s">
        <v>24</v>
      </c>
      <c r="B1" s="31"/>
      <c r="C1" s="31"/>
      <c r="D1" s="31"/>
      <c r="E1" s="31"/>
      <c r="F1" s="31"/>
      <c r="G1" s="31"/>
      <c r="H1" s="31"/>
      <c r="I1" s="31"/>
      <c r="J1" s="31"/>
      <c r="K1" s="31"/>
    </row>
    <row r="2" spans="1:11" ht="17.25" customHeight="1" x14ac:dyDescent="0.25">
      <c r="A2" s="45" t="s">
        <v>18</v>
      </c>
      <c r="B2" s="33" t="s">
        <v>19</v>
      </c>
      <c r="C2" s="33"/>
      <c r="D2" s="33"/>
      <c r="E2" s="33"/>
      <c r="F2" s="33"/>
      <c r="G2" s="37" t="s">
        <v>20</v>
      </c>
      <c r="H2" s="33"/>
      <c r="I2" s="33"/>
      <c r="J2" s="33"/>
      <c r="K2" s="33"/>
    </row>
    <row r="3" spans="1:11" ht="24" customHeight="1" x14ac:dyDescent="0.25">
      <c r="A3" s="45"/>
      <c r="B3" s="33"/>
      <c r="C3" s="33"/>
      <c r="D3" s="33"/>
      <c r="E3" s="33"/>
      <c r="F3" s="33"/>
      <c r="G3" s="38"/>
      <c r="H3" s="39"/>
      <c r="I3" s="39"/>
      <c r="J3" s="39"/>
      <c r="K3" s="39"/>
    </row>
    <row r="4" spans="1:11" ht="24" customHeight="1" x14ac:dyDescent="0.25">
      <c r="A4" s="45"/>
      <c r="B4" s="8" t="s">
        <v>6</v>
      </c>
      <c r="C4" s="9" t="s">
        <v>7</v>
      </c>
      <c r="D4" s="9" t="s">
        <v>8</v>
      </c>
      <c r="E4" s="10" t="s">
        <v>9</v>
      </c>
      <c r="F4" s="11" t="s">
        <v>5</v>
      </c>
      <c r="G4" s="9" t="s">
        <v>6</v>
      </c>
      <c r="H4" s="9" t="s">
        <v>7</v>
      </c>
      <c r="I4" s="9" t="s">
        <v>8</v>
      </c>
      <c r="J4" s="10" t="s">
        <v>9</v>
      </c>
      <c r="K4" s="12" t="s">
        <v>5</v>
      </c>
    </row>
    <row r="5" spans="1:11" ht="18" customHeight="1" x14ac:dyDescent="0.25">
      <c r="A5" s="17" t="s">
        <v>0</v>
      </c>
      <c r="B5" s="18">
        <v>54.633774802484488</v>
      </c>
      <c r="C5" s="18">
        <v>56.007969356572502</v>
      </c>
      <c r="D5" s="19">
        <v>60.155689968542859</v>
      </c>
      <c r="E5" s="19">
        <v>59.706611235194316</v>
      </c>
      <c r="F5" s="19">
        <f>AVERAGE(B5:E5)</f>
        <v>57.62601134069854</v>
      </c>
      <c r="G5" s="18">
        <v>33.640730613459674</v>
      </c>
      <c r="H5" s="18">
        <v>36.345827955926154</v>
      </c>
      <c r="I5" s="19">
        <v>37.596925108377121</v>
      </c>
      <c r="J5" s="19">
        <v>34.598720884640279</v>
      </c>
      <c r="K5" s="20">
        <f>AVERAGE(G5:J5)</f>
        <v>35.545551140600807</v>
      </c>
    </row>
    <row r="6" spans="1:11" ht="18" customHeight="1" x14ac:dyDescent="0.25">
      <c r="A6" s="15" t="s">
        <v>1</v>
      </c>
      <c r="B6" s="1">
        <v>31.3</v>
      </c>
      <c r="C6" s="1">
        <v>32.1</v>
      </c>
      <c r="D6" s="2">
        <v>33.75</v>
      </c>
      <c r="E6" s="2">
        <v>33.700000000000003</v>
      </c>
      <c r="F6" s="2">
        <f t="shared" ref="F6:F10" si="0">AVERAGE(B6:E6)</f>
        <v>32.712500000000006</v>
      </c>
      <c r="G6" s="1">
        <v>36.200000000000003</v>
      </c>
      <c r="H6" s="1">
        <v>37</v>
      </c>
      <c r="I6" s="2">
        <v>38.9</v>
      </c>
      <c r="J6" s="2">
        <v>38.9</v>
      </c>
      <c r="K6" s="13">
        <f t="shared" ref="K6:K10" si="1">AVERAGE(G6:J6)</f>
        <v>37.75</v>
      </c>
    </row>
    <row r="7" spans="1:11" ht="18" customHeight="1" x14ac:dyDescent="0.25">
      <c r="A7" s="21" t="s">
        <v>2</v>
      </c>
      <c r="B7" s="22">
        <v>85.933774802484493</v>
      </c>
      <c r="C7" s="22">
        <v>88.107969356572511</v>
      </c>
      <c r="D7" s="23">
        <v>93.905689968542859</v>
      </c>
      <c r="E7" s="23">
        <v>93.406611235194319</v>
      </c>
      <c r="F7" s="23">
        <f t="shared" si="0"/>
        <v>90.338511340698545</v>
      </c>
      <c r="G7" s="22">
        <v>69.840730613459669</v>
      </c>
      <c r="H7" s="22">
        <v>73.345827955926154</v>
      </c>
      <c r="I7" s="23">
        <v>76.496925108377127</v>
      </c>
      <c r="J7" s="23">
        <v>73.498720884640278</v>
      </c>
      <c r="K7" s="24">
        <f t="shared" si="1"/>
        <v>73.295551140600807</v>
      </c>
    </row>
    <row r="8" spans="1:11" ht="18" customHeight="1" x14ac:dyDescent="0.25">
      <c r="A8" s="15" t="s">
        <v>13</v>
      </c>
      <c r="B8" s="1">
        <v>317.35711340619918</v>
      </c>
      <c r="C8" s="1">
        <v>325.52768129229071</v>
      </c>
      <c r="D8" s="2">
        <v>361.88596667511229</v>
      </c>
      <c r="E8" s="2">
        <v>369.95193114203613</v>
      </c>
      <c r="F8" s="2">
        <f t="shared" si="0"/>
        <v>343.68067312890958</v>
      </c>
      <c r="G8" s="3">
        <v>333.40578466312036</v>
      </c>
      <c r="H8" s="3">
        <v>343.28472362618595</v>
      </c>
      <c r="I8" s="3">
        <v>370.83290092814406</v>
      </c>
      <c r="J8" s="2">
        <v>384.35076805986847</v>
      </c>
      <c r="K8" s="13">
        <f t="shared" si="1"/>
        <v>357.96854431932968</v>
      </c>
    </row>
    <row r="9" spans="1:11" ht="18" customHeight="1" x14ac:dyDescent="0.25">
      <c r="A9" s="21" t="s">
        <v>3</v>
      </c>
      <c r="B9" s="22">
        <v>403.29088820868367</v>
      </c>
      <c r="C9" s="22">
        <v>413.63565064886325</v>
      </c>
      <c r="D9" s="23">
        <v>455.79165664365513</v>
      </c>
      <c r="E9" s="23">
        <v>463.35854237723044</v>
      </c>
      <c r="F9" s="23">
        <f t="shared" si="0"/>
        <v>434.01918446960809</v>
      </c>
      <c r="G9" s="22">
        <v>403.24651527658</v>
      </c>
      <c r="H9" s="22">
        <v>416.6305515821121</v>
      </c>
      <c r="I9" s="23">
        <v>447.32982603652118</v>
      </c>
      <c r="J9" s="23">
        <v>457.84948894450872</v>
      </c>
      <c r="K9" s="24">
        <f t="shared" si="1"/>
        <v>431.2640954599305</v>
      </c>
    </row>
    <row r="10" spans="1:11" ht="18" customHeight="1" x14ac:dyDescent="0.25">
      <c r="A10" s="15" t="s">
        <v>4</v>
      </c>
      <c r="B10" s="4">
        <v>21.308136958953035</v>
      </c>
      <c r="C10" s="4">
        <v>21.300864472962864</v>
      </c>
      <c r="D10" s="5">
        <v>20.602766329696063</v>
      </c>
      <c r="E10" s="5">
        <v>20.158603477121165</v>
      </c>
      <c r="F10" s="5">
        <f t="shared" si="0"/>
        <v>20.842592809683282</v>
      </c>
      <c r="G10" s="4">
        <v>17.319611693496491</v>
      </c>
      <c r="H10" s="4">
        <v>17.604524602769249</v>
      </c>
      <c r="I10" s="5">
        <v>17.100787976997474</v>
      </c>
      <c r="J10" s="5">
        <v>16.053031107248504</v>
      </c>
      <c r="K10" s="14">
        <f t="shared" si="1"/>
        <v>17.019488845127931</v>
      </c>
    </row>
    <row r="11" spans="1:11" ht="17.25" customHeight="1" x14ac:dyDescent="0.25">
      <c r="A11" s="46" t="s">
        <v>18</v>
      </c>
      <c r="B11" s="37" t="s">
        <v>21</v>
      </c>
      <c r="C11" s="33"/>
      <c r="D11" s="33"/>
      <c r="E11" s="33"/>
      <c r="F11" s="40"/>
      <c r="G11" s="42" t="s">
        <v>22</v>
      </c>
      <c r="H11" s="43"/>
      <c r="I11" s="43"/>
      <c r="J11" s="43"/>
      <c r="K11" s="44"/>
    </row>
    <row r="12" spans="1:11" ht="24" customHeight="1" x14ac:dyDescent="0.25">
      <c r="A12" s="46"/>
      <c r="B12" s="38"/>
      <c r="C12" s="39"/>
      <c r="D12" s="39"/>
      <c r="E12" s="39"/>
      <c r="F12" s="41"/>
      <c r="G12" s="37"/>
      <c r="H12" s="33"/>
      <c r="I12" s="33"/>
      <c r="J12" s="33"/>
      <c r="K12" s="40"/>
    </row>
    <row r="13" spans="1:11" x14ac:dyDescent="0.25">
      <c r="A13" s="46"/>
      <c r="B13" s="42" t="s">
        <v>6</v>
      </c>
      <c r="C13" s="35" t="s">
        <v>7</v>
      </c>
      <c r="D13" s="35" t="s">
        <v>8</v>
      </c>
      <c r="E13" s="35" t="s">
        <v>9</v>
      </c>
      <c r="F13" s="35" t="s">
        <v>5</v>
      </c>
      <c r="G13" s="42" t="s">
        <v>6</v>
      </c>
      <c r="H13" s="35" t="s">
        <v>7</v>
      </c>
      <c r="I13" s="35" t="s">
        <v>8</v>
      </c>
      <c r="J13" s="35" t="s">
        <v>9</v>
      </c>
      <c r="K13" s="35" t="s">
        <v>5</v>
      </c>
    </row>
    <row r="14" spans="1:11" x14ac:dyDescent="0.25">
      <c r="A14" s="46"/>
      <c r="B14" s="37"/>
      <c r="C14" s="36"/>
      <c r="D14" s="36"/>
      <c r="E14" s="36"/>
      <c r="F14" s="36"/>
      <c r="G14" s="37"/>
      <c r="H14" s="36"/>
      <c r="I14" s="36"/>
      <c r="J14" s="36"/>
      <c r="K14" s="36"/>
    </row>
    <row r="15" spans="1:11" ht="18" customHeight="1" x14ac:dyDescent="0.25">
      <c r="A15" s="21" t="s">
        <v>0</v>
      </c>
      <c r="B15" s="22">
        <v>39.631658829628229</v>
      </c>
      <c r="C15" s="22">
        <v>39.972957909532497</v>
      </c>
      <c r="D15" s="23">
        <v>43.676317428131085</v>
      </c>
      <c r="E15" s="23">
        <v>42.666211841432343</v>
      </c>
      <c r="F15" s="23">
        <f>AVERAGE(B15:E15)</f>
        <v>41.486786502181033</v>
      </c>
      <c r="G15" s="29">
        <v>45.989877013237198</v>
      </c>
      <c r="H15" s="22">
        <v>49.737208467092657</v>
      </c>
      <c r="I15" s="23">
        <v>55.029683343084855</v>
      </c>
      <c r="J15" s="23">
        <v>46.766171942967482</v>
      </c>
      <c r="K15" s="24">
        <f t="shared" ref="K15:K21" si="2">AVERAGE(G15:J15)</f>
        <v>49.380735191595548</v>
      </c>
    </row>
    <row r="16" spans="1:11" ht="18" customHeight="1" x14ac:dyDescent="0.25">
      <c r="A16" s="15" t="s">
        <v>14</v>
      </c>
      <c r="B16" s="6" t="s">
        <v>10</v>
      </c>
      <c r="C16" s="6" t="s">
        <v>10</v>
      </c>
      <c r="D16" s="7" t="s">
        <v>10</v>
      </c>
      <c r="E16" s="7" t="s">
        <v>10</v>
      </c>
      <c r="F16" s="6" t="s">
        <v>10</v>
      </c>
      <c r="G16" s="1">
        <v>23.080880818829019</v>
      </c>
      <c r="H16" s="1">
        <v>24.078982556456904</v>
      </c>
      <c r="I16" s="2">
        <v>24.230467927374608</v>
      </c>
      <c r="J16" s="2">
        <v>24.550792683779719</v>
      </c>
      <c r="K16" s="13">
        <f t="shared" si="2"/>
        <v>23.985280996610062</v>
      </c>
    </row>
    <row r="17" spans="1:13" ht="18" customHeight="1" x14ac:dyDescent="0.25">
      <c r="A17" s="21" t="s">
        <v>1</v>
      </c>
      <c r="B17" s="22">
        <v>36.200000000000003</v>
      </c>
      <c r="C17" s="22">
        <v>37</v>
      </c>
      <c r="D17" s="23">
        <v>38.9</v>
      </c>
      <c r="E17" s="23">
        <v>38.9</v>
      </c>
      <c r="F17" s="23">
        <f t="shared" ref="F17:F21" si="3">AVERAGE(B17:E17)</f>
        <v>37.75</v>
      </c>
      <c r="G17" s="22">
        <v>30.400000000000002</v>
      </c>
      <c r="H17" s="22">
        <v>31.2</v>
      </c>
      <c r="I17" s="23">
        <v>32.799999999999997</v>
      </c>
      <c r="J17" s="23">
        <v>32.75</v>
      </c>
      <c r="K17" s="24">
        <f t="shared" si="2"/>
        <v>31.787500000000001</v>
      </c>
    </row>
    <row r="18" spans="1:13" ht="18" customHeight="1" x14ac:dyDescent="0.25">
      <c r="A18" s="15" t="s">
        <v>2</v>
      </c>
      <c r="B18" s="1">
        <v>75.831658829628225</v>
      </c>
      <c r="C18" s="1">
        <v>76.972957909532497</v>
      </c>
      <c r="D18" s="2">
        <v>82.576317428131091</v>
      </c>
      <c r="E18" s="2">
        <v>81.566211841432334</v>
      </c>
      <c r="F18" s="2">
        <f t="shared" si="3"/>
        <v>79.236786502181047</v>
      </c>
      <c r="G18" s="1">
        <v>99.470757832066226</v>
      </c>
      <c r="H18" s="1">
        <v>105.01619102354957</v>
      </c>
      <c r="I18" s="2">
        <v>112.06015127045946</v>
      </c>
      <c r="J18" s="2">
        <v>104.06696462674719</v>
      </c>
      <c r="K18" s="13">
        <f t="shared" si="2"/>
        <v>105.1535161882056</v>
      </c>
    </row>
    <row r="19" spans="1:13" ht="18" customHeight="1" x14ac:dyDescent="0.25">
      <c r="A19" s="21" t="s">
        <v>13</v>
      </c>
      <c r="B19" s="22">
        <v>338.33034179864222</v>
      </c>
      <c r="C19" s="22">
        <v>336.72945067738669</v>
      </c>
      <c r="D19" s="23">
        <v>375.48637762002494</v>
      </c>
      <c r="E19" s="23">
        <v>392.06476892061386</v>
      </c>
      <c r="F19" s="23">
        <f t="shared" si="3"/>
        <v>360.65273475416694</v>
      </c>
      <c r="G19" s="22">
        <v>317.35711340619918</v>
      </c>
      <c r="H19" s="22">
        <v>325.52768129229071</v>
      </c>
      <c r="I19" s="23">
        <v>361.88596667511229</v>
      </c>
      <c r="J19" s="23">
        <v>369.95193114203613</v>
      </c>
      <c r="K19" s="24">
        <f t="shared" si="2"/>
        <v>343.68067312890958</v>
      </c>
    </row>
    <row r="20" spans="1:13" ht="18" customHeight="1" x14ac:dyDescent="0.25">
      <c r="A20" s="15" t="s">
        <v>3</v>
      </c>
      <c r="B20" s="1">
        <v>414.16200062827045</v>
      </c>
      <c r="C20" s="1">
        <v>413.7024085869192</v>
      </c>
      <c r="D20" s="2">
        <v>458.062695048156</v>
      </c>
      <c r="E20" s="2">
        <v>473.63098076204619</v>
      </c>
      <c r="F20" s="2">
        <f t="shared" si="3"/>
        <v>439.88952125634796</v>
      </c>
      <c r="G20" s="1">
        <v>416.8278712382654</v>
      </c>
      <c r="H20" s="1">
        <v>430.5438723158403</v>
      </c>
      <c r="I20" s="2">
        <v>473.94611794557176</v>
      </c>
      <c r="J20" s="2">
        <v>474.0188957687833</v>
      </c>
      <c r="K20" s="13">
        <f t="shared" si="2"/>
        <v>448.8341893171152</v>
      </c>
      <c r="M20" s="16"/>
    </row>
    <row r="21" spans="1:13" ht="18" customHeight="1" x14ac:dyDescent="0.25">
      <c r="A21" s="25" t="s">
        <v>4</v>
      </c>
      <c r="B21" s="26">
        <v>18.309661126465983</v>
      </c>
      <c r="C21" s="26">
        <v>18.605876183425803</v>
      </c>
      <c r="D21" s="27">
        <v>18.027295896569324</v>
      </c>
      <c r="E21" s="27">
        <v>17.221468855393873</v>
      </c>
      <c r="F21" s="27">
        <f t="shared" si="3"/>
        <v>18.041075515463746</v>
      </c>
      <c r="G21" s="26">
        <v>23.863749210572145</v>
      </c>
      <c r="H21" s="26">
        <v>24.391519140356344</v>
      </c>
      <c r="I21" s="27">
        <v>23.644069869421003</v>
      </c>
      <c r="J21" s="27">
        <v>21.954180636189012</v>
      </c>
      <c r="K21" s="28">
        <f t="shared" si="2"/>
        <v>23.463379714134625</v>
      </c>
    </row>
    <row r="22" spans="1:13" x14ac:dyDescent="0.25">
      <c r="A22" s="47" t="s">
        <v>15</v>
      </c>
      <c r="B22" s="47"/>
      <c r="C22" s="47"/>
      <c r="D22" s="47"/>
      <c r="E22" s="47"/>
      <c r="F22" s="47"/>
      <c r="G22" s="47"/>
      <c r="H22" s="47"/>
      <c r="I22" s="47"/>
      <c r="J22" s="47"/>
      <c r="K22" s="47"/>
    </row>
    <row r="23" spans="1:13" x14ac:dyDescent="0.25">
      <c r="A23" s="34" t="s">
        <v>16</v>
      </c>
      <c r="B23" s="34"/>
      <c r="C23" s="34"/>
      <c r="D23" s="34"/>
      <c r="E23" s="34"/>
      <c r="F23" s="34"/>
      <c r="G23" s="34"/>
      <c r="H23" s="34"/>
      <c r="I23" s="34"/>
      <c r="J23" s="34"/>
      <c r="K23" s="34"/>
    </row>
    <row r="24" spans="1:13" x14ac:dyDescent="0.25">
      <c r="A24" s="34" t="s">
        <v>23</v>
      </c>
      <c r="B24" s="34"/>
      <c r="C24" s="34"/>
      <c r="D24" s="34"/>
      <c r="E24" s="34"/>
      <c r="F24" s="34"/>
      <c r="G24" s="34"/>
      <c r="H24" s="34"/>
      <c r="I24" s="34"/>
      <c r="J24" s="34"/>
      <c r="K24" s="34"/>
    </row>
    <row r="25" spans="1:13" ht="28.9" customHeight="1" x14ac:dyDescent="0.25">
      <c r="A25" s="30" t="s">
        <v>17</v>
      </c>
      <c r="B25" s="32"/>
      <c r="C25" s="32"/>
      <c r="D25" s="32"/>
      <c r="E25" s="32"/>
      <c r="F25" s="32"/>
      <c r="G25" s="32"/>
      <c r="H25" s="32"/>
      <c r="I25" s="32"/>
      <c r="J25" s="32"/>
      <c r="K25" s="32"/>
    </row>
    <row r="26" spans="1:13" x14ac:dyDescent="0.25">
      <c r="A26" s="34" t="s">
        <v>12</v>
      </c>
      <c r="B26" s="34"/>
      <c r="C26" s="34"/>
      <c r="D26" s="34"/>
      <c r="E26" s="34"/>
      <c r="F26" s="34"/>
      <c r="G26" s="34"/>
      <c r="H26" s="34"/>
      <c r="I26" s="34"/>
      <c r="J26" s="34"/>
      <c r="K26" s="34"/>
    </row>
    <row r="27" spans="1:13" ht="14.45" customHeight="1" x14ac:dyDescent="0.25">
      <c r="A27" s="30" t="s">
        <v>11</v>
      </c>
      <c r="B27" s="30"/>
      <c r="C27" s="30"/>
      <c r="D27" s="30"/>
      <c r="E27" s="30"/>
      <c r="F27" s="30"/>
      <c r="G27" s="30"/>
      <c r="H27" s="30"/>
      <c r="I27" s="30"/>
      <c r="J27" s="30"/>
      <c r="K27" s="30"/>
    </row>
  </sheetData>
  <mergeCells count="23">
    <mergeCell ref="A2:A4"/>
    <mergeCell ref="A11:A14"/>
    <mergeCell ref="E13:E14"/>
    <mergeCell ref="A22:K22"/>
    <mergeCell ref="F13:F14"/>
    <mergeCell ref="G13:G14"/>
    <mergeCell ref="H13:H14"/>
    <mergeCell ref="A27:K27"/>
    <mergeCell ref="A1:K1"/>
    <mergeCell ref="A25:K25"/>
    <mergeCell ref="B2:F3"/>
    <mergeCell ref="A26:K26"/>
    <mergeCell ref="I13:I14"/>
    <mergeCell ref="J13:J14"/>
    <mergeCell ref="K13:K14"/>
    <mergeCell ref="A24:K24"/>
    <mergeCell ref="G2:K3"/>
    <mergeCell ref="B11:F12"/>
    <mergeCell ref="G11:K12"/>
    <mergeCell ref="A23:K23"/>
    <mergeCell ref="B13:B14"/>
    <mergeCell ref="C13:C14"/>
    <mergeCell ref="D13:D14"/>
  </mergeCells>
  <pageMargins left="0.7" right="0.7" top="0.75" bottom="0.75" header="0.3" footer="0.3"/>
  <pageSetup orientation="portrait" r:id="rId1"/>
  <ignoredErrors>
    <ignoredError sqref="F5 F6:F10 F17:F21 F15 K5 K6:K10 K15:K21" emptyCellReferenc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4A2F3B2E-DA23-4A0B-BE9F-B3A3EF832BAA}">
  <ds:schemaRefs>
    <ds:schemaRef ds:uri="http://schemas.microsoft.com/sharepoint/v3/contenttype/forms"/>
  </ds:schemaRefs>
</ds:datastoreItem>
</file>

<file path=customXml/itemProps2.xml><?xml version="1.0" encoding="utf-8"?>
<ds:datastoreItem xmlns:ds="http://schemas.openxmlformats.org/officeDocument/2006/customXml" ds:itemID="{B43AC83A-943F-40C7-9F5B-9F868560ECBA}"/>
</file>

<file path=customXml/itemProps3.xml><?xml version="1.0" encoding="utf-8"?>
<ds:datastoreItem xmlns:ds="http://schemas.openxmlformats.org/officeDocument/2006/customXml" ds:itemID="{CF647DF9-9E1B-400C-8642-5C1EC14BBBD6}">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6</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