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Griffit\Documents\FiscalYearVolumeReports\Historical Files\CY 2015 Updates\"/>
    </mc:Choice>
  </mc:AlternateContent>
  <bookViews>
    <workbookView xWindow="900" yWindow="90" windowWidth="13830" windowHeight="8280" tabRatio="912"/>
  </bookViews>
  <sheets>
    <sheet name="Veal &amp; Calf History" sheetId="1" r:id="rId1"/>
    <sheet name="Graded Veal &amp; Calf" sheetId="2" r:id="rId2"/>
    <sheet name="Veal-Calf Slaughter" sheetId="3" r:id="rId3"/>
    <sheet name="Prime" sheetId="5" r:id="rId4"/>
    <sheet name="Choice" sheetId="6" r:id="rId5"/>
    <sheet name="Good" sheetId="7" r:id="rId6"/>
    <sheet name="Standard" sheetId="8" r:id="rId7"/>
  </sheets>
  <definedNames>
    <definedName name="PRINT_AREA_MI">#REF!</definedName>
    <definedName name="_xlnm.Print_Titles" localSheetId="0">'Veal &amp; Calf History'!$1:$6</definedName>
  </definedNames>
  <calcPr calcId="152511"/>
</workbook>
</file>

<file path=xl/calcChain.xml><?xml version="1.0" encoding="utf-8"?>
<calcChain xmlns="http://schemas.openxmlformats.org/spreadsheetml/2006/main">
  <c r="D93" i="1" l="1"/>
  <c r="F93" i="1" s="1"/>
  <c r="H93" i="1" s="1"/>
  <c r="D92" i="1"/>
  <c r="F92" i="1" s="1"/>
  <c r="H92" i="1" s="1"/>
  <c r="D91" i="1"/>
  <c r="F91" i="1" s="1"/>
  <c r="H91" i="1" s="1"/>
  <c r="D90" i="1"/>
  <c r="F90" i="1" s="1"/>
  <c r="H90" i="1" s="1"/>
  <c r="D89" i="1"/>
  <c r="F89" i="1" s="1"/>
  <c r="H89" i="1" s="1"/>
  <c r="D88" i="1"/>
  <c r="F88" i="1" s="1"/>
  <c r="H88" i="1" s="1"/>
  <c r="J88" i="1" s="1"/>
  <c r="D87" i="1"/>
  <c r="F87" i="1" s="1"/>
  <c r="H87" i="1" s="1"/>
  <c r="J87" i="1" s="1"/>
  <c r="D86" i="1"/>
  <c r="F86" i="1" s="1"/>
  <c r="H86" i="1" s="1"/>
  <c r="D85" i="1"/>
  <c r="F85" i="1" s="1"/>
  <c r="H85" i="1" s="1"/>
  <c r="D84" i="1"/>
  <c r="F84" i="1" s="1"/>
  <c r="H84" i="1" s="1"/>
  <c r="D82" i="1"/>
  <c r="F82" i="1" s="1"/>
  <c r="H82" i="1" s="1"/>
  <c r="D81" i="1"/>
  <c r="F81" i="1" s="1"/>
  <c r="H81" i="1" s="1"/>
  <c r="D80" i="1"/>
  <c r="F80" i="1" s="1"/>
  <c r="H80" i="1" s="1"/>
  <c r="J80" i="1" s="1"/>
  <c r="D79" i="1"/>
  <c r="F79" i="1" s="1"/>
  <c r="H79" i="1" s="1"/>
  <c r="J79" i="1" s="1"/>
  <c r="D78" i="1"/>
  <c r="F78" i="1" s="1"/>
  <c r="H78" i="1" s="1"/>
  <c r="J78" i="1" s="1"/>
  <c r="D77" i="1"/>
  <c r="F77" i="1" s="1"/>
  <c r="H77" i="1" s="1"/>
  <c r="J77" i="1" s="1"/>
  <c r="D76" i="1"/>
  <c r="F76" i="1" s="1"/>
  <c r="H76" i="1" s="1"/>
  <c r="J76" i="1" s="1"/>
  <c r="D75" i="1"/>
  <c r="F75" i="1" s="1"/>
  <c r="H75" i="1" s="1"/>
  <c r="J75" i="1" s="1"/>
  <c r="D74" i="1"/>
  <c r="F74" i="1" s="1"/>
  <c r="H74" i="1" s="1"/>
  <c r="J74" i="1" s="1"/>
  <c r="L74" i="1" s="1"/>
  <c r="D73" i="1"/>
  <c r="F73" i="1" s="1"/>
  <c r="H73" i="1" s="1"/>
  <c r="J73" i="1" s="1"/>
  <c r="D71" i="1"/>
  <c r="F71" i="1" s="1"/>
  <c r="H71" i="1" s="1"/>
  <c r="J71" i="1" s="1"/>
  <c r="B70" i="1"/>
  <c r="D70" i="1" s="1"/>
  <c r="F70" i="1" s="1"/>
  <c r="H70" i="1" s="1"/>
  <c r="J70" i="1" s="1"/>
  <c r="L70" i="1" s="1"/>
  <c r="B69" i="1"/>
  <c r="D69" i="1" s="1"/>
  <c r="F69" i="1" s="1"/>
  <c r="H69" i="1" s="1"/>
  <c r="J69" i="1" s="1"/>
  <c r="L69" i="1" s="1"/>
  <c r="B68" i="1"/>
  <c r="D68" i="1" s="1"/>
  <c r="F68" i="1" s="1"/>
  <c r="H68" i="1" s="1"/>
  <c r="J68" i="1" s="1"/>
  <c r="L68" i="1" s="1"/>
  <c r="B67" i="1"/>
  <c r="D67" i="1" s="1"/>
  <c r="F67" i="1" s="1"/>
  <c r="H67" i="1" s="1"/>
  <c r="J67" i="1" s="1"/>
  <c r="L67" i="1" s="1"/>
  <c r="B66" i="1"/>
  <c r="D66" i="1" s="1"/>
  <c r="F66" i="1" s="1"/>
  <c r="H66" i="1" s="1"/>
  <c r="J66" i="1" s="1"/>
  <c r="D65" i="1"/>
  <c r="F65" i="1" s="1"/>
  <c r="H65" i="1" s="1"/>
  <c r="J65" i="1" s="1"/>
  <c r="B62" i="1"/>
  <c r="D62" i="1" s="1"/>
  <c r="F62" i="1" s="1"/>
  <c r="H62" i="1" s="1"/>
  <c r="J62" i="1" s="1"/>
  <c r="L62" i="1" s="1"/>
  <c r="B60" i="1"/>
  <c r="D60" i="1" s="1"/>
  <c r="F60" i="1" s="1"/>
  <c r="H60" i="1" s="1"/>
  <c r="J60" i="1" s="1"/>
  <c r="B59" i="1"/>
  <c r="D59" i="1" s="1"/>
  <c r="F59" i="1" s="1"/>
  <c r="H59" i="1" s="1"/>
  <c r="J59" i="1" s="1"/>
  <c r="B58" i="1"/>
  <c r="D58" i="1" s="1"/>
  <c r="F58" i="1" s="1"/>
  <c r="H58" i="1" s="1"/>
  <c r="J58" i="1" s="1"/>
  <c r="B57" i="1"/>
  <c r="D57" i="1" s="1"/>
  <c r="F57" i="1" s="1"/>
  <c r="H57" i="1" s="1"/>
  <c r="J57" i="1" s="1"/>
  <c r="L57" i="1" s="1"/>
  <c r="B56" i="1"/>
  <c r="D56" i="1" s="1"/>
  <c r="F56" i="1" s="1"/>
  <c r="H56" i="1" s="1"/>
  <c r="J56" i="1" s="1"/>
  <c r="L56" i="1" s="1"/>
  <c r="B55" i="1"/>
  <c r="D55" i="1" s="1"/>
  <c r="F55" i="1" s="1"/>
  <c r="H55" i="1" s="1"/>
  <c r="J55" i="1" s="1"/>
  <c r="L55" i="1" s="1"/>
  <c r="B54" i="1"/>
  <c r="D54" i="1" s="1"/>
  <c r="F54" i="1" s="1"/>
  <c r="H54" i="1" s="1"/>
  <c r="J54" i="1" s="1"/>
  <c r="B53" i="1"/>
  <c r="D53" i="1" s="1"/>
  <c r="F53" i="1" s="1"/>
  <c r="H53" i="1" s="1"/>
  <c r="J53" i="1" s="1"/>
  <c r="L53" i="1" s="1"/>
  <c r="B52" i="1"/>
  <c r="D52" i="1" s="1"/>
  <c r="F52" i="1" s="1"/>
  <c r="H52" i="1" s="1"/>
  <c r="J52" i="1" s="1"/>
  <c r="B51" i="1"/>
  <c r="D51" i="1" s="1"/>
  <c r="F51" i="1" s="1"/>
  <c r="H51" i="1" s="1"/>
  <c r="J51" i="1" s="1"/>
  <c r="L51" i="1" s="1"/>
  <c r="B49" i="1"/>
  <c r="D49" i="1" s="1"/>
  <c r="F49" i="1" s="1"/>
  <c r="H49" i="1" s="1"/>
  <c r="J49" i="1" s="1"/>
  <c r="L49" i="1" s="1"/>
  <c r="B48" i="1"/>
  <c r="D48" i="1" s="1"/>
  <c r="F48" i="1" s="1"/>
  <c r="H48" i="1" s="1"/>
  <c r="J48" i="1" s="1"/>
  <c r="L48" i="1" s="1"/>
  <c r="B47" i="1"/>
  <c r="D47" i="1" s="1"/>
  <c r="F47" i="1" s="1"/>
  <c r="H47" i="1" s="1"/>
  <c r="J47" i="1" s="1"/>
  <c r="L47" i="1" s="1"/>
  <c r="B46" i="1"/>
  <c r="D46" i="1" s="1"/>
  <c r="F46" i="1" s="1"/>
  <c r="H46" i="1" s="1"/>
  <c r="J46" i="1" s="1"/>
  <c r="L46" i="1" s="1"/>
  <c r="N46" i="1" s="1"/>
  <c r="B45" i="1"/>
  <c r="D45" i="1" s="1"/>
  <c r="F45" i="1" s="1"/>
  <c r="H45" i="1" s="1"/>
  <c r="J45" i="1" s="1"/>
  <c r="L45" i="1" s="1"/>
  <c r="N45" i="1" s="1"/>
  <c r="B44" i="1"/>
  <c r="D44" i="1" s="1"/>
  <c r="F44" i="1" s="1"/>
  <c r="H44" i="1" s="1"/>
  <c r="J44" i="1" s="1"/>
  <c r="L44" i="1" s="1"/>
  <c r="N44" i="1" s="1"/>
  <c r="B43" i="1"/>
  <c r="D43" i="1" s="1"/>
  <c r="F43" i="1" s="1"/>
  <c r="H43" i="1" s="1"/>
  <c r="J43" i="1" s="1"/>
  <c r="L43" i="1" s="1"/>
  <c r="N43" i="1" s="1"/>
  <c r="B42" i="1"/>
  <c r="D42" i="1" s="1"/>
  <c r="F42" i="1" s="1"/>
  <c r="H42" i="1" s="1"/>
  <c r="J42" i="1" s="1"/>
  <c r="L42" i="1" s="1"/>
  <c r="N42" i="1" s="1"/>
  <c r="B41" i="1"/>
  <c r="D41" i="1" s="1"/>
  <c r="F41" i="1" s="1"/>
  <c r="H41" i="1" s="1"/>
  <c r="J41" i="1" s="1"/>
  <c r="L41" i="1" s="1"/>
  <c r="N41" i="1" s="1"/>
  <c r="B40" i="1"/>
  <c r="D40" i="1" s="1"/>
  <c r="F40" i="1" s="1"/>
  <c r="H40" i="1" s="1"/>
  <c r="J40" i="1" s="1"/>
  <c r="L40" i="1" s="1"/>
  <c r="N40" i="1" s="1"/>
  <c r="B38" i="1"/>
  <c r="D38" i="1" s="1"/>
  <c r="F38" i="1" s="1"/>
  <c r="H38" i="1" s="1"/>
  <c r="J38" i="1" s="1"/>
  <c r="L38" i="1" s="1"/>
  <c r="N38" i="1" s="1"/>
  <c r="B25" i="1"/>
  <c r="F25" i="1" s="1"/>
  <c r="H25" i="1" s="1"/>
  <c r="J25" i="1" s="1"/>
  <c r="L25" i="1" s="1"/>
  <c r="B24" i="1"/>
  <c r="F24" i="1" s="1"/>
  <c r="H24" i="1" s="1"/>
  <c r="J24" i="1" s="1"/>
  <c r="L24" i="1" s="1"/>
  <c r="B23" i="1"/>
  <c r="F23" i="1" s="1"/>
  <c r="H23" i="1" s="1"/>
  <c r="J23" i="1" s="1"/>
  <c r="L23" i="1" s="1"/>
  <c r="B22" i="1"/>
  <c r="F22" i="1" s="1"/>
  <c r="H22" i="1" s="1"/>
  <c r="J22" i="1" s="1"/>
  <c r="L22" i="1" s="1"/>
</calcChain>
</file>

<file path=xl/sharedStrings.xml><?xml version="1.0" encoding="utf-8"?>
<sst xmlns="http://schemas.openxmlformats.org/spreadsheetml/2006/main" count="111" uniqueCount="62">
  <si>
    <t>************  VEAL AND CALF GRADING HISTORICAL RECORDS  ************</t>
  </si>
  <si>
    <t>TOTAL</t>
  </si>
  <si>
    <t xml:space="preserve"> QUALITY GRADES</t>
  </si>
  <si>
    <t>% OF FEDERAL</t>
  </si>
  <si>
    <t>CY</t>
  </si>
  <si>
    <t>POUNDS</t>
  </si>
  <si>
    <t xml:space="preserve"> SLAUGHTER</t>
  </si>
  <si>
    <t>YEAR</t>
  </si>
  <si>
    <t>GRADED</t>
  </si>
  <si>
    <t>PRIME</t>
  </si>
  <si>
    <t>%</t>
  </si>
  <si>
    <t>CHOICE</t>
  </si>
  <si>
    <t>GOOD</t>
  </si>
  <si>
    <t>STAND'D</t>
  </si>
  <si>
    <t>UTILITY</t>
  </si>
  <si>
    <t>CULL</t>
  </si>
  <si>
    <t>VEAL &amp; CALF</t>
  </si>
  <si>
    <t>FOOTNOTES</t>
  </si>
  <si>
    <t>1/; 2/</t>
  </si>
  <si>
    <t xml:space="preserve"> 1/; 2/; 3/</t>
  </si>
  <si>
    <t xml:space="preserve"> 1/; 2/; 3/; 4/</t>
  </si>
  <si>
    <t xml:space="preserve"> 1/; 2/; 4/</t>
  </si>
  <si>
    <t xml:space="preserve"> 1/; 2/; 5/</t>
  </si>
  <si>
    <t>1971</t>
  </si>
  <si>
    <t xml:space="preserve"> 1/; 2/; 6/</t>
  </si>
  <si>
    <t>1972</t>
  </si>
  <si>
    <t xml:space="preserve"> 1/; 2/; 7/</t>
  </si>
  <si>
    <t xml:space="preserve"> 1/; 2/; 8/</t>
  </si>
  <si>
    <t>1980</t>
  </si>
  <si>
    <t>1981</t>
  </si>
  <si>
    <t>(FIGURES NOT AVAILABLE)</t>
  </si>
  <si>
    <t>1982</t>
  </si>
  <si>
    <t>1983</t>
  </si>
  <si>
    <t>1984</t>
  </si>
  <si>
    <t>1985</t>
  </si>
  <si>
    <t>1986</t>
  </si>
  <si>
    <t>1987</t>
  </si>
  <si>
    <t>1988</t>
  </si>
  <si>
    <t>1/  Grade designations are those in use at time data were reported.  Breakdown on volume or percentages by grades</t>
  </si>
  <si>
    <t xml:space="preserve">    not available for 1930-43 and 1948-58.  On September 18, 1942, the Office of Price Administration RMPR 169</t>
  </si>
  <si>
    <t xml:space="preserve">    required all Choice beef and veal to be graded by a U.S. official grader.  On December 16, 1942, the order was</t>
  </si>
  <si>
    <t xml:space="preserve">    revised to include all grades of beef except Cutter and Canner and of veal except Cull.  On April 3, 1943, the</t>
  </si>
  <si>
    <t xml:space="preserve">    order was again revised to include Cutter and Canner beef and Cull veal.  On October 16, 1946, grading of all</t>
  </si>
  <si>
    <t xml:space="preserve">    meats was restored to a voluntary basis.  Compulsory grading was also in effect under the Office of Price</t>
  </si>
  <si>
    <t xml:space="preserve">    Stabilization for the period May 7, 1951, to February 5, 1953.</t>
  </si>
  <si>
    <t>2/  Totals are based on unrounded data.</t>
  </si>
  <si>
    <t>3/  Total includes volume officially graded for the Commodity Credit Corporation as follows:</t>
  </si>
  <si>
    <t xml:space="preserve">      Thou. lbs.</t>
  </si>
  <si>
    <t xml:space="preserve">     Thou. lbs.</t>
  </si>
  <si>
    <t xml:space="preserve">    1942 -    305</t>
  </si>
  <si>
    <t xml:space="preserve">   1945 - 12,279</t>
  </si>
  <si>
    <t xml:space="preserve">    1943 - 22,291</t>
  </si>
  <si>
    <t xml:space="preserve">   1946 -  8,926</t>
  </si>
  <si>
    <t xml:space="preserve">    1944 - 24,852</t>
  </si>
  <si>
    <t>4/  Utility and Cull combined from 1943 to 1947.</t>
  </si>
  <si>
    <t>5/  Includes volume graded and commercal production only through December 18, 1965, the end of a 4-week reporting</t>
  </si>
  <si>
    <t xml:space="preserve">    period.  Reporting by 4-week periods began on July 2, 1965.  Prior to that date, reporting was on a monthly</t>
  </si>
  <si>
    <t xml:space="preserve">    basis.</t>
  </si>
  <si>
    <t>6/  500 pounds or less.</t>
  </si>
  <si>
    <t>7/  Data not available due to change in accounting system.</t>
  </si>
  <si>
    <t>8/  Beginning in 1973, figures on volume graded are adjusted to a January 1 to December 31 year.</t>
  </si>
  <si>
    <t>(THOUSAND POUNDS)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</si>
</sst>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00%"/>
  </numFmts>
  <fonts count="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22"/>
      </right>
      <top/>
      <bottom style="double">
        <color indexed="64"/>
      </bottom>
      <diagonal/>
    </border>
    <border>
      <left style="thin">
        <color indexed="22"/>
      </left>
      <right style="thin">
        <color indexed="22"/>
      </right>
      <top/>
      <bottom style="double">
        <color indexed="64"/>
      </bottom>
      <diagonal/>
    </border>
    <border>
      <left style="thin">
        <color indexed="22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double">
        <color indexed="64"/>
      </left>
      <right style="double">
        <color indexed="64"/>
      </right>
      <top/>
      <bottom style="thin">
        <color indexed="22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 style="double">
        <color indexed="64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double">
        <color indexed="64"/>
      </left>
      <right style="double">
        <color indexed="64"/>
      </right>
      <top style="thin">
        <color indexed="22"/>
      </top>
      <bottom/>
      <diagonal/>
    </border>
    <border>
      <left style="double">
        <color indexed="64"/>
      </left>
      <right style="thin">
        <color indexed="64"/>
      </right>
      <top style="thin">
        <color indexed="22"/>
      </top>
      <bottom/>
      <diagonal/>
    </border>
    <border>
      <left style="double">
        <color indexed="64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22"/>
      </top>
      <bottom style="thin">
        <color theme="0" tint="-0.24994659260841701"/>
      </bottom>
      <diagonal/>
    </border>
    <border>
      <left style="double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double">
        <color indexed="64"/>
      </right>
      <top style="thin">
        <color indexed="22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64"/>
      </left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double">
        <color indexed="64"/>
      </right>
      <top style="thin">
        <color theme="0" tint="-0.24994659260841701"/>
      </top>
      <bottom/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double">
        <color indexed="64"/>
      </right>
      <top style="thin">
        <color theme="0" tint="-0.24994659260841701"/>
      </top>
      <bottom/>
      <diagonal/>
    </border>
    <border>
      <left style="double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double">
        <color indexed="64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auto="1"/>
      </left>
      <right style="double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double">
        <color indexed="64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3" fillId="0" borderId="0" xfId="0" applyFont="1"/>
    <xf numFmtId="0" fontId="3" fillId="0" borderId="0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4" xfId="0" applyFont="1" applyBorder="1" applyAlignment="1" applyProtection="1"/>
    <xf numFmtId="0" fontId="2" fillId="0" borderId="5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3" fillId="0" borderId="7" xfId="0" applyFont="1" applyBorder="1"/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3" fillId="0" borderId="13" xfId="0" applyFont="1" applyBorder="1" applyAlignment="1" applyProtection="1">
      <alignment horizontal="center"/>
    </xf>
    <xf numFmtId="37" fontId="3" fillId="0" borderId="14" xfId="0" applyNumberFormat="1" applyFont="1" applyBorder="1" applyProtection="1"/>
    <xf numFmtId="0" fontId="3" fillId="0" borderId="15" xfId="0" applyFont="1" applyBorder="1"/>
    <xf numFmtId="164" fontId="3" fillId="0" borderId="16" xfId="0" applyNumberFormat="1" applyFont="1" applyBorder="1" applyAlignment="1" applyProtection="1">
      <alignment horizontal="center"/>
    </xf>
    <xf numFmtId="37" fontId="3" fillId="0" borderId="16" xfId="0" applyNumberFormat="1" applyFont="1" applyBorder="1" applyProtection="1"/>
    <xf numFmtId="0" fontId="3" fillId="0" borderId="16" xfId="0" applyFont="1" applyBorder="1"/>
    <xf numFmtId="164" fontId="3" fillId="0" borderId="17" xfId="0" applyNumberFormat="1" applyFont="1" applyBorder="1" applyAlignment="1" applyProtection="1">
      <alignment horizontal="center"/>
    </xf>
    <xf numFmtId="164" fontId="3" fillId="0" borderId="18" xfId="0" applyNumberFormat="1" applyFont="1" applyBorder="1" applyAlignment="1" applyProtection="1">
      <alignment horizontal="center"/>
    </xf>
    <xf numFmtId="0" fontId="3" fillId="0" borderId="19" xfId="0" applyFont="1" applyBorder="1" applyAlignment="1" applyProtection="1">
      <alignment horizontal="center"/>
    </xf>
    <xf numFmtId="0" fontId="3" fillId="0" borderId="20" xfId="0" applyFont="1" applyBorder="1" applyAlignment="1" applyProtection="1">
      <alignment horizontal="center"/>
    </xf>
    <xf numFmtId="37" fontId="3" fillId="0" borderId="21" xfId="0" applyNumberFormat="1" applyFont="1" applyBorder="1" applyProtection="1"/>
    <xf numFmtId="0" fontId="3" fillId="0" borderId="22" xfId="0" applyFont="1" applyBorder="1"/>
    <xf numFmtId="164" fontId="3" fillId="0" borderId="1" xfId="0" applyNumberFormat="1" applyFont="1" applyBorder="1" applyAlignment="1" applyProtection="1">
      <alignment horizontal="center"/>
    </xf>
    <xf numFmtId="37" fontId="3" fillId="0" borderId="1" xfId="0" applyNumberFormat="1" applyFont="1" applyBorder="1" applyProtection="1"/>
    <xf numFmtId="0" fontId="3" fillId="0" borderId="1" xfId="0" applyFont="1" applyBorder="1"/>
    <xf numFmtId="164" fontId="3" fillId="0" borderId="23" xfId="0" applyNumberFormat="1" applyFont="1" applyBorder="1" applyAlignment="1" applyProtection="1">
      <alignment horizontal="center"/>
    </xf>
    <xf numFmtId="164" fontId="3" fillId="0" borderId="24" xfId="0" applyNumberFormat="1" applyFont="1" applyBorder="1" applyAlignment="1" applyProtection="1">
      <alignment horizontal="center"/>
    </xf>
    <xf numFmtId="0" fontId="3" fillId="0" borderId="25" xfId="0" applyFont="1" applyBorder="1" applyAlignment="1" applyProtection="1">
      <alignment horizontal="center"/>
    </xf>
    <xf numFmtId="37" fontId="3" fillId="0" borderId="22" xfId="0" applyNumberFormat="1" applyFont="1" applyBorder="1" applyProtection="1"/>
    <xf numFmtId="0" fontId="3" fillId="0" borderId="1" xfId="0" applyFont="1" applyBorder="1" applyProtection="1"/>
    <xf numFmtId="0" fontId="3" fillId="0" borderId="25" xfId="0" quotePrefix="1" applyFont="1" applyBorder="1" applyAlignment="1">
      <alignment horizontal="center"/>
    </xf>
    <xf numFmtId="164" fontId="3" fillId="0" borderId="0" xfId="0" applyNumberFormat="1" applyFont="1" applyBorder="1" applyProtection="1"/>
    <xf numFmtId="0" fontId="3" fillId="0" borderId="0" xfId="0" applyFont="1" applyBorder="1" applyAlignment="1" applyProtection="1">
      <alignment horizontal="left"/>
    </xf>
    <xf numFmtId="0" fontId="2" fillId="0" borderId="26" xfId="0" applyFont="1" applyBorder="1" applyAlignment="1" applyProtection="1">
      <alignment horizontal="center"/>
    </xf>
    <xf numFmtId="0" fontId="2" fillId="0" borderId="27" xfId="0" applyFont="1" applyBorder="1" applyAlignment="1" applyProtection="1">
      <alignment horizontal="center"/>
    </xf>
    <xf numFmtId="0" fontId="3" fillId="0" borderId="0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0" xfId="0" applyFont="1" applyAlignment="1">
      <alignment horizontal="center"/>
    </xf>
    <xf numFmtId="165" fontId="3" fillId="0" borderId="1" xfId="0" applyNumberFormat="1" applyFont="1" applyBorder="1" applyAlignment="1" applyProtection="1">
      <alignment horizontal="center"/>
    </xf>
    <xf numFmtId="10" fontId="3" fillId="0" borderId="23" xfId="0" applyNumberFormat="1" applyFont="1" applyBorder="1" applyAlignment="1" applyProtection="1">
      <alignment horizontal="center"/>
    </xf>
    <xf numFmtId="10" fontId="3" fillId="0" borderId="1" xfId="0" applyNumberFormat="1" applyFont="1" applyBorder="1" applyAlignment="1" applyProtection="1">
      <alignment horizontal="center"/>
    </xf>
    <xf numFmtId="0" fontId="3" fillId="0" borderId="30" xfId="0" applyFont="1" applyBorder="1" applyAlignment="1" applyProtection="1">
      <alignment horizontal="center"/>
    </xf>
    <xf numFmtId="37" fontId="3" fillId="0" borderId="31" xfId="0" applyNumberFormat="1" applyFont="1" applyBorder="1" applyProtection="1"/>
    <xf numFmtId="37" fontId="3" fillId="0" borderId="32" xfId="0" applyNumberFormat="1" applyFont="1" applyBorder="1" applyProtection="1"/>
    <xf numFmtId="164" fontId="3" fillId="0" borderId="33" xfId="0" applyNumberFormat="1" applyFont="1" applyBorder="1" applyAlignment="1" applyProtection="1">
      <alignment horizontal="center"/>
    </xf>
    <xf numFmtId="37" fontId="3" fillId="0" borderId="33" xfId="0" applyNumberFormat="1" applyFont="1" applyBorder="1" applyProtection="1"/>
    <xf numFmtId="165" fontId="3" fillId="0" borderId="33" xfId="0" applyNumberFormat="1" applyFont="1" applyBorder="1" applyAlignment="1" applyProtection="1">
      <alignment horizontal="center"/>
    </xf>
    <xf numFmtId="0" fontId="3" fillId="0" borderId="33" xfId="0" applyFont="1" applyBorder="1" applyProtection="1"/>
    <xf numFmtId="0" fontId="3" fillId="0" borderId="33" xfId="0" applyFont="1" applyBorder="1"/>
    <xf numFmtId="164" fontId="3" fillId="0" borderId="34" xfId="0" applyNumberFormat="1" applyFont="1" applyBorder="1" applyAlignment="1" applyProtection="1">
      <alignment horizontal="center"/>
    </xf>
    <xf numFmtId="164" fontId="3" fillId="0" borderId="35" xfId="0" applyNumberFormat="1" applyFont="1" applyBorder="1" applyAlignment="1" applyProtection="1">
      <alignment horizontal="center"/>
    </xf>
    <xf numFmtId="0" fontId="3" fillId="0" borderId="36" xfId="0" applyFont="1" applyBorder="1" applyAlignment="1">
      <alignment horizontal="center"/>
    </xf>
    <xf numFmtId="164" fontId="3" fillId="0" borderId="26" xfId="0" applyNumberFormat="1" applyFont="1" applyBorder="1" applyAlignment="1" applyProtection="1">
      <alignment horizontal="center"/>
    </xf>
    <xf numFmtId="0" fontId="3" fillId="0" borderId="42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37" fontId="3" fillId="0" borderId="44" xfId="0" applyNumberFormat="1" applyFont="1" applyBorder="1" applyProtection="1"/>
    <xf numFmtId="164" fontId="3" fillId="0" borderId="45" xfId="0" applyNumberFormat="1" applyFont="1" applyBorder="1" applyAlignment="1" applyProtection="1">
      <alignment horizontal="center"/>
    </xf>
    <xf numFmtId="37" fontId="3" fillId="0" borderId="45" xfId="0" applyNumberFormat="1" applyFont="1" applyBorder="1" applyProtection="1"/>
    <xf numFmtId="165" fontId="3" fillId="0" borderId="45" xfId="0" applyNumberFormat="1" applyFont="1" applyBorder="1" applyAlignment="1" applyProtection="1">
      <alignment horizontal="center"/>
    </xf>
    <xf numFmtId="0" fontId="3" fillId="0" borderId="45" xfId="0" applyFont="1" applyBorder="1" applyProtection="1"/>
    <xf numFmtId="0" fontId="3" fillId="0" borderId="45" xfId="0" applyFont="1" applyBorder="1"/>
    <xf numFmtId="164" fontId="3" fillId="0" borderId="46" xfId="0" applyNumberFormat="1" applyFont="1" applyBorder="1" applyAlignment="1" applyProtection="1">
      <alignment horizontal="center"/>
    </xf>
    <xf numFmtId="37" fontId="3" fillId="0" borderId="47" xfId="0" applyNumberFormat="1" applyFont="1" applyBorder="1" applyProtection="1"/>
    <xf numFmtId="164" fontId="3" fillId="0" borderId="48" xfId="0" applyNumberFormat="1" applyFont="1" applyBorder="1" applyAlignment="1" applyProtection="1">
      <alignment horizontal="center"/>
    </xf>
    <xf numFmtId="37" fontId="3" fillId="0" borderId="48" xfId="0" applyNumberFormat="1" applyFont="1" applyBorder="1" applyProtection="1"/>
    <xf numFmtId="165" fontId="3" fillId="0" borderId="48" xfId="0" applyNumberFormat="1" applyFont="1" applyBorder="1" applyAlignment="1" applyProtection="1">
      <alignment horizontal="center"/>
    </xf>
    <xf numFmtId="0" fontId="3" fillId="0" borderId="48" xfId="0" applyFont="1" applyBorder="1" applyProtection="1"/>
    <xf numFmtId="0" fontId="3" fillId="0" borderId="48" xfId="0" applyFont="1" applyBorder="1"/>
    <xf numFmtId="164" fontId="3" fillId="0" borderId="49" xfId="0" applyNumberFormat="1" applyFont="1" applyBorder="1" applyAlignment="1" applyProtection="1">
      <alignment horizontal="center"/>
    </xf>
    <xf numFmtId="37" fontId="3" fillId="0" borderId="50" xfId="0" applyNumberFormat="1" applyFont="1" applyBorder="1" applyProtection="1"/>
    <xf numFmtId="37" fontId="3" fillId="0" borderId="51" xfId="0" applyNumberFormat="1" applyFont="1" applyBorder="1" applyProtection="1"/>
    <xf numFmtId="0" fontId="3" fillId="0" borderId="52" xfId="0" applyFont="1" applyBorder="1" applyAlignment="1" applyProtection="1">
      <alignment horizontal="center"/>
    </xf>
    <xf numFmtId="0" fontId="3" fillId="0" borderId="53" xfId="0" applyFont="1" applyBorder="1" applyAlignment="1" applyProtection="1">
      <alignment horizontal="center"/>
    </xf>
    <xf numFmtId="0" fontId="3" fillId="0" borderId="54" xfId="0" applyFont="1" applyBorder="1" applyAlignment="1" applyProtection="1">
      <alignment horizontal="center"/>
    </xf>
    <xf numFmtId="37" fontId="3" fillId="0" borderId="55" xfId="0" applyNumberFormat="1" applyFont="1" applyBorder="1" applyProtection="1"/>
    <xf numFmtId="37" fontId="3" fillId="0" borderId="56" xfId="0" applyNumberFormat="1" applyFont="1" applyBorder="1" applyProtection="1"/>
    <xf numFmtId="164" fontId="3" fillId="0" borderId="57" xfId="0" applyNumberFormat="1" applyFont="1" applyBorder="1" applyAlignment="1" applyProtection="1">
      <alignment horizontal="center"/>
    </xf>
    <xf numFmtId="37" fontId="3" fillId="0" borderId="57" xfId="0" applyNumberFormat="1" applyFont="1" applyBorder="1" applyProtection="1"/>
    <xf numFmtId="165" fontId="3" fillId="0" borderId="57" xfId="0" applyNumberFormat="1" applyFont="1" applyBorder="1" applyAlignment="1" applyProtection="1">
      <alignment horizontal="center"/>
    </xf>
    <xf numFmtId="0" fontId="3" fillId="0" borderId="57" xfId="0" applyFont="1" applyBorder="1" applyProtection="1"/>
    <xf numFmtId="0" fontId="3" fillId="0" borderId="57" xfId="0" applyFont="1" applyBorder="1"/>
    <xf numFmtId="164" fontId="3" fillId="0" borderId="58" xfId="0" applyNumberFormat="1" applyFont="1" applyBorder="1" applyAlignment="1" applyProtection="1">
      <alignment horizontal="center"/>
    </xf>
    <xf numFmtId="0" fontId="3" fillId="0" borderId="59" xfId="0" applyFont="1" applyBorder="1" applyAlignment="1">
      <alignment horizontal="center"/>
    </xf>
    <xf numFmtId="0" fontId="3" fillId="0" borderId="60" xfId="0" applyFont="1" applyBorder="1" applyAlignment="1" applyProtection="1">
      <alignment horizontal="center"/>
    </xf>
    <xf numFmtId="37" fontId="3" fillId="0" borderId="61" xfId="0" applyNumberFormat="1" applyFont="1" applyBorder="1" applyProtection="1"/>
    <xf numFmtId="37" fontId="3" fillId="0" borderId="62" xfId="0" applyNumberFormat="1" applyFont="1" applyBorder="1" applyProtection="1"/>
    <xf numFmtId="164" fontId="3" fillId="0" borderId="63" xfId="0" applyNumberFormat="1" applyFont="1" applyBorder="1" applyAlignment="1" applyProtection="1">
      <alignment horizontal="center"/>
    </xf>
    <xf numFmtId="37" fontId="3" fillId="0" borderId="63" xfId="0" applyNumberFormat="1" applyFont="1" applyBorder="1" applyProtection="1"/>
    <xf numFmtId="165" fontId="3" fillId="0" borderId="63" xfId="0" applyNumberFormat="1" applyFont="1" applyBorder="1" applyAlignment="1" applyProtection="1">
      <alignment horizontal="center"/>
    </xf>
    <xf numFmtId="0" fontId="3" fillId="0" borderId="63" xfId="0" applyFont="1" applyBorder="1" applyProtection="1"/>
    <xf numFmtId="0" fontId="3" fillId="0" borderId="63" xfId="0" applyFont="1" applyBorder="1"/>
    <xf numFmtId="164" fontId="3" fillId="0" borderId="64" xfId="0" applyNumberFormat="1" applyFont="1" applyBorder="1" applyAlignment="1" applyProtection="1">
      <alignment horizontal="center"/>
    </xf>
    <xf numFmtId="0" fontId="3" fillId="0" borderId="29" xfId="0" applyFont="1" applyBorder="1" applyAlignment="1">
      <alignment horizontal="center"/>
    </xf>
    <xf numFmtId="37" fontId="3" fillId="0" borderId="65" xfId="0" applyNumberFormat="1" applyFont="1" applyBorder="1" applyProtection="1"/>
    <xf numFmtId="164" fontId="3" fillId="0" borderId="66" xfId="0" applyNumberFormat="1" applyFont="1" applyBorder="1" applyAlignment="1" applyProtection="1">
      <alignment horizontal="center"/>
    </xf>
    <xf numFmtId="164" fontId="3" fillId="0" borderId="67" xfId="0" applyNumberFormat="1" applyFont="1" applyBorder="1" applyAlignment="1" applyProtection="1">
      <alignment horizontal="center"/>
    </xf>
    <xf numFmtId="164" fontId="3" fillId="0" borderId="68" xfId="0" applyNumberFormat="1" applyFont="1" applyBorder="1" applyAlignment="1" applyProtection="1">
      <alignment horizontal="center"/>
    </xf>
    <xf numFmtId="37" fontId="3" fillId="0" borderId="0" xfId="0" applyNumberFormat="1" applyFont="1" applyBorder="1" applyProtection="1"/>
    <xf numFmtId="164" fontId="3" fillId="0" borderId="69" xfId="0" applyNumberFormat="1" applyFont="1" applyBorder="1" applyAlignment="1" applyProtection="1">
      <alignment horizontal="center"/>
    </xf>
    <xf numFmtId="164" fontId="3" fillId="0" borderId="0" xfId="0" applyNumberFormat="1" applyFont="1" applyBorder="1" applyAlignment="1" applyProtection="1">
      <alignment horizontal="center"/>
    </xf>
    <xf numFmtId="165" fontId="3" fillId="0" borderId="0" xfId="0" applyNumberFormat="1" applyFont="1" applyBorder="1" applyAlignment="1" applyProtection="1">
      <alignment horizontal="center"/>
    </xf>
    <xf numFmtId="0" fontId="3" fillId="0" borderId="0" xfId="0" applyFont="1" applyBorder="1" applyProtection="1"/>
    <xf numFmtId="0" fontId="3" fillId="0" borderId="70" xfId="0" applyFont="1" applyBorder="1" applyAlignment="1" applyProtection="1">
      <alignment horizontal="center"/>
    </xf>
    <xf numFmtId="37" fontId="3" fillId="0" borderId="37" xfId="0" applyNumberFormat="1" applyFont="1" applyBorder="1" applyAlignment="1" applyProtection="1">
      <alignment horizontal="center"/>
    </xf>
    <xf numFmtId="37" fontId="3" fillId="0" borderId="38" xfId="0" applyNumberFormat="1" applyFont="1" applyBorder="1" applyAlignment="1" applyProtection="1">
      <alignment horizontal="center"/>
    </xf>
    <xf numFmtId="0" fontId="2" fillId="0" borderId="39" xfId="0" applyFont="1" applyBorder="1" applyAlignment="1" applyProtection="1">
      <alignment horizontal="center"/>
    </xf>
    <xf numFmtId="0" fontId="2" fillId="0" borderId="40" xfId="0" applyFont="1" applyBorder="1" applyAlignment="1" applyProtection="1">
      <alignment horizontal="center"/>
    </xf>
    <xf numFmtId="0" fontId="2" fillId="0" borderId="41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calcChain" Target="calcChain.xml"/><Relationship Id="rId5" Type="http://schemas.openxmlformats.org/officeDocument/2006/relationships/chartsheet" Target="chartsheets/sheet4.xml"/><Relationship Id="rId10" Type="http://schemas.openxmlformats.org/officeDocument/2006/relationships/sharedStrings" Target="sharedStrings.xml"/><Relationship Id="rId4" Type="http://schemas.openxmlformats.org/officeDocument/2006/relationships/chartsheet" Target="chartsheets/sheet3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USDA Graded Veal &amp; Calf - 1996 to 2015 
(Thousand  Pounds)</a:t>
            </a:r>
          </a:p>
        </c:rich>
      </c:tx>
      <c:layout>
        <c:manualLayout>
          <c:xMode val="edge"/>
          <c:yMode val="edge"/>
          <c:x val="0.32963374028856834"/>
          <c:y val="1.9575856443719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142064372918979E-2"/>
          <c:y val="0.15660685154975529"/>
          <c:w val="0.91675915649278639"/>
          <c:h val="0.73735725938009833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6666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('Veal &amp; Calf History'!$A$79:$A$82,'Veal &amp; Calf History'!$A$84:$A$93,'Veal &amp; Calf History'!$A$95:$A$100)</c:f>
              <c:numCache>
                <c:formatCode>General</c:formatCod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numCache>
            </c:numRef>
          </c:cat>
          <c:val>
            <c:numRef>
              <c:f>('Veal &amp; Calf History'!$B$79:$B$82,'Veal &amp; Calf History'!$B$84:$B$93,'Veal &amp; Calf History'!$B$95:$B$100)</c:f>
              <c:numCache>
                <c:formatCode>#,##0_);\(#,##0\)</c:formatCode>
                <c:ptCount val="20"/>
                <c:pt idx="0">
                  <c:v>73284</c:v>
                </c:pt>
                <c:pt idx="1">
                  <c:v>71605</c:v>
                </c:pt>
                <c:pt idx="2">
                  <c:v>57707</c:v>
                </c:pt>
                <c:pt idx="3">
                  <c:v>51613</c:v>
                </c:pt>
                <c:pt idx="4">
                  <c:v>54826</c:v>
                </c:pt>
                <c:pt idx="5">
                  <c:v>58257</c:v>
                </c:pt>
                <c:pt idx="6">
                  <c:v>58211</c:v>
                </c:pt>
                <c:pt idx="7">
                  <c:v>64573</c:v>
                </c:pt>
                <c:pt idx="8">
                  <c:v>69127</c:v>
                </c:pt>
                <c:pt idx="9">
                  <c:v>71576</c:v>
                </c:pt>
                <c:pt idx="10">
                  <c:v>66098</c:v>
                </c:pt>
                <c:pt idx="11">
                  <c:v>49246</c:v>
                </c:pt>
                <c:pt idx="12">
                  <c:v>40551</c:v>
                </c:pt>
                <c:pt idx="13">
                  <c:v>39162</c:v>
                </c:pt>
                <c:pt idx="14">
                  <c:v>41272</c:v>
                </c:pt>
                <c:pt idx="15">
                  <c:v>41288</c:v>
                </c:pt>
                <c:pt idx="16">
                  <c:v>37839</c:v>
                </c:pt>
                <c:pt idx="17">
                  <c:v>33607</c:v>
                </c:pt>
                <c:pt idx="18">
                  <c:v>36534</c:v>
                </c:pt>
                <c:pt idx="19">
                  <c:v>35808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012056"/>
        <c:axId val="255012448"/>
      </c:barChart>
      <c:catAx>
        <c:axId val="255012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Calendar Year</a:t>
                </a:r>
              </a:p>
            </c:rich>
          </c:tx>
          <c:layout>
            <c:manualLayout>
              <c:xMode val="edge"/>
              <c:yMode val="edge"/>
              <c:x val="0.47835738068812433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5012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5012448"/>
        <c:scaling>
          <c:orientation val="minMax"/>
          <c:min val="2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5012056"/>
        <c:crosses val="autoZero"/>
        <c:crossBetween val="between"/>
        <c:majorUnit val="15000"/>
      </c:valAx>
      <c:spPr>
        <a:gradFill rotWithShape="0">
          <a:gsLst>
            <a:gs pos="0">
              <a:srgbClr val="00CCFF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Federal Veal and Calf Slaughter - 1996 to 2015
(Percentage of Total Graded)</a:t>
            </a:r>
          </a:p>
        </c:rich>
      </c:tx>
      <c:layout>
        <c:manualLayout>
          <c:xMode val="edge"/>
          <c:yMode val="edge"/>
          <c:x val="0.30410654827968953"/>
          <c:y val="1.9575856443719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482796892341946E-2"/>
          <c:y val="0.15660685154975529"/>
          <c:w val="0.92341842397336249"/>
          <c:h val="0.7373572593800983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('Veal &amp; Calf History'!$A$79:$A$82,'Veal &amp; Calf History'!$A$84:$A$93,'Veal &amp; Calf History'!$A$95:$A$100)</c:f>
              <c:numCache>
                <c:formatCode>General</c:formatCod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numCache>
            </c:numRef>
          </c:cat>
          <c:val>
            <c:numRef>
              <c:f>('Veal &amp; Calf History'!$O$79:$O$82,'Veal &amp; Calf History'!$O$84:$O$93,'Veal &amp; Calf History'!$O$95:$O$100)</c:f>
              <c:numCache>
                <c:formatCode>0.0%</c:formatCode>
                <c:ptCount val="20"/>
                <c:pt idx="0">
                  <c:v>0.20399999999999999</c:v>
                </c:pt>
                <c:pt idx="1">
                  <c:v>0.224</c:v>
                </c:pt>
                <c:pt idx="2">
                  <c:v>0.22800000000000001</c:v>
                </c:pt>
                <c:pt idx="3">
                  <c:v>0.23599999999999999</c:v>
                </c:pt>
                <c:pt idx="4">
                  <c:v>0.26200000000000001</c:v>
                </c:pt>
                <c:pt idx="5">
                  <c:v>0.30499999999999999</c:v>
                </c:pt>
                <c:pt idx="6">
                  <c:v>0.30199999999999999</c:v>
                </c:pt>
                <c:pt idx="7">
                  <c:v>0.33500000000000002</c:v>
                </c:pt>
                <c:pt idx="8">
                  <c:v>0.42299999999999999</c:v>
                </c:pt>
                <c:pt idx="9">
                  <c:v>0.46</c:v>
                </c:pt>
                <c:pt idx="10">
                  <c:v>0.42699999999999999</c:v>
                </c:pt>
                <c:pt idx="11">
                  <c:v>0.36599999999999999</c:v>
                </c:pt>
                <c:pt idx="12">
                  <c:v>0.28299999999999997</c:v>
                </c:pt>
                <c:pt idx="13">
                  <c:v>0.27900000000000003</c:v>
                </c:pt>
                <c:pt idx="14">
                  <c:v>0.31</c:v>
                </c:pt>
                <c:pt idx="15">
                  <c:v>0.31900000000000001</c:v>
                </c:pt>
                <c:pt idx="16">
                  <c:v>0.32700000000000001</c:v>
                </c:pt>
                <c:pt idx="17">
                  <c:v>0.309</c:v>
                </c:pt>
                <c:pt idx="18">
                  <c:v>0.38700000000000001</c:v>
                </c:pt>
                <c:pt idx="19">
                  <c:v>0.441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013232"/>
        <c:axId val="253986912"/>
      </c:barChart>
      <c:catAx>
        <c:axId val="255013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Calendar Year</a:t>
                </a:r>
              </a:p>
            </c:rich>
          </c:tx>
          <c:layout>
            <c:manualLayout>
              <c:xMode val="edge"/>
              <c:yMode val="edge"/>
              <c:x val="0.475027746947836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3986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3986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5013232"/>
        <c:crosses val="autoZero"/>
        <c:crossBetween val="between"/>
        <c:majorUnit val="0.1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USDA Prime Veal &amp; Calf - 1996 to 2015
(Percentage of Total Graded)</a:t>
            </a:r>
          </a:p>
        </c:rich>
      </c:tx>
      <c:layout>
        <c:manualLayout>
          <c:xMode val="edge"/>
          <c:yMode val="edge"/>
          <c:x val="0.33629300776914561"/>
          <c:y val="1.9575856443719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482796892341946E-2"/>
          <c:y val="0.15660685154975529"/>
          <c:w val="0.92341842397336249"/>
          <c:h val="0.7373572593800983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('Veal &amp; Calf History'!$A$79:$A$82,'Veal &amp; Calf History'!$A$84:$A$93,'Veal &amp; Calf History'!$A$95:$A$100)</c:f>
              <c:numCache>
                <c:formatCode>General</c:formatCod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numCache>
            </c:numRef>
          </c:cat>
          <c:val>
            <c:numRef>
              <c:f>('Veal &amp; Calf History'!$D$79:$D$82,'Veal &amp; Calf History'!$D$84:$D$93,'Veal &amp; Calf History'!$D$95:$D$100)</c:f>
              <c:numCache>
                <c:formatCode>0.0%</c:formatCode>
                <c:ptCount val="20"/>
                <c:pt idx="0">
                  <c:v>0.12691719884285793</c:v>
                </c:pt>
                <c:pt idx="1">
                  <c:v>0.1322254032539627</c:v>
                </c:pt>
                <c:pt idx="2">
                  <c:v>0.11854714332749926</c:v>
                </c:pt>
                <c:pt idx="3">
                  <c:v>9.83666905624552E-2</c:v>
                </c:pt>
                <c:pt idx="4">
                  <c:v>8.1658337285229629E-2</c:v>
                </c:pt>
                <c:pt idx="5">
                  <c:v>7.5853545496678512E-2</c:v>
                </c:pt>
                <c:pt idx="6">
                  <c:v>7.5930666025321669E-2</c:v>
                </c:pt>
                <c:pt idx="7">
                  <c:v>5.1306273519892212E-2</c:v>
                </c:pt>
                <c:pt idx="8">
                  <c:v>5.605624430396227E-2</c:v>
                </c:pt>
                <c:pt idx="9">
                  <c:v>5.2950709735106738E-2</c:v>
                </c:pt>
                <c:pt idx="10">
                  <c:v>3.6960271112590398E-2</c:v>
                </c:pt>
                <c:pt idx="11">
                  <c:v>2.3210006904114039E-2</c:v>
                </c:pt>
                <c:pt idx="12">
                  <c:v>4.0418238761066309E-2</c:v>
                </c:pt>
                <c:pt idx="13">
                  <c:v>3.6336244318471989E-2</c:v>
                </c:pt>
                <c:pt idx="14">
                  <c:v>3.1E-2</c:v>
                </c:pt>
                <c:pt idx="15">
                  <c:v>0.03</c:v>
                </c:pt>
                <c:pt idx="16">
                  <c:v>2.3E-2</c:v>
                </c:pt>
                <c:pt idx="17">
                  <c:v>3.4000000000000002E-2</c:v>
                </c:pt>
                <c:pt idx="18">
                  <c:v>4.9000000000000002E-2</c:v>
                </c:pt>
                <c:pt idx="19">
                  <c:v>3.2000000000000001E-2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3987696"/>
        <c:axId val="253988088"/>
      </c:barChart>
      <c:catAx>
        <c:axId val="253987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Calendar Year</a:t>
                </a:r>
              </a:p>
            </c:rich>
          </c:tx>
          <c:layout>
            <c:manualLayout>
              <c:xMode val="edge"/>
              <c:yMode val="edge"/>
              <c:x val="0.475027746947836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3988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3988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3987696"/>
        <c:crosses val="autoZero"/>
        <c:crossBetween val="between"/>
        <c:majorUnit val="4.0000000000000022E-2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USDA Choice Veal &amp; Calf - 1996 to 2015
(Percentage of Total Graded)</a:t>
            </a:r>
          </a:p>
        </c:rich>
      </c:tx>
      <c:layout>
        <c:manualLayout>
          <c:xMode val="edge"/>
          <c:yMode val="edge"/>
          <c:x val="0.33074361820199777"/>
          <c:y val="1.9575856443719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251942286348501E-2"/>
          <c:y val="0.15660685154975529"/>
          <c:w val="0.91564927857935696"/>
          <c:h val="0.7373572593800983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('Veal &amp; Calf History'!$A$79:$A$82,'Veal &amp; Calf History'!$A$84:$A$93,'Veal &amp; Calf History'!$A$95:$A$100)</c:f>
              <c:numCache>
                <c:formatCode>General</c:formatCod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numCache>
            </c:numRef>
          </c:cat>
          <c:val>
            <c:numRef>
              <c:f>('Veal &amp; Calf History'!$F$79:$F$82,'Veal &amp; Calf History'!$F$84:$F$93,'Veal &amp; Calf History'!$F$95:$F$100)</c:f>
              <c:numCache>
                <c:formatCode>0.0%</c:formatCode>
                <c:ptCount val="20"/>
                <c:pt idx="0">
                  <c:v>0.85841384203919002</c:v>
                </c:pt>
                <c:pt idx="1">
                  <c:v>0.85940925912994903</c:v>
                </c:pt>
                <c:pt idx="2">
                  <c:v>0.87223387110749129</c:v>
                </c:pt>
                <c:pt idx="3">
                  <c:v>0.89363144944103234</c:v>
                </c:pt>
                <c:pt idx="4">
                  <c:v>0.91270565060372821</c:v>
                </c:pt>
                <c:pt idx="5">
                  <c:v>0.91897969342739927</c:v>
                </c:pt>
                <c:pt idx="6">
                  <c:v>0.91659651955815913</c:v>
                </c:pt>
                <c:pt idx="7">
                  <c:v>0.93875149056107043</c:v>
                </c:pt>
                <c:pt idx="8">
                  <c:v>0.92753916704037498</c:v>
                </c:pt>
                <c:pt idx="9">
                  <c:v>0.93180675086621212</c:v>
                </c:pt>
                <c:pt idx="10">
                  <c:v>0.9490756149959152</c:v>
                </c:pt>
                <c:pt idx="11">
                  <c:v>0.96381431994476707</c:v>
                </c:pt>
                <c:pt idx="12">
                  <c:v>0.95240561268526058</c:v>
                </c:pt>
                <c:pt idx="13">
                  <c:v>0.95559470915683575</c:v>
                </c:pt>
                <c:pt idx="14">
                  <c:v>0.96099999999999997</c:v>
                </c:pt>
                <c:pt idx="15">
                  <c:v>0.96599999999999997</c:v>
                </c:pt>
                <c:pt idx="16">
                  <c:v>0.97299999999999998</c:v>
                </c:pt>
                <c:pt idx="17">
                  <c:v>0.96399999999999997</c:v>
                </c:pt>
                <c:pt idx="18">
                  <c:v>0.94899999999999995</c:v>
                </c:pt>
                <c:pt idx="19">
                  <c:v>0.96599999999999997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4435448"/>
        <c:axId val="254435840"/>
      </c:barChart>
      <c:catAx>
        <c:axId val="254435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Calendar Year</a:t>
                </a:r>
              </a:p>
            </c:rich>
          </c:tx>
          <c:layout>
            <c:manualLayout>
              <c:xMode val="edge"/>
              <c:yMode val="edge"/>
              <c:x val="0.47835738068812433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4435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4435840"/>
        <c:scaling>
          <c:orientation val="minMax"/>
          <c:min val="0.6000000000000004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4435448"/>
        <c:crosses val="autoZero"/>
        <c:crossBetween val="between"/>
        <c:majorUnit val="0.1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USDA Good Veal &amp; Calf - 1996 to 2015
(Percentage of Total Graded)</a:t>
            </a:r>
          </a:p>
        </c:rich>
      </c:tx>
      <c:layout>
        <c:manualLayout>
          <c:xMode val="edge"/>
          <c:yMode val="edge"/>
          <c:x val="0.33740288568257559"/>
          <c:y val="1.9575856443719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482796892341946E-2"/>
          <c:y val="0.15660685154975529"/>
          <c:w val="0.92341842397336249"/>
          <c:h val="0.7373572593800983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('Veal &amp; Calf History'!$A$79:$A$82,'Veal &amp; Calf History'!$A$84:$A$93,'Veal &amp; Calf History'!$A$95:$A$100)</c:f>
              <c:numCache>
                <c:formatCode>General</c:formatCod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numCache>
            </c:numRef>
          </c:cat>
          <c:val>
            <c:numRef>
              <c:f>('Veal &amp; Calf History'!$H$79:$H$82,'Veal &amp; Calf History'!$H$84:$H$93,'Veal &amp; Calf History'!$H$95:$H$100)</c:f>
              <c:numCache>
                <c:formatCode>0.0%</c:formatCode>
                <c:ptCount val="20"/>
                <c:pt idx="0">
                  <c:v>1.3686479995633426E-2</c:v>
                </c:pt>
                <c:pt idx="1">
                  <c:v>8.2955100900775087E-3</c:v>
                </c:pt>
                <c:pt idx="2">
                  <c:v>9.2189855650094445E-3</c:v>
                </c:pt>
                <c:pt idx="3">
                  <c:v>8.0018599965125062E-3</c:v>
                </c:pt>
                <c:pt idx="4">
                  <c:v>5.6177725896472477E-3</c:v>
                </c:pt>
                <c:pt idx="5">
                  <c:v>5.1667610759222066E-3</c:v>
                </c:pt>
                <c:pt idx="6">
                  <c:v>7.4728144165192145E-3</c:v>
                </c:pt>
                <c:pt idx="7">
                  <c:v>9.9112632214702744E-3</c:v>
                </c:pt>
                <c:pt idx="8">
                  <c:v>1.5898274190981818E-2</c:v>
                </c:pt>
                <c:pt idx="9">
                  <c:v>1.5242539398681122E-2</c:v>
                </c:pt>
                <c:pt idx="10">
                  <c:v>1.3948984840691094E-2</c:v>
                </c:pt>
                <c:pt idx="11">
                  <c:v>1.2975673151118873E-2</c:v>
                </c:pt>
                <c:pt idx="12">
                  <c:v>7.1761485536731527E-3</c:v>
                </c:pt>
                <c:pt idx="13">
                  <c:v>8.0690465246923034E-3</c:v>
                </c:pt>
                <c:pt idx="14">
                  <c:v>8.9999999999999993E-3</c:v>
                </c:pt>
                <c:pt idx="15">
                  <c:v>4.0000000000000001E-3</c:v>
                </c:pt>
                <c:pt idx="16">
                  <c:v>4.0000000000000001E-3</c:v>
                </c:pt>
                <c:pt idx="17">
                  <c:v>2E-3</c:v>
                </c:pt>
                <c:pt idx="18">
                  <c:v>2E-3</c:v>
                </c:pt>
                <c:pt idx="19">
                  <c:v>1E-3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3451872"/>
        <c:axId val="253452264"/>
      </c:barChart>
      <c:catAx>
        <c:axId val="253451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Calendar Year</a:t>
                </a:r>
              </a:p>
            </c:rich>
          </c:tx>
          <c:layout>
            <c:manualLayout>
              <c:xMode val="edge"/>
              <c:yMode val="edge"/>
              <c:x val="0.475027746947836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3452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3452264"/>
        <c:scaling>
          <c:orientation val="minMax"/>
          <c:max val="5.000000000000001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3451872"/>
        <c:crosses val="autoZero"/>
        <c:crossBetween val="between"/>
        <c:majorUnit val="1.0000000000000002E-2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USDA Standard Veal &amp; Calf - 1996 to 2015
(Percentage of Total Graded)</a:t>
            </a:r>
          </a:p>
        </c:rich>
      </c:tx>
      <c:layout>
        <c:manualLayout>
          <c:xMode val="edge"/>
          <c:yMode val="edge"/>
          <c:x val="0.32186459489456226"/>
          <c:y val="1.9575856443719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482796892341946E-2"/>
          <c:y val="0.15660685154975529"/>
          <c:w val="0.92341842397336249"/>
          <c:h val="0.7373572593800983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('Veal &amp; Calf History'!$A$79:$A$82,'Veal &amp; Calf History'!$A$84:$A$93,'Veal &amp; Calf History'!$A$95:$A$100)</c:f>
              <c:numCache>
                <c:formatCode>General</c:formatCod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numCache>
            </c:numRef>
          </c:cat>
          <c:val>
            <c:numRef>
              <c:f>('Veal &amp; Calf History'!$J$79:$J$82,'Veal &amp; Calf History'!$J$84:$J$93,'Veal &amp; Calf History'!$J$95:$J$100)</c:f>
              <c:numCache>
                <c:formatCode>0.000%</c:formatCode>
                <c:ptCount val="20"/>
                <c:pt idx="0">
                  <c:v>9.6883357895311396E-4</c:v>
                </c:pt>
                <c:pt idx="1">
                  <c:v>6.9827526010753435E-5</c:v>
                </c:pt>
                <c:pt idx="7">
                  <c:v>1.5486348783547302E-5</c:v>
                </c:pt>
                <c:pt idx="8">
                  <c:v>5.0631446468094954E-4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3738816"/>
        <c:axId val="253739208"/>
      </c:barChart>
      <c:catAx>
        <c:axId val="253738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Calendar Year</a:t>
                </a:r>
              </a:p>
            </c:rich>
          </c:tx>
          <c:layout>
            <c:manualLayout>
              <c:xMode val="edge"/>
              <c:yMode val="edge"/>
              <c:x val="0.475027746947836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3739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3739208"/>
        <c:scaling>
          <c:orientation val="minMax"/>
          <c:max val="2.0000000000000011E-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3738816"/>
        <c:crosses val="autoZero"/>
        <c:crossBetween val="between"/>
        <c:majorUnit val="1.0000000000000005E-2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4" workbookViewId="0"/>
  </sheetViews>
  <pageMargins left="0.75" right="0.75" top="0.5" bottom="1.5" header="0.5" footer="0.5"/>
  <pageSetup orientation="landscape" r:id="rId1"/>
  <headerFooter alignWithMargins="0">
    <oddFooter>&amp;C&amp;8Information Provided By:
U.S. Department of Agriculture
Marketing and Regulatory Programs
Agricultural Marketing Service
Livestock, Poultry and Seed Program
Grading and Verification Divison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4" workbookViewId="0"/>
  </sheetViews>
  <pageMargins left="0.75" right="0.75" top="0.5" bottom="1.5" header="0.5" footer="0.5"/>
  <pageSetup orientation="landscape" r:id="rId1"/>
  <headerFooter alignWithMargins="0">
    <oddFooter>&amp;C&amp;8Information Provided By:
U.S. Department of Agriculture
Marketing and Regulatory Programs
Agricultural Marketing Service
Livestock, Poultry and Seed Program
Grading and Verification Divison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94" workbookViewId="0"/>
  </sheetViews>
  <pageMargins left="0.75" right="0.75" top="0.5" bottom="1.5" header="0.5" footer="0.5"/>
  <pageSetup orientation="landscape" r:id="rId1"/>
  <headerFooter alignWithMargins="0">
    <oddFooter>&amp;C&amp;8Information Provided By:
U.S. Department of Agriculture
Marketing and Regulatory Programs
Agricultural Marketing Service
Livestock, Poultry and Seed Program
Grading and Verification Divison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94" workbookViewId="0"/>
  </sheetViews>
  <pageMargins left="0.75" right="0.75" top="0.5" bottom="1.5" header="0.5" footer="0.5"/>
  <pageSetup orientation="landscape" r:id="rId1"/>
  <headerFooter alignWithMargins="0">
    <oddFooter>&amp;C&amp;8Information Provided By:
U.S. Department of Agriculture
Marketing and Regulatory Programs
Agricultural Marketing Service
Livestock, Poultry and Seed Program
Grading and Verification Divison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94" workbookViewId="0"/>
  </sheetViews>
  <pageMargins left="0.75" right="0.75" top="0.5" bottom="1.5" header="0.5" footer="0.5"/>
  <pageSetup orientation="landscape" r:id="rId1"/>
  <headerFooter alignWithMargins="0">
    <oddFooter>&amp;C&amp;8Information Provided By:
U.S Department of Agriculture
Marketing and Regulatory Programs
Agricultural Marketing Service
Livestock, Poultry and Seed Program
Grading and Verification Divison</oddFoot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94" workbookViewId="0"/>
  </sheetViews>
  <pageMargins left="0.75" right="0.75" top="0.5" bottom="1.5" header="0.5" footer="0.5"/>
  <pageSetup orientation="landscape" r:id="rId1"/>
  <headerFooter alignWithMargins="0">
    <oddFooter>&amp;C&amp;8Information Provided By:
U.S. Department of Agriculture
Marketing and Regulatory Programs
Agricultural Marketing Service
Livestock, Poultry and Seed Program
Grading and Verification Divison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64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64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64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64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64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64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2"/>
  <sheetViews>
    <sheetView tabSelected="1" zoomScaleNormal="100" workbookViewId="0">
      <selection sqref="A1:P1"/>
    </sheetView>
  </sheetViews>
  <sheetFormatPr defaultRowHeight="12.75" x14ac:dyDescent="0.2"/>
  <cols>
    <col min="1" max="1" width="9.28515625" style="1" bestFit="1" customWidth="1"/>
    <col min="2" max="2" width="13.140625" style="1" customWidth="1"/>
    <col min="3" max="3" width="9.140625" style="1"/>
    <col min="4" max="6" width="9.28515625" style="1" bestFit="1" customWidth="1"/>
    <col min="7" max="7" width="9.85546875" style="1" bestFit="1" customWidth="1"/>
    <col min="8" max="10" width="9.28515625" style="1" bestFit="1" customWidth="1"/>
    <col min="11" max="11" width="9.42578125" style="1" bestFit="1" customWidth="1"/>
    <col min="12" max="12" width="9.28515625" style="1" bestFit="1" customWidth="1"/>
    <col min="13" max="13" width="9.140625" style="1"/>
    <col min="14" max="14" width="9.28515625" style="1" bestFit="1" customWidth="1"/>
    <col min="15" max="15" width="14.85546875" style="1" bestFit="1" customWidth="1"/>
    <col min="16" max="16" width="12.85546875" style="44" customWidth="1"/>
    <col min="17" max="16384" width="9.140625" style="1"/>
  </cols>
  <sheetData>
    <row r="1" spans="1:16" x14ac:dyDescent="0.2">
      <c r="A1" s="115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</row>
    <row r="2" spans="1:16" x14ac:dyDescent="0.2">
      <c r="A2" s="115" t="s">
        <v>61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</row>
    <row r="3" spans="1:16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40"/>
    </row>
    <row r="4" spans="1:16" x14ac:dyDescent="0.2">
      <c r="A4" s="3"/>
      <c r="B4" s="4" t="s">
        <v>1</v>
      </c>
      <c r="C4" s="112" t="s">
        <v>2</v>
      </c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4"/>
      <c r="O4" s="5" t="s">
        <v>3</v>
      </c>
      <c r="P4" s="41"/>
    </row>
    <row r="5" spans="1:16" x14ac:dyDescent="0.2">
      <c r="A5" s="6" t="s">
        <v>4</v>
      </c>
      <c r="B5" s="7" t="s">
        <v>5</v>
      </c>
      <c r="C5" s="8"/>
      <c r="D5" s="2"/>
      <c r="E5" s="2"/>
      <c r="F5" s="2"/>
      <c r="G5" s="2"/>
      <c r="H5" s="2"/>
      <c r="I5" s="2"/>
      <c r="J5" s="2"/>
      <c r="K5" s="2"/>
      <c r="L5" s="9"/>
      <c r="M5" s="9"/>
      <c r="N5" s="10"/>
      <c r="O5" s="38" t="s">
        <v>6</v>
      </c>
      <c r="P5" s="42"/>
    </row>
    <row r="6" spans="1:16" ht="13.5" thickBot="1" x14ac:dyDescent="0.25">
      <c r="A6" s="11" t="s">
        <v>7</v>
      </c>
      <c r="B6" s="12" t="s">
        <v>8</v>
      </c>
      <c r="C6" s="12" t="s">
        <v>9</v>
      </c>
      <c r="D6" s="12" t="s">
        <v>10</v>
      </c>
      <c r="E6" s="12" t="s">
        <v>11</v>
      </c>
      <c r="F6" s="12" t="s">
        <v>10</v>
      </c>
      <c r="G6" s="12" t="s">
        <v>12</v>
      </c>
      <c r="H6" s="12" t="s">
        <v>10</v>
      </c>
      <c r="I6" s="12" t="s">
        <v>13</v>
      </c>
      <c r="J6" s="12" t="s">
        <v>10</v>
      </c>
      <c r="K6" s="12" t="s">
        <v>14</v>
      </c>
      <c r="L6" s="12" t="s">
        <v>10</v>
      </c>
      <c r="M6" s="12" t="s">
        <v>15</v>
      </c>
      <c r="N6" s="13" t="s">
        <v>10</v>
      </c>
      <c r="O6" s="39" t="s">
        <v>16</v>
      </c>
      <c r="P6" s="14" t="s">
        <v>17</v>
      </c>
    </row>
    <row r="7" spans="1:16" ht="13.5" thickTop="1" x14ac:dyDescent="0.2">
      <c r="A7" s="15">
        <v>1930</v>
      </c>
      <c r="B7" s="16">
        <v>1443</v>
      </c>
      <c r="C7" s="17"/>
      <c r="D7" s="18"/>
      <c r="E7" s="19"/>
      <c r="F7" s="18"/>
      <c r="G7" s="20"/>
      <c r="H7" s="18"/>
      <c r="I7" s="20"/>
      <c r="J7" s="18"/>
      <c r="K7" s="20"/>
      <c r="L7" s="18"/>
      <c r="M7" s="20"/>
      <c r="N7" s="21"/>
      <c r="O7" s="22">
        <v>2E-3</v>
      </c>
      <c r="P7" s="23" t="s">
        <v>18</v>
      </c>
    </row>
    <row r="8" spans="1:16" x14ac:dyDescent="0.2">
      <c r="A8" s="24">
        <v>1931</v>
      </c>
      <c r="B8" s="25">
        <v>1226</v>
      </c>
      <c r="C8" s="26"/>
      <c r="D8" s="27"/>
      <c r="E8" s="28"/>
      <c r="F8" s="27"/>
      <c r="G8" s="29"/>
      <c r="H8" s="27"/>
      <c r="I8" s="29"/>
      <c r="J8" s="27"/>
      <c r="K8" s="29"/>
      <c r="L8" s="27"/>
      <c r="M8" s="29"/>
      <c r="N8" s="30"/>
      <c r="O8" s="31">
        <v>2E-3</v>
      </c>
      <c r="P8" s="32" t="s">
        <v>18</v>
      </c>
    </row>
    <row r="9" spans="1:16" x14ac:dyDescent="0.2">
      <c r="A9" s="24">
        <v>1932</v>
      </c>
      <c r="B9" s="25">
        <v>1356</v>
      </c>
      <c r="C9" s="26"/>
      <c r="D9" s="27"/>
      <c r="E9" s="28"/>
      <c r="F9" s="27"/>
      <c r="G9" s="29"/>
      <c r="H9" s="27"/>
      <c r="I9" s="29"/>
      <c r="J9" s="27"/>
      <c r="K9" s="29"/>
      <c r="L9" s="27"/>
      <c r="M9" s="29"/>
      <c r="N9" s="30"/>
      <c r="O9" s="31">
        <v>2E-3</v>
      </c>
      <c r="P9" s="32" t="s">
        <v>18</v>
      </c>
    </row>
    <row r="10" spans="1:16" x14ac:dyDescent="0.2">
      <c r="A10" s="24">
        <v>1933</v>
      </c>
      <c r="B10" s="25">
        <v>1865</v>
      </c>
      <c r="C10" s="26"/>
      <c r="D10" s="27"/>
      <c r="E10" s="28"/>
      <c r="F10" s="27"/>
      <c r="G10" s="29"/>
      <c r="H10" s="27"/>
      <c r="I10" s="29"/>
      <c r="J10" s="27"/>
      <c r="K10" s="29"/>
      <c r="L10" s="27"/>
      <c r="M10" s="29"/>
      <c r="N10" s="30"/>
      <c r="O10" s="31">
        <v>2E-3</v>
      </c>
      <c r="P10" s="32" t="s">
        <v>18</v>
      </c>
    </row>
    <row r="11" spans="1:16" x14ac:dyDescent="0.2">
      <c r="A11" s="24">
        <v>1934</v>
      </c>
      <c r="B11" s="25">
        <v>1968</v>
      </c>
      <c r="C11" s="26"/>
      <c r="D11" s="27"/>
      <c r="E11" s="28"/>
      <c r="F11" s="27"/>
      <c r="G11" s="29"/>
      <c r="H11" s="27"/>
      <c r="I11" s="29"/>
      <c r="J11" s="27"/>
      <c r="K11" s="29"/>
      <c r="L11" s="27"/>
      <c r="M11" s="29"/>
      <c r="N11" s="30"/>
      <c r="O11" s="31">
        <v>2E-3</v>
      </c>
      <c r="P11" s="32" t="s">
        <v>18</v>
      </c>
    </row>
    <row r="12" spans="1:16" x14ac:dyDescent="0.2">
      <c r="A12" s="24">
        <v>1935</v>
      </c>
      <c r="B12" s="25">
        <v>2772</v>
      </c>
      <c r="C12" s="26"/>
      <c r="D12" s="27"/>
      <c r="E12" s="28"/>
      <c r="F12" s="27"/>
      <c r="G12" s="29"/>
      <c r="H12" s="27"/>
      <c r="I12" s="29"/>
      <c r="J12" s="27"/>
      <c r="K12" s="29"/>
      <c r="L12" s="27"/>
      <c r="M12" s="29"/>
      <c r="N12" s="30"/>
      <c r="O12" s="31">
        <v>3.0000000000000001E-3</v>
      </c>
      <c r="P12" s="32" t="s">
        <v>18</v>
      </c>
    </row>
    <row r="13" spans="1:16" x14ac:dyDescent="0.2">
      <c r="A13" s="24">
        <v>1936</v>
      </c>
      <c r="B13" s="25">
        <v>3617</v>
      </c>
      <c r="C13" s="26"/>
      <c r="D13" s="27"/>
      <c r="E13" s="28"/>
      <c r="F13" s="27"/>
      <c r="G13" s="29"/>
      <c r="H13" s="27"/>
      <c r="I13" s="29"/>
      <c r="J13" s="27"/>
      <c r="K13" s="29"/>
      <c r="L13" s="27"/>
      <c r="M13" s="29"/>
      <c r="N13" s="30"/>
      <c r="O13" s="31">
        <v>4.0000000000000001E-3</v>
      </c>
      <c r="P13" s="32" t="s">
        <v>18</v>
      </c>
    </row>
    <row r="14" spans="1:16" x14ac:dyDescent="0.2">
      <c r="A14" s="24">
        <v>1937</v>
      </c>
      <c r="B14" s="25">
        <v>5014</v>
      </c>
      <c r="C14" s="26"/>
      <c r="D14" s="27"/>
      <c r="E14" s="28"/>
      <c r="F14" s="27"/>
      <c r="G14" s="29"/>
      <c r="H14" s="27"/>
      <c r="I14" s="29"/>
      <c r="J14" s="27"/>
      <c r="K14" s="29"/>
      <c r="L14" s="27"/>
      <c r="M14" s="29"/>
      <c r="N14" s="30"/>
      <c r="O14" s="31">
        <v>5.0000000000000001E-3</v>
      </c>
      <c r="P14" s="32" t="s">
        <v>18</v>
      </c>
    </row>
    <row r="15" spans="1:16" x14ac:dyDescent="0.2">
      <c r="A15" s="24">
        <v>1938</v>
      </c>
      <c r="B15" s="25">
        <v>6180</v>
      </c>
      <c r="C15" s="26"/>
      <c r="D15" s="27"/>
      <c r="E15" s="28"/>
      <c r="F15" s="27"/>
      <c r="G15" s="29"/>
      <c r="H15" s="27"/>
      <c r="I15" s="29"/>
      <c r="J15" s="27"/>
      <c r="K15" s="29"/>
      <c r="L15" s="27"/>
      <c r="M15" s="29"/>
      <c r="N15" s="30"/>
      <c r="O15" s="31">
        <v>7.0000000000000001E-3</v>
      </c>
      <c r="P15" s="32" t="s">
        <v>18</v>
      </c>
    </row>
    <row r="16" spans="1:16" x14ac:dyDescent="0.2">
      <c r="A16" s="24">
        <v>1939</v>
      </c>
      <c r="B16" s="25">
        <v>5684</v>
      </c>
      <c r="C16" s="26"/>
      <c r="D16" s="27"/>
      <c r="E16" s="28"/>
      <c r="F16" s="27"/>
      <c r="G16" s="29"/>
      <c r="H16" s="27"/>
      <c r="I16" s="29"/>
      <c r="J16" s="27"/>
      <c r="K16" s="29"/>
      <c r="L16" s="27"/>
      <c r="M16" s="29"/>
      <c r="N16" s="30"/>
      <c r="O16" s="31">
        <v>6.0000000000000001E-3</v>
      </c>
      <c r="P16" s="32" t="s">
        <v>18</v>
      </c>
    </row>
    <row r="17" spans="1:16" x14ac:dyDescent="0.2">
      <c r="A17" s="24"/>
      <c r="B17" s="25"/>
      <c r="C17" s="26"/>
      <c r="D17" s="27"/>
      <c r="E17" s="28"/>
      <c r="F17" s="27"/>
      <c r="G17" s="29"/>
      <c r="H17" s="27"/>
      <c r="I17" s="29"/>
      <c r="J17" s="27"/>
      <c r="K17" s="29"/>
      <c r="L17" s="27"/>
      <c r="M17" s="29"/>
      <c r="N17" s="30"/>
      <c r="O17" s="31"/>
      <c r="P17" s="32"/>
    </row>
    <row r="18" spans="1:16" x14ac:dyDescent="0.2">
      <c r="A18" s="24">
        <v>1940</v>
      </c>
      <c r="B18" s="25">
        <v>6896</v>
      </c>
      <c r="C18" s="26"/>
      <c r="D18" s="27"/>
      <c r="E18" s="28"/>
      <c r="F18" s="27"/>
      <c r="G18" s="29"/>
      <c r="H18" s="27"/>
      <c r="I18" s="29"/>
      <c r="J18" s="27"/>
      <c r="K18" s="29"/>
      <c r="L18" s="27"/>
      <c r="M18" s="29"/>
      <c r="N18" s="30"/>
      <c r="O18" s="31">
        <v>8.0000000000000002E-3</v>
      </c>
      <c r="P18" s="32" t="s">
        <v>18</v>
      </c>
    </row>
    <row r="19" spans="1:16" x14ac:dyDescent="0.2">
      <c r="A19" s="24">
        <v>1941</v>
      </c>
      <c r="B19" s="25">
        <v>9701</v>
      </c>
      <c r="C19" s="26"/>
      <c r="D19" s="27"/>
      <c r="E19" s="28"/>
      <c r="F19" s="27"/>
      <c r="G19" s="29"/>
      <c r="H19" s="27"/>
      <c r="I19" s="29"/>
      <c r="J19" s="27"/>
      <c r="K19" s="29"/>
      <c r="L19" s="27"/>
      <c r="M19" s="29"/>
      <c r="N19" s="30"/>
      <c r="O19" s="31">
        <v>0.01</v>
      </c>
      <c r="P19" s="32" t="s">
        <v>18</v>
      </c>
    </row>
    <row r="20" spans="1:16" x14ac:dyDescent="0.2">
      <c r="A20" s="24">
        <v>1942</v>
      </c>
      <c r="B20" s="25">
        <v>105535</v>
      </c>
      <c r="C20" s="26"/>
      <c r="D20" s="27"/>
      <c r="E20" s="28"/>
      <c r="F20" s="27"/>
      <c r="G20" s="29"/>
      <c r="H20" s="27"/>
      <c r="I20" s="29"/>
      <c r="J20" s="27"/>
      <c r="K20" s="29"/>
      <c r="L20" s="27"/>
      <c r="M20" s="29"/>
      <c r="N20" s="30"/>
      <c r="O20" s="31">
        <v>9.9000000000000005E-2</v>
      </c>
      <c r="P20" s="32" t="s">
        <v>19</v>
      </c>
    </row>
    <row r="21" spans="1:16" x14ac:dyDescent="0.2">
      <c r="A21" s="24">
        <v>1943</v>
      </c>
      <c r="B21" s="25">
        <v>784869</v>
      </c>
      <c r="C21" s="26"/>
      <c r="D21" s="27"/>
      <c r="E21" s="28"/>
      <c r="F21" s="27"/>
      <c r="G21" s="29"/>
      <c r="H21" s="27"/>
      <c r="I21" s="29"/>
      <c r="J21" s="27"/>
      <c r="K21" s="29"/>
      <c r="L21" s="27"/>
      <c r="M21" s="29"/>
      <c r="N21" s="30"/>
      <c r="O21" s="31">
        <v>0.72799999999999998</v>
      </c>
      <c r="P21" s="32" t="s">
        <v>19</v>
      </c>
    </row>
    <row r="22" spans="1:16" x14ac:dyDescent="0.2">
      <c r="A22" s="24">
        <v>1944</v>
      </c>
      <c r="B22" s="25">
        <f>C22+E22+G22+I22+K22+M22</f>
        <v>1425911</v>
      </c>
      <c r="C22" s="26"/>
      <c r="D22" s="27"/>
      <c r="E22" s="28">
        <v>191238</v>
      </c>
      <c r="F22" s="27">
        <f>IF(B22=0,0,(E22/$B22))</f>
        <v>0.13411636490636514</v>
      </c>
      <c r="G22" s="28">
        <v>484998</v>
      </c>
      <c r="H22" s="27">
        <f>IF(F22=0,0,(G22/$B22))</f>
        <v>0.34013202787551255</v>
      </c>
      <c r="I22" s="28">
        <v>441805</v>
      </c>
      <c r="J22" s="27">
        <f>IF(H22=0,0,(I22/$B22))</f>
        <v>0.30984051599293366</v>
      </c>
      <c r="K22" s="28">
        <v>307870</v>
      </c>
      <c r="L22" s="27">
        <f>IF(J22=0,0,(K22/$B22))</f>
        <v>0.21591109122518867</v>
      </c>
      <c r="M22" s="29"/>
      <c r="N22" s="30"/>
      <c r="O22" s="31">
        <v>0.89100000000000001</v>
      </c>
      <c r="P22" s="32" t="s">
        <v>20</v>
      </c>
    </row>
    <row r="23" spans="1:16" x14ac:dyDescent="0.2">
      <c r="A23" s="24">
        <v>1945</v>
      </c>
      <c r="B23" s="25">
        <f>C23+E23+G23+I23+K23+M23</f>
        <v>1306726</v>
      </c>
      <c r="C23" s="26"/>
      <c r="D23" s="27"/>
      <c r="E23" s="28">
        <v>194787</v>
      </c>
      <c r="F23" s="27">
        <f>IF(B23=0,0,(E23/$B23))</f>
        <v>0.14906491490947604</v>
      </c>
      <c r="G23" s="28">
        <v>441372</v>
      </c>
      <c r="H23" s="27">
        <f>IF(F23=0,0,(G23/$B23))</f>
        <v>0.33776935639146999</v>
      </c>
      <c r="I23" s="28">
        <v>392770</v>
      </c>
      <c r="J23" s="27">
        <f>IF(H23=0,0,(I23/$B23))</f>
        <v>0.30057563712668151</v>
      </c>
      <c r="K23" s="28">
        <v>277797</v>
      </c>
      <c r="L23" s="27">
        <f>IF(J23=0,0,(K23/$B23))</f>
        <v>0.21259009157237249</v>
      </c>
      <c r="M23" s="29"/>
      <c r="N23" s="30"/>
      <c r="O23" s="31">
        <v>0.85</v>
      </c>
      <c r="P23" s="32" t="s">
        <v>20</v>
      </c>
    </row>
    <row r="24" spans="1:16" x14ac:dyDescent="0.2">
      <c r="A24" s="24">
        <v>1946</v>
      </c>
      <c r="B24" s="25">
        <f>C24+E24+G24+I24+K24+M24</f>
        <v>902734</v>
      </c>
      <c r="C24" s="26"/>
      <c r="D24" s="27"/>
      <c r="E24" s="28">
        <v>153464</v>
      </c>
      <c r="F24" s="27">
        <f>IF(B24=0,0,(E24/$B24))</f>
        <v>0.16999913595810062</v>
      </c>
      <c r="G24" s="28">
        <v>312346</v>
      </c>
      <c r="H24" s="27">
        <f>IF(F24=0,0,(G24/$B24))</f>
        <v>0.34600003987885691</v>
      </c>
      <c r="I24" s="28">
        <v>255474</v>
      </c>
      <c r="J24" s="27">
        <f>IF(H24=0,0,(I24/$B24))</f>
        <v>0.28300030795339493</v>
      </c>
      <c r="K24" s="28">
        <v>181450</v>
      </c>
      <c r="L24" s="27">
        <f>IF(J24=0,0,(K24/$B24))</f>
        <v>0.2010005162096476</v>
      </c>
      <c r="M24" s="29"/>
      <c r="N24" s="30"/>
      <c r="O24" s="31">
        <v>0.68600000000000005</v>
      </c>
      <c r="P24" s="32" t="s">
        <v>20</v>
      </c>
    </row>
    <row r="25" spans="1:16" x14ac:dyDescent="0.2">
      <c r="A25" s="24">
        <v>1947</v>
      </c>
      <c r="B25" s="25">
        <f>C25+E25+G25+I25+K25+M25</f>
        <v>230526</v>
      </c>
      <c r="C25" s="26"/>
      <c r="D25" s="27"/>
      <c r="E25" s="28">
        <v>38081</v>
      </c>
      <c r="F25" s="27">
        <f>IF(B25=0,0,(E25/$B25))</f>
        <v>0.16519177880152347</v>
      </c>
      <c r="G25" s="28">
        <v>116607</v>
      </c>
      <c r="H25" s="27">
        <f>IF(F25=0,0,(G25/$B25))</f>
        <v>0.50583014497280132</v>
      </c>
      <c r="I25" s="28">
        <v>51712</v>
      </c>
      <c r="J25" s="27">
        <f>IF(H25=0,0,(I25/$B25))</f>
        <v>0.22432176847730842</v>
      </c>
      <c r="K25" s="28">
        <v>24126</v>
      </c>
      <c r="L25" s="27">
        <f>IF(J25=0,0,(K25/$B25))</f>
        <v>0.10465630774836678</v>
      </c>
      <c r="M25" s="29"/>
      <c r="N25" s="30"/>
      <c r="O25" s="31">
        <v>0.158</v>
      </c>
      <c r="P25" s="32" t="s">
        <v>21</v>
      </c>
    </row>
    <row r="26" spans="1:16" x14ac:dyDescent="0.2">
      <c r="A26" s="24">
        <v>1948</v>
      </c>
      <c r="B26" s="25"/>
      <c r="C26" s="26"/>
      <c r="D26" s="27"/>
      <c r="E26" s="28"/>
      <c r="F26" s="27"/>
      <c r="G26" s="29"/>
      <c r="H26" s="27"/>
      <c r="I26" s="29"/>
      <c r="J26" s="27"/>
      <c r="K26" s="29"/>
      <c r="L26" s="27"/>
      <c r="M26" s="29"/>
      <c r="N26" s="30"/>
      <c r="O26" s="31">
        <v>0.10100000000000001</v>
      </c>
      <c r="P26" s="32" t="s">
        <v>18</v>
      </c>
    </row>
    <row r="27" spans="1:16" x14ac:dyDescent="0.2">
      <c r="A27" s="24">
        <v>1949</v>
      </c>
      <c r="B27" s="25"/>
      <c r="C27" s="26"/>
      <c r="D27" s="27"/>
      <c r="E27" s="28"/>
      <c r="F27" s="27"/>
      <c r="G27" s="29"/>
      <c r="H27" s="27"/>
      <c r="I27" s="29"/>
      <c r="J27" s="27"/>
      <c r="K27" s="29"/>
      <c r="L27" s="27"/>
      <c r="M27" s="29"/>
      <c r="N27" s="30"/>
      <c r="O27" s="31">
        <v>8.4000000000000005E-2</v>
      </c>
      <c r="P27" s="32" t="s">
        <v>18</v>
      </c>
    </row>
    <row r="28" spans="1:16" x14ac:dyDescent="0.2">
      <c r="A28" s="24"/>
      <c r="B28" s="25"/>
      <c r="C28" s="26"/>
      <c r="D28" s="27"/>
      <c r="E28" s="28"/>
      <c r="F28" s="27"/>
      <c r="G28" s="29"/>
      <c r="H28" s="27"/>
      <c r="I28" s="29"/>
      <c r="J28" s="27"/>
      <c r="K28" s="29"/>
      <c r="L28" s="27"/>
      <c r="M28" s="29"/>
      <c r="N28" s="30"/>
      <c r="O28" s="31"/>
      <c r="P28" s="32"/>
    </row>
    <row r="29" spans="1:16" x14ac:dyDescent="0.2">
      <c r="A29" s="24">
        <v>1950</v>
      </c>
      <c r="B29" s="25"/>
      <c r="C29" s="26"/>
      <c r="D29" s="27"/>
      <c r="E29" s="28"/>
      <c r="F29" s="27"/>
      <c r="G29" s="29"/>
      <c r="H29" s="27"/>
      <c r="I29" s="29"/>
      <c r="J29" s="27"/>
      <c r="K29" s="29"/>
      <c r="L29" s="27"/>
      <c r="M29" s="29"/>
      <c r="N29" s="30"/>
      <c r="O29" s="31">
        <v>6.9000000000000006E-2</v>
      </c>
      <c r="P29" s="32" t="s">
        <v>18</v>
      </c>
    </row>
    <row r="30" spans="1:16" x14ac:dyDescent="0.2">
      <c r="A30" s="24">
        <v>1951</v>
      </c>
      <c r="B30" s="25"/>
      <c r="C30" s="26"/>
      <c r="D30" s="27"/>
      <c r="E30" s="28"/>
      <c r="F30" s="27"/>
      <c r="G30" s="29"/>
      <c r="H30" s="27"/>
      <c r="I30" s="29"/>
      <c r="J30" s="27"/>
      <c r="K30" s="29"/>
      <c r="L30" s="27"/>
      <c r="M30" s="29"/>
      <c r="N30" s="30"/>
      <c r="O30" s="31">
        <v>0.7</v>
      </c>
      <c r="P30" s="32" t="s">
        <v>18</v>
      </c>
    </row>
    <row r="31" spans="1:16" x14ac:dyDescent="0.2">
      <c r="A31" s="24">
        <v>1952</v>
      </c>
      <c r="B31" s="25"/>
      <c r="C31" s="26"/>
      <c r="D31" s="27"/>
      <c r="E31" s="28"/>
      <c r="F31" s="27"/>
      <c r="G31" s="29"/>
      <c r="H31" s="27"/>
      <c r="I31" s="29"/>
      <c r="J31" s="27"/>
      <c r="K31" s="29"/>
      <c r="L31" s="27"/>
      <c r="M31" s="29"/>
      <c r="N31" s="30"/>
      <c r="O31" s="31">
        <v>0.95299999999999996</v>
      </c>
      <c r="P31" s="32" t="s">
        <v>18</v>
      </c>
    </row>
    <row r="32" spans="1:16" x14ac:dyDescent="0.2">
      <c r="A32" s="24">
        <v>1953</v>
      </c>
      <c r="B32" s="25"/>
      <c r="C32" s="26"/>
      <c r="D32" s="27"/>
      <c r="E32" s="28"/>
      <c r="F32" s="27"/>
      <c r="G32" s="29"/>
      <c r="H32" s="27"/>
      <c r="I32" s="29"/>
      <c r="J32" s="27"/>
      <c r="K32" s="29"/>
      <c r="L32" s="27"/>
      <c r="M32" s="29"/>
      <c r="N32" s="30"/>
      <c r="O32" s="31">
        <v>0.26200000000000001</v>
      </c>
      <c r="P32" s="32" t="s">
        <v>18</v>
      </c>
    </row>
    <row r="33" spans="1:16" x14ac:dyDescent="0.2">
      <c r="A33" s="24">
        <v>1954</v>
      </c>
      <c r="B33" s="25"/>
      <c r="C33" s="26"/>
      <c r="D33" s="27"/>
      <c r="E33" s="28"/>
      <c r="F33" s="27"/>
      <c r="G33" s="29"/>
      <c r="H33" s="27"/>
      <c r="I33" s="29"/>
      <c r="J33" s="27"/>
      <c r="K33" s="29"/>
      <c r="L33" s="27"/>
      <c r="M33" s="29"/>
      <c r="N33" s="30"/>
      <c r="O33" s="31">
        <v>0.217</v>
      </c>
      <c r="P33" s="32" t="s">
        <v>18</v>
      </c>
    </row>
    <row r="34" spans="1:16" x14ac:dyDescent="0.2">
      <c r="A34" s="24">
        <v>1955</v>
      </c>
      <c r="B34" s="25">
        <v>305635</v>
      </c>
      <c r="C34" s="26"/>
      <c r="D34" s="27"/>
      <c r="E34" s="28"/>
      <c r="F34" s="27"/>
      <c r="G34" s="29"/>
      <c r="H34" s="27"/>
      <c r="I34" s="29"/>
      <c r="J34" s="27"/>
      <c r="K34" s="29"/>
      <c r="L34" s="27"/>
      <c r="M34" s="29"/>
      <c r="N34" s="30"/>
      <c r="O34" s="31">
        <v>0.20599999999999999</v>
      </c>
      <c r="P34" s="32" t="s">
        <v>18</v>
      </c>
    </row>
    <row r="35" spans="1:16" x14ac:dyDescent="0.2">
      <c r="A35" s="24">
        <v>1956</v>
      </c>
      <c r="B35" s="25">
        <v>306884</v>
      </c>
      <c r="C35" s="26"/>
      <c r="D35" s="27"/>
      <c r="E35" s="28"/>
      <c r="F35" s="27"/>
      <c r="G35" s="29"/>
      <c r="H35" s="27"/>
      <c r="I35" s="29"/>
      <c r="J35" s="27"/>
      <c r="K35" s="29"/>
      <c r="L35" s="27"/>
      <c r="M35" s="29"/>
      <c r="N35" s="30"/>
      <c r="O35" s="31">
        <v>0.19900000000000001</v>
      </c>
      <c r="P35" s="32" t="s">
        <v>18</v>
      </c>
    </row>
    <row r="36" spans="1:16" x14ac:dyDescent="0.2">
      <c r="A36" s="24">
        <v>1957</v>
      </c>
      <c r="B36" s="25">
        <v>263327</v>
      </c>
      <c r="C36" s="26"/>
      <c r="D36" s="27"/>
      <c r="E36" s="28"/>
      <c r="F36" s="27"/>
      <c r="G36" s="29"/>
      <c r="H36" s="27"/>
      <c r="I36" s="29"/>
      <c r="J36" s="27"/>
      <c r="K36" s="29"/>
      <c r="L36" s="27"/>
      <c r="M36" s="29"/>
      <c r="N36" s="30"/>
      <c r="O36" s="31">
        <v>0.183</v>
      </c>
      <c r="P36" s="32" t="s">
        <v>18</v>
      </c>
    </row>
    <row r="37" spans="1:16" x14ac:dyDescent="0.2">
      <c r="A37" s="24">
        <v>1958</v>
      </c>
      <c r="B37" s="25">
        <v>178980</v>
      </c>
      <c r="C37" s="26"/>
      <c r="D37" s="27"/>
      <c r="E37" s="28"/>
      <c r="F37" s="27"/>
      <c r="G37" s="29"/>
      <c r="H37" s="27"/>
      <c r="I37" s="29"/>
      <c r="J37" s="27"/>
      <c r="K37" s="29"/>
      <c r="L37" s="27"/>
      <c r="M37" s="29"/>
      <c r="N37" s="30"/>
      <c r="O37" s="31">
        <v>0.16200000000000001</v>
      </c>
      <c r="P37" s="32" t="s">
        <v>18</v>
      </c>
    </row>
    <row r="38" spans="1:16" x14ac:dyDescent="0.2">
      <c r="A38" s="24">
        <v>1959</v>
      </c>
      <c r="B38" s="25">
        <f t="shared" ref="B38:B62" si="0">C38+E38+G38+I38+K38+M38</f>
        <v>171073</v>
      </c>
      <c r="C38" s="33">
        <v>1972</v>
      </c>
      <c r="D38" s="27">
        <f>IF(B38=0,0,(C38/$B38))</f>
        <v>1.1527242756016437E-2</v>
      </c>
      <c r="E38" s="28">
        <v>37635</v>
      </c>
      <c r="F38" s="27">
        <f t="shared" ref="F38:F62" si="1">IF(D38=0,0,(E38/$B38))</f>
        <v>0.21999380381474576</v>
      </c>
      <c r="G38" s="28">
        <v>110324</v>
      </c>
      <c r="H38" s="27">
        <f>IF(F38=0,0,(G38/$B38))</f>
        <v>0.6448942848959216</v>
      </c>
      <c r="I38" s="28">
        <v>19231</v>
      </c>
      <c r="J38" s="27">
        <f>IF(H38=0,0,(I38/$B38))</f>
        <v>0.11241399870230837</v>
      </c>
      <c r="K38" s="28">
        <v>1773</v>
      </c>
      <c r="L38" s="47">
        <f>IF(J38=0,0,(K38/$B38))</f>
        <v>1.0363996656398146E-2</v>
      </c>
      <c r="M38" s="34">
        <v>138</v>
      </c>
      <c r="N38" s="46">
        <f>IF(L38=0,0,(M38/$B38))</f>
        <v>8.0667317460966954E-4</v>
      </c>
      <c r="O38" s="31">
        <v>0.184</v>
      </c>
      <c r="P38" s="32" t="s">
        <v>18</v>
      </c>
    </row>
    <row r="39" spans="1:16" x14ac:dyDescent="0.2">
      <c r="A39" s="24"/>
      <c r="B39" s="25"/>
      <c r="C39" s="33"/>
      <c r="D39" s="27"/>
      <c r="E39" s="28"/>
      <c r="F39" s="27"/>
      <c r="G39" s="28"/>
      <c r="H39" s="27"/>
      <c r="I39" s="28"/>
      <c r="J39" s="27"/>
      <c r="K39" s="28"/>
      <c r="L39" s="47"/>
      <c r="M39" s="34"/>
      <c r="N39" s="46"/>
      <c r="O39" s="31"/>
      <c r="P39" s="32"/>
    </row>
    <row r="40" spans="1:16" x14ac:dyDescent="0.2">
      <c r="A40" s="24">
        <v>1960</v>
      </c>
      <c r="B40" s="25">
        <f t="shared" si="0"/>
        <v>176924</v>
      </c>
      <c r="C40" s="33">
        <v>1299</v>
      </c>
      <c r="D40" s="27">
        <f t="shared" ref="D40:D49" si="2">IF(B40=0,0,(C40/$B40))</f>
        <v>7.3421356062490107E-3</v>
      </c>
      <c r="E40" s="28">
        <v>34605</v>
      </c>
      <c r="F40" s="27">
        <f t="shared" si="1"/>
        <v>0.19559245777848117</v>
      </c>
      <c r="G40" s="28">
        <v>115439</v>
      </c>
      <c r="H40" s="27">
        <f t="shared" ref="H40:H49" si="3">IF(F40=0,0,(G40/$B40))</f>
        <v>0.65247790011530371</v>
      </c>
      <c r="I40" s="28">
        <v>23563</v>
      </c>
      <c r="J40" s="27">
        <f t="shared" ref="J40:J49" si="4">IF(H40=0,0,(I40/$B40))</f>
        <v>0.13318147905315278</v>
      </c>
      <c r="K40" s="28">
        <v>1898</v>
      </c>
      <c r="L40" s="47">
        <f t="shared" ref="L40:L49" si="5">IF(J40=0,0,(K40/$B40))</f>
        <v>1.0727770115982003E-2</v>
      </c>
      <c r="M40" s="34">
        <v>120</v>
      </c>
      <c r="N40" s="46">
        <f t="shared" ref="N40:N46" si="6">IF(L40=0,0,(M40/$B40))</f>
        <v>6.7825733083131745E-4</v>
      </c>
      <c r="O40" s="31">
        <v>0.17299999999999999</v>
      </c>
      <c r="P40" s="32" t="s">
        <v>18</v>
      </c>
    </row>
    <row r="41" spans="1:16" x14ac:dyDescent="0.2">
      <c r="A41" s="24">
        <v>1961</v>
      </c>
      <c r="B41" s="25">
        <f t="shared" si="0"/>
        <v>170941</v>
      </c>
      <c r="C41" s="33">
        <v>1023</v>
      </c>
      <c r="D41" s="27">
        <f t="shared" si="2"/>
        <v>5.9845209750732705E-3</v>
      </c>
      <c r="E41" s="28">
        <v>29664</v>
      </c>
      <c r="F41" s="27">
        <f t="shared" si="1"/>
        <v>0.17353355836224194</v>
      </c>
      <c r="G41" s="28">
        <v>121365</v>
      </c>
      <c r="H41" s="27">
        <f t="shared" si="3"/>
        <v>0.70998180658823806</v>
      </c>
      <c r="I41" s="28">
        <v>17440</v>
      </c>
      <c r="J41" s="27">
        <f t="shared" si="4"/>
        <v>0.10202350518599984</v>
      </c>
      <c r="K41" s="28">
        <v>1434</v>
      </c>
      <c r="L41" s="47">
        <f t="shared" si="5"/>
        <v>8.3888593140323264E-3</v>
      </c>
      <c r="M41" s="34">
        <v>15</v>
      </c>
      <c r="N41" s="46">
        <f t="shared" si="6"/>
        <v>8.7749574414564094E-5</v>
      </c>
      <c r="O41" s="31">
        <v>0.17799999999999999</v>
      </c>
      <c r="P41" s="32" t="s">
        <v>18</v>
      </c>
    </row>
    <row r="42" spans="1:16" x14ac:dyDescent="0.2">
      <c r="A42" s="24">
        <v>1962</v>
      </c>
      <c r="B42" s="25">
        <f t="shared" si="0"/>
        <v>152495</v>
      </c>
      <c r="C42" s="33">
        <v>567</v>
      </c>
      <c r="D42" s="27">
        <f t="shared" si="2"/>
        <v>3.7181546935965114E-3</v>
      </c>
      <c r="E42" s="28">
        <v>22738</v>
      </c>
      <c r="F42" s="27">
        <f t="shared" si="1"/>
        <v>0.14910652808288796</v>
      </c>
      <c r="G42" s="28">
        <v>112136</v>
      </c>
      <c r="H42" s="27">
        <f t="shared" si="3"/>
        <v>0.73534214236532347</v>
      </c>
      <c r="I42" s="28">
        <v>15905</v>
      </c>
      <c r="J42" s="27">
        <f t="shared" si="4"/>
        <v>0.10429850159021607</v>
      </c>
      <c r="K42" s="28">
        <v>1117</v>
      </c>
      <c r="L42" s="47">
        <f t="shared" si="5"/>
        <v>7.3248303223056492E-3</v>
      </c>
      <c r="M42" s="34">
        <v>32</v>
      </c>
      <c r="N42" s="46">
        <f t="shared" si="6"/>
        <v>2.0984294567034985E-4</v>
      </c>
      <c r="O42" s="31">
        <v>0.16300000000000001</v>
      </c>
      <c r="P42" s="32" t="s">
        <v>18</v>
      </c>
    </row>
    <row r="43" spans="1:16" x14ac:dyDescent="0.2">
      <c r="A43" s="24">
        <v>1963</v>
      </c>
      <c r="B43" s="25">
        <f t="shared" si="0"/>
        <v>138843</v>
      </c>
      <c r="C43" s="33">
        <v>518</v>
      </c>
      <c r="D43" s="27">
        <f t="shared" si="2"/>
        <v>3.7308326671132144E-3</v>
      </c>
      <c r="E43" s="28">
        <v>21050</v>
      </c>
      <c r="F43" s="27">
        <f t="shared" si="1"/>
        <v>0.15161009197438835</v>
      </c>
      <c r="G43" s="28">
        <v>102364</v>
      </c>
      <c r="H43" s="27">
        <f t="shared" si="3"/>
        <v>0.73726439215516804</v>
      </c>
      <c r="I43" s="28">
        <v>14298</v>
      </c>
      <c r="J43" s="27">
        <f t="shared" si="4"/>
        <v>0.10297962446792421</v>
      </c>
      <c r="K43" s="28">
        <v>590</v>
      </c>
      <c r="L43" s="47">
        <f t="shared" si="5"/>
        <v>4.2494040030826184E-3</v>
      </c>
      <c r="M43" s="34">
        <v>23</v>
      </c>
      <c r="N43" s="46">
        <f t="shared" si="6"/>
        <v>1.656547323235597E-4</v>
      </c>
      <c r="O43" s="31">
        <v>0.16400000000000001</v>
      </c>
      <c r="P43" s="32" t="s">
        <v>18</v>
      </c>
    </row>
    <row r="44" spans="1:16" x14ac:dyDescent="0.2">
      <c r="A44" s="24">
        <v>1964</v>
      </c>
      <c r="B44" s="25">
        <f t="shared" si="0"/>
        <v>160909</v>
      </c>
      <c r="C44" s="33">
        <v>282</v>
      </c>
      <c r="D44" s="27">
        <f t="shared" si="2"/>
        <v>1.7525433630188492E-3</v>
      </c>
      <c r="E44" s="28">
        <v>20362</v>
      </c>
      <c r="F44" s="27">
        <f t="shared" si="1"/>
        <v>0.12654357431840357</v>
      </c>
      <c r="G44" s="28">
        <v>117671</v>
      </c>
      <c r="H44" s="27">
        <f t="shared" si="3"/>
        <v>0.73128911372266314</v>
      </c>
      <c r="I44" s="28">
        <v>22160</v>
      </c>
      <c r="J44" s="27">
        <f t="shared" si="4"/>
        <v>0.1377175919308429</v>
      </c>
      <c r="K44" s="28">
        <v>422</v>
      </c>
      <c r="L44" s="47">
        <f t="shared" si="5"/>
        <v>2.622600351751611E-3</v>
      </c>
      <c r="M44" s="34">
        <v>12</v>
      </c>
      <c r="N44" s="46">
        <f t="shared" si="6"/>
        <v>7.4576313319951024E-5</v>
      </c>
      <c r="O44" s="31">
        <v>0.17299999999999999</v>
      </c>
      <c r="P44" s="32" t="s">
        <v>18</v>
      </c>
    </row>
    <row r="45" spans="1:16" x14ac:dyDescent="0.2">
      <c r="A45" s="24">
        <v>1965</v>
      </c>
      <c r="B45" s="25">
        <f t="shared" si="0"/>
        <v>178876</v>
      </c>
      <c r="C45" s="33">
        <v>257</v>
      </c>
      <c r="D45" s="27">
        <f t="shared" si="2"/>
        <v>1.4367494800867639E-3</v>
      </c>
      <c r="E45" s="28">
        <v>24568</v>
      </c>
      <c r="F45" s="27">
        <f t="shared" si="1"/>
        <v>0.13734654173841096</v>
      </c>
      <c r="G45" s="28">
        <v>133691</v>
      </c>
      <c r="H45" s="27">
        <f t="shared" si="3"/>
        <v>0.74739484335517337</v>
      </c>
      <c r="I45" s="28">
        <v>20113</v>
      </c>
      <c r="J45" s="27">
        <f t="shared" si="4"/>
        <v>0.11244102059527271</v>
      </c>
      <c r="K45" s="28">
        <v>240</v>
      </c>
      <c r="L45" s="47">
        <f t="shared" si="5"/>
        <v>1.3417115767347212E-3</v>
      </c>
      <c r="M45" s="34">
        <v>7</v>
      </c>
      <c r="N45" s="46">
        <f t="shared" si="6"/>
        <v>3.9133254321429367E-5</v>
      </c>
      <c r="O45" s="31">
        <v>0.19800000000000001</v>
      </c>
      <c r="P45" s="32" t="s">
        <v>22</v>
      </c>
    </row>
    <row r="46" spans="1:16" x14ac:dyDescent="0.2">
      <c r="A46" s="24">
        <v>1966</v>
      </c>
      <c r="B46" s="25">
        <f t="shared" si="0"/>
        <v>168323</v>
      </c>
      <c r="C46" s="33">
        <v>134</v>
      </c>
      <c r="D46" s="27">
        <f t="shared" si="2"/>
        <v>7.9608847275773359E-4</v>
      </c>
      <c r="E46" s="28">
        <v>23516</v>
      </c>
      <c r="F46" s="27">
        <f t="shared" si="1"/>
        <v>0.13970758601023034</v>
      </c>
      <c r="G46" s="28">
        <v>124845</v>
      </c>
      <c r="H46" s="27">
        <f t="shared" si="3"/>
        <v>0.74169899538387507</v>
      </c>
      <c r="I46" s="28">
        <v>19650</v>
      </c>
      <c r="J46" s="27">
        <f t="shared" si="4"/>
        <v>0.11673983947529452</v>
      </c>
      <c r="K46" s="28">
        <v>176</v>
      </c>
      <c r="L46" s="47">
        <f t="shared" si="5"/>
        <v>1.0456087403385159E-3</v>
      </c>
      <c r="M46" s="34">
        <v>2</v>
      </c>
      <c r="N46" s="46">
        <f t="shared" si="6"/>
        <v>1.1881917503846771E-5</v>
      </c>
      <c r="O46" s="31">
        <v>0.19500000000000001</v>
      </c>
      <c r="P46" s="32" t="s">
        <v>18</v>
      </c>
    </row>
    <row r="47" spans="1:16" x14ac:dyDescent="0.2">
      <c r="A47" s="24">
        <v>1967</v>
      </c>
      <c r="B47" s="25">
        <f t="shared" si="0"/>
        <v>158435</v>
      </c>
      <c r="C47" s="33">
        <v>103</v>
      </c>
      <c r="D47" s="27">
        <f t="shared" si="2"/>
        <v>6.5010887745763242E-4</v>
      </c>
      <c r="E47" s="28">
        <v>21529</v>
      </c>
      <c r="F47" s="27">
        <f t="shared" si="1"/>
        <v>0.13588537886199387</v>
      </c>
      <c r="G47" s="28">
        <v>110544</v>
      </c>
      <c r="H47" s="27">
        <f t="shared" si="3"/>
        <v>0.69772461892889825</v>
      </c>
      <c r="I47" s="28">
        <v>26180</v>
      </c>
      <c r="J47" s="27">
        <f t="shared" si="4"/>
        <v>0.16524126613437687</v>
      </c>
      <c r="K47" s="28">
        <v>79</v>
      </c>
      <c r="L47" s="47">
        <f t="shared" si="5"/>
        <v>4.986271972733298E-4</v>
      </c>
      <c r="M47" s="29"/>
      <c r="N47" s="30"/>
      <c r="O47" s="31">
        <v>0.21199999999999999</v>
      </c>
      <c r="P47" s="32" t="s">
        <v>18</v>
      </c>
    </row>
    <row r="48" spans="1:16" x14ac:dyDescent="0.2">
      <c r="A48" s="24">
        <v>1968</v>
      </c>
      <c r="B48" s="25">
        <f t="shared" si="0"/>
        <v>126251</v>
      </c>
      <c r="C48" s="33">
        <v>82</v>
      </c>
      <c r="D48" s="27">
        <f t="shared" si="2"/>
        <v>6.4949980594213117E-4</v>
      </c>
      <c r="E48" s="28">
        <v>17141</v>
      </c>
      <c r="F48" s="27">
        <f t="shared" si="1"/>
        <v>0.13576922162992769</v>
      </c>
      <c r="G48" s="28">
        <v>84890</v>
      </c>
      <c r="H48" s="27">
        <f t="shared" si="3"/>
        <v>0.67239071373692094</v>
      </c>
      <c r="I48" s="28">
        <v>24116</v>
      </c>
      <c r="J48" s="27">
        <f t="shared" si="4"/>
        <v>0.19101630878171261</v>
      </c>
      <c r="K48" s="28">
        <v>22</v>
      </c>
      <c r="L48" s="47">
        <f t="shared" si="5"/>
        <v>1.7425604549666933E-4</v>
      </c>
      <c r="M48" s="29"/>
      <c r="N48" s="30"/>
      <c r="O48" s="31">
        <v>0.18099999999999999</v>
      </c>
      <c r="P48" s="32" t="s">
        <v>18</v>
      </c>
    </row>
    <row r="49" spans="1:16" x14ac:dyDescent="0.2">
      <c r="A49" s="24">
        <v>1969</v>
      </c>
      <c r="B49" s="25">
        <f t="shared" si="0"/>
        <v>98536</v>
      </c>
      <c r="C49" s="33">
        <v>69</v>
      </c>
      <c r="D49" s="27">
        <f t="shared" si="2"/>
        <v>7.002516846634732E-4</v>
      </c>
      <c r="E49" s="28">
        <v>15549</v>
      </c>
      <c r="F49" s="27">
        <f t="shared" si="1"/>
        <v>0.15780019485264268</v>
      </c>
      <c r="G49" s="28">
        <v>62533</v>
      </c>
      <c r="H49" s="27">
        <f t="shared" si="3"/>
        <v>0.63462084923276774</v>
      </c>
      <c r="I49" s="28">
        <v>20354</v>
      </c>
      <c r="J49" s="27">
        <f t="shared" si="4"/>
        <v>0.20656409840058457</v>
      </c>
      <c r="K49" s="28">
        <v>31</v>
      </c>
      <c r="L49" s="47">
        <f t="shared" si="5"/>
        <v>3.1460582934156046E-4</v>
      </c>
      <c r="M49" s="29"/>
      <c r="N49" s="30"/>
      <c r="O49" s="31">
        <v>0.154</v>
      </c>
      <c r="P49" s="32" t="s">
        <v>18</v>
      </c>
    </row>
    <row r="50" spans="1:16" x14ac:dyDescent="0.2">
      <c r="A50" s="24"/>
      <c r="B50" s="25"/>
      <c r="C50" s="33"/>
      <c r="D50" s="27"/>
      <c r="E50" s="28"/>
      <c r="F50" s="27"/>
      <c r="G50" s="28"/>
      <c r="H50" s="27"/>
      <c r="I50" s="28"/>
      <c r="J50" s="27"/>
      <c r="K50" s="28"/>
      <c r="L50" s="47"/>
      <c r="M50" s="29"/>
      <c r="N50" s="30"/>
      <c r="O50" s="31"/>
      <c r="P50" s="32"/>
    </row>
    <row r="51" spans="1:16" x14ac:dyDescent="0.2">
      <c r="A51" s="24">
        <v>1970</v>
      </c>
      <c r="B51" s="25">
        <f t="shared" si="0"/>
        <v>75410</v>
      </c>
      <c r="C51" s="33">
        <v>72</v>
      </c>
      <c r="D51" s="27">
        <f t="shared" ref="D51:D60" si="7">IF(B51=0,0,(C51/$B51))</f>
        <v>9.5478053308579764E-4</v>
      </c>
      <c r="E51" s="28">
        <v>12980</v>
      </c>
      <c r="F51" s="27">
        <f t="shared" si="1"/>
        <v>0.17212571277018962</v>
      </c>
      <c r="G51" s="28">
        <v>49609</v>
      </c>
      <c r="H51" s="27">
        <f t="shared" ref="H51:H60" si="8">IF(F51=0,0,(G51/$B51))</f>
        <v>0.65785704813685186</v>
      </c>
      <c r="I51" s="28">
        <v>12746</v>
      </c>
      <c r="J51" s="27">
        <f t="shared" ref="J51:J60" si="9">IF(H51=0,0,(I51/$B51))</f>
        <v>0.16902267603766077</v>
      </c>
      <c r="K51" s="28">
        <v>3</v>
      </c>
      <c r="L51" s="47">
        <f>IF(J51=0,0,(K51/$B51))</f>
        <v>3.9782522211908237E-5</v>
      </c>
      <c r="M51" s="29"/>
      <c r="N51" s="30"/>
      <c r="O51" s="31">
        <v>0.13500000000000001</v>
      </c>
      <c r="P51" s="32" t="s">
        <v>18</v>
      </c>
    </row>
    <row r="52" spans="1:16" x14ac:dyDescent="0.2">
      <c r="A52" s="24" t="s">
        <v>23</v>
      </c>
      <c r="B52" s="25">
        <f t="shared" si="0"/>
        <v>56071</v>
      </c>
      <c r="C52" s="33">
        <v>56</v>
      </c>
      <c r="D52" s="27">
        <f t="shared" si="7"/>
        <v>9.9873374828342645E-4</v>
      </c>
      <c r="E52" s="28">
        <v>11713</v>
      </c>
      <c r="F52" s="27">
        <f t="shared" si="1"/>
        <v>0.20889586417221023</v>
      </c>
      <c r="G52" s="28">
        <v>35616</v>
      </c>
      <c r="H52" s="27">
        <f t="shared" si="8"/>
        <v>0.63519466390825918</v>
      </c>
      <c r="I52" s="28">
        <v>8686</v>
      </c>
      <c r="J52" s="27">
        <f t="shared" si="9"/>
        <v>0.15491073817124718</v>
      </c>
      <c r="K52" s="29"/>
      <c r="L52" s="47"/>
      <c r="M52" s="29"/>
      <c r="N52" s="30"/>
      <c r="O52" s="31">
        <v>0.109</v>
      </c>
      <c r="P52" s="32" t="s">
        <v>24</v>
      </c>
    </row>
    <row r="53" spans="1:16" x14ac:dyDescent="0.2">
      <c r="A53" s="24" t="s">
        <v>25</v>
      </c>
      <c r="B53" s="25">
        <f t="shared" si="0"/>
        <v>18612</v>
      </c>
      <c r="C53" s="33">
        <v>1436</v>
      </c>
      <c r="D53" s="27">
        <f t="shared" si="7"/>
        <v>7.7154523963034599E-2</v>
      </c>
      <c r="E53" s="28">
        <v>9900</v>
      </c>
      <c r="F53" s="27">
        <f t="shared" si="1"/>
        <v>0.53191489361702127</v>
      </c>
      <c r="G53" s="28">
        <v>6176</v>
      </c>
      <c r="H53" s="27">
        <f t="shared" si="8"/>
        <v>0.33182892757360843</v>
      </c>
      <c r="I53" s="28">
        <v>1099</v>
      </c>
      <c r="J53" s="27">
        <f t="shared" si="9"/>
        <v>5.9047926069202665E-2</v>
      </c>
      <c r="K53" s="34">
        <v>1</v>
      </c>
      <c r="L53" s="47">
        <f>IF(J53=0,0,(K53/$B53))</f>
        <v>5.372877713303245E-5</v>
      </c>
      <c r="M53" s="29"/>
      <c r="N53" s="30"/>
      <c r="O53" s="31">
        <v>8.8999999999999996E-2</v>
      </c>
      <c r="P53" s="32" t="s">
        <v>26</v>
      </c>
    </row>
    <row r="54" spans="1:16" x14ac:dyDescent="0.2">
      <c r="A54" s="24">
        <v>1973</v>
      </c>
      <c r="B54" s="25">
        <f t="shared" si="0"/>
        <v>22008</v>
      </c>
      <c r="C54" s="33">
        <v>2954</v>
      </c>
      <c r="D54" s="27">
        <f t="shared" si="7"/>
        <v>0.13422391857506361</v>
      </c>
      <c r="E54" s="28">
        <v>10677</v>
      </c>
      <c r="F54" s="27">
        <f t="shared" si="1"/>
        <v>0.48514176663031627</v>
      </c>
      <c r="G54" s="28">
        <v>7263</v>
      </c>
      <c r="H54" s="27">
        <f t="shared" si="8"/>
        <v>0.33001635768811344</v>
      </c>
      <c r="I54" s="28">
        <v>1114</v>
      </c>
      <c r="J54" s="27">
        <f t="shared" si="9"/>
        <v>5.0617957106506725E-2</v>
      </c>
      <c r="K54" s="29"/>
      <c r="L54" s="47"/>
      <c r="M54" s="29"/>
      <c r="N54" s="30"/>
      <c r="O54" s="31">
        <v>6.8000000000000005E-2</v>
      </c>
      <c r="P54" s="32" t="s">
        <v>27</v>
      </c>
    </row>
    <row r="55" spans="1:16" x14ac:dyDescent="0.2">
      <c r="A55" s="24">
        <v>1974</v>
      </c>
      <c r="B55" s="25">
        <f t="shared" si="0"/>
        <v>55752</v>
      </c>
      <c r="C55" s="33">
        <v>4059</v>
      </c>
      <c r="D55" s="27">
        <f t="shared" si="7"/>
        <v>7.2804563065002159E-2</v>
      </c>
      <c r="E55" s="28">
        <v>23087</v>
      </c>
      <c r="F55" s="27">
        <f t="shared" si="1"/>
        <v>0.41410173626058255</v>
      </c>
      <c r="G55" s="28">
        <v>26844</v>
      </c>
      <c r="H55" s="27">
        <f t="shared" si="8"/>
        <v>0.4814894532931554</v>
      </c>
      <c r="I55" s="28">
        <v>1760</v>
      </c>
      <c r="J55" s="27">
        <f t="shared" si="9"/>
        <v>3.1568374228727221E-2</v>
      </c>
      <c r="K55" s="34">
        <v>2</v>
      </c>
      <c r="L55" s="47">
        <f>IF(J55=0,0,(K55/$B55))</f>
        <v>3.5873152532644569E-5</v>
      </c>
      <c r="M55" s="29"/>
      <c r="N55" s="30"/>
      <c r="O55" s="31">
        <v>0.124</v>
      </c>
      <c r="P55" s="32" t="s">
        <v>18</v>
      </c>
    </row>
    <row r="56" spans="1:16" x14ac:dyDescent="0.2">
      <c r="A56" s="24">
        <v>1975</v>
      </c>
      <c r="B56" s="25">
        <f t="shared" si="0"/>
        <v>114111</v>
      </c>
      <c r="C56" s="33">
        <v>5720</v>
      </c>
      <c r="D56" s="27">
        <f t="shared" si="7"/>
        <v>5.0126631087274671E-2</v>
      </c>
      <c r="E56" s="28">
        <v>32945</v>
      </c>
      <c r="F56" s="27">
        <f t="shared" si="1"/>
        <v>0.28871011558920701</v>
      </c>
      <c r="G56" s="28">
        <v>70207</v>
      </c>
      <c r="H56" s="27">
        <f t="shared" si="8"/>
        <v>0.61525181621403724</v>
      </c>
      <c r="I56" s="28">
        <v>5230</v>
      </c>
      <c r="J56" s="27">
        <f t="shared" si="9"/>
        <v>4.5832566536092051E-2</v>
      </c>
      <c r="K56" s="34">
        <v>9</v>
      </c>
      <c r="L56" s="47">
        <f>IF(J56=0,0,(K56/$B56))</f>
        <v>7.8870573389068534E-5</v>
      </c>
      <c r="M56" s="29"/>
      <c r="N56" s="30"/>
      <c r="O56" s="31">
        <v>0.13800000000000001</v>
      </c>
      <c r="P56" s="32" t="s">
        <v>18</v>
      </c>
    </row>
    <row r="57" spans="1:16" x14ac:dyDescent="0.2">
      <c r="A57" s="24">
        <v>1976</v>
      </c>
      <c r="B57" s="25">
        <f t="shared" si="0"/>
        <v>75072</v>
      </c>
      <c r="C57" s="33">
        <v>10077</v>
      </c>
      <c r="D57" s="27">
        <f t="shared" si="7"/>
        <v>0.13423113810741688</v>
      </c>
      <c r="E57" s="28">
        <v>28601</v>
      </c>
      <c r="F57" s="27">
        <f t="shared" si="1"/>
        <v>0.38098092497868713</v>
      </c>
      <c r="G57" s="28">
        <v>30687</v>
      </c>
      <c r="H57" s="27">
        <f t="shared" si="8"/>
        <v>0.40876758312020461</v>
      </c>
      <c r="I57" s="28">
        <v>5663</v>
      </c>
      <c r="J57" s="27">
        <f t="shared" si="9"/>
        <v>7.5434249786871271E-2</v>
      </c>
      <c r="K57" s="34">
        <v>44</v>
      </c>
      <c r="L57" s="47">
        <f>IF(J57=0,0,(K57/$B57))</f>
        <v>5.8610400682011939E-4</v>
      </c>
      <c r="M57" s="29"/>
      <c r="N57" s="30"/>
      <c r="O57" s="31">
        <v>9.2999999999999999E-2</v>
      </c>
      <c r="P57" s="32" t="s">
        <v>18</v>
      </c>
    </row>
    <row r="58" spans="1:16" x14ac:dyDescent="0.2">
      <c r="A58" s="24">
        <v>1977</v>
      </c>
      <c r="B58" s="25">
        <f t="shared" si="0"/>
        <v>55934</v>
      </c>
      <c r="C58" s="33">
        <v>16302</v>
      </c>
      <c r="D58" s="27">
        <f t="shared" si="7"/>
        <v>0.29145063825222584</v>
      </c>
      <c r="E58" s="28">
        <v>24994</v>
      </c>
      <c r="F58" s="27">
        <f t="shared" si="1"/>
        <v>0.44684807094075157</v>
      </c>
      <c r="G58" s="28">
        <v>12734</v>
      </c>
      <c r="H58" s="27">
        <f t="shared" si="8"/>
        <v>0.22766117209568421</v>
      </c>
      <c r="I58" s="28">
        <v>1904</v>
      </c>
      <c r="J58" s="27">
        <f t="shared" si="9"/>
        <v>3.4040118711338364E-2</v>
      </c>
      <c r="K58" s="29"/>
      <c r="L58" s="47"/>
      <c r="M58" s="29"/>
      <c r="N58" s="30"/>
      <c r="O58" s="31">
        <v>6.8000000000000005E-2</v>
      </c>
      <c r="P58" s="32" t="s">
        <v>18</v>
      </c>
    </row>
    <row r="59" spans="1:16" x14ac:dyDescent="0.2">
      <c r="A59" s="24">
        <v>1978</v>
      </c>
      <c r="B59" s="25">
        <f t="shared" si="0"/>
        <v>41208</v>
      </c>
      <c r="C59" s="33">
        <v>15339</v>
      </c>
      <c r="D59" s="27">
        <f t="shared" si="7"/>
        <v>0.37223354688410015</v>
      </c>
      <c r="E59" s="28">
        <v>19861</v>
      </c>
      <c r="F59" s="27">
        <f t="shared" si="1"/>
        <v>0.48196952048145991</v>
      </c>
      <c r="G59" s="28">
        <v>5682</v>
      </c>
      <c r="H59" s="27">
        <f t="shared" si="8"/>
        <v>0.13788584740827023</v>
      </c>
      <c r="I59" s="28">
        <v>326</v>
      </c>
      <c r="J59" s="27">
        <f t="shared" si="9"/>
        <v>7.911085226169675E-3</v>
      </c>
      <c r="K59" s="29"/>
      <c r="L59" s="47"/>
      <c r="M59" s="29"/>
      <c r="N59" s="30"/>
      <c r="O59" s="31">
        <v>7.4999999999999997E-2</v>
      </c>
      <c r="P59" s="32" t="s">
        <v>18</v>
      </c>
    </row>
    <row r="60" spans="1:16" x14ac:dyDescent="0.2">
      <c r="A60" s="24">
        <v>1979</v>
      </c>
      <c r="B60" s="25">
        <f t="shared" si="0"/>
        <v>36794</v>
      </c>
      <c r="C60" s="33">
        <v>19051</v>
      </c>
      <c r="D60" s="27">
        <f t="shared" si="7"/>
        <v>0.51777463716910366</v>
      </c>
      <c r="E60" s="28">
        <v>13097</v>
      </c>
      <c r="F60" s="27">
        <f t="shared" si="1"/>
        <v>0.35595477523509267</v>
      </c>
      <c r="G60" s="28">
        <v>4434</v>
      </c>
      <c r="H60" s="27">
        <f t="shared" si="8"/>
        <v>0.12050877860520737</v>
      </c>
      <c r="I60" s="28">
        <v>212</v>
      </c>
      <c r="J60" s="27">
        <f t="shared" si="9"/>
        <v>5.7618089905962927E-3</v>
      </c>
      <c r="K60" s="29"/>
      <c r="L60" s="47"/>
      <c r="M60" s="29"/>
      <c r="N60" s="30"/>
      <c r="O60" s="31">
        <v>0.105</v>
      </c>
      <c r="P60" s="32" t="s">
        <v>18</v>
      </c>
    </row>
    <row r="61" spans="1:16" x14ac:dyDescent="0.2">
      <c r="A61" s="24"/>
      <c r="B61" s="25"/>
      <c r="C61" s="33"/>
      <c r="D61" s="27"/>
      <c r="E61" s="28"/>
      <c r="F61" s="27"/>
      <c r="G61" s="28"/>
      <c r="H61" s="27"/>
      <c r="I61" s="28"/>
      <c r="J61" s="27"/>
      <c r="K61" s="29"/>
      <c r="L61" s="47"/>
      <c r="M61" s="29"/>
      <c r="N61" s="30"/>
      <c r="O61" s="31"/>
      <c r="P61" s="32"/>
    </row>
    <row r="62" spans="1:16" x14ac:dyDescent="0.2">
      <c r="A62" s="24" t="s">
        <v>28</v>
      </c>
      <c r="B62" s="25">
        <f t="shared" si="0"/>
        <v>35251</v>
      </c>
      <c r="C62" s="33">
        <v>19880</v>
      </c>
      <c r="D62" s="27">
        <f>IF(B62=0,0,(C62/$B62))</f>
        <v>0.56395563246432723</v>
      </c>
      <c r="E62" s="28">
        <v>10035</v>
      </c>
      <c r="F62" s="27">
        <f t="shared" si="1"/>
        <v>0.28467277524041873</v>
      </c>
      <c r="G62" s="28">
        <v>4202</v>
      </c>
      <c r="H62" s="27">
        <f>IF(F62=0,0,(G62/$B62))</f>
        <v>0.1192022921335565</v>
      </c>
      <c r="I62" s="28">
        <v>1113</v>
      </c>
      <c r="J62" s="27">
        <f>IF(H62=0,0,(I62/$B62))</f>
        <v>3.1573572380925362E-2</v>
      </c>
      <c r="K62" s="34">
        <v>21</v>
      </c>
      <c r="L62" s="47">
        <f>IF(J62=0,0,(K62/$B62))</f>
        <v>5.9572778077217673E-4</v>
      </c>
      <c r="M62" s="29"/>
      <c r="N62" s="30"/>
      <c r="O62" s="31"/>
      <c r="P62" s="43"/>
    </row>
    <row r="63" spans="1:16" x14ac:dyDescent="0.2">
      <c r="A63" s="24" t="s">
        <v>29</v>
      </c>
      <c r="B63" s="25"/>
      <c r="C63" s="110" t="s">
        <v>30</v>
      </c>
      <c r="D63" s="111"/>
      <c r="E63" s="111"/>
      <c r="F63" s="111"/>
      <c r="G63" s="111"/>
      <c r="H63" s="111"/>
      <c r="I63" s="111"/>
      <c r="J63" s="111"/>
      <c r="K63" s="111"/>
      <c r="L63" s="111"/>
      <c r="M63" s="111"/>
      <c r="N63" s="111"/>
      <c r="O63" s="31"/>
      <c r="P63" s="35"/>
    </row>
    <row r="64" spans="1:16" x14ac:dyDescent="0.2">
      <c r="A64" s="24" t="s">
        <v>31</v>
      </c>
      <c r="B64" s="25"/>
      <c r="C64" s="110" t="s">
        <v>30</v>
      </c>
      <c r="D64" s="111"/>
      <c r="E64" s="111"/>
      <c r="F64" s="111"/>
      <c r="G64" s="111"/>
      <c r="H64" s="111"/>
      <c r="I64" s="111"/>
      <c r="J64" s="111"/>
      <c r="K64" s="111"/>
      <c r="L64" s="111"/>
      <c r="M64" s="111"/>
      <c r="N64" s="111"/>
      <c r="O64" s="31"/>
      <c r="P64" s="35"/>
    </row>
    <row r="65" spans="1:16" x14ac:dyDescent="0.2">
      <c r="A65" s="24" t="s">
        <v>32</v>
      </c>
      <c r="B65" s="25">
        <v>20635</v>
      </c>
      <c r="C65" s="33">
        <v>1091</v>
      </c>
      <c r="D65" s="27">
        <f t="shared" ref="D65:D86" si="10">IF(B65=0,0,(C65/$B65))</f>
        <v>5.2871335110249579E-2</v>
      </c>
      <c r="E65" s="28">
        <v>15401</v>
      </c>
      <c r="F65" s="27">
        <f t="shared" ref="F65:F86" si="11">IF(D65=0,0,(E65/$B65))</f>
        <v>0.74635328325660288</v>
      </c>
      <c r="G65" s="28">
        <v>3826</v>
      </c>
      <c r="H65" s="27">
        <f t="shared" ref="H65:H86" si="12">IF(F65=0,0,(G65/$B65))</f>
        <v>0.18541313302641144</v>
      </c>
      <c r="I65" s="28">
        <v>317</v>
      </c>
      <c r="J65" s="45">
        <f t="shared" ref="J65:J80" si="13">IF(H65=0,0,(I65/$B65))</f>
        <v>1.5362248606736129E-2</v>
      </c>
      <c r="K65" s="34"/>
      <c r="L65" s="45"/>
      <c r="M65" s="29"/>
      <c r="N65" s="30"/>
      <c r="O65" s="31">
        <v>9.8000000000000004E-2</v>
      </c>
      <c r="P65" s="43"/>
    </row>
    <row r="66" spans="1:16" x14ac:dyDescent="0.2">
      <c r="A66" s="24" t="s">
        <v>33</v>
      </c>
      <c r="B66" s="25">
        <f>C66+E66+G66+I66+K66+M66</f>
        <v>38378</v>
      </c>
      <c r="C66" s="33">
        <v>2132</v>
      </c>
      <c r="D66" s="27">
        <f t="shared" si="10"/>
        <v>5.5552660378341757E-2</v>
      </c>
      <c r="E66" s="28">
        <v>28340</v>
      </c>
      <c r="F66" s="27">
        <f t="shared" si="11"/>
        <v>0.73844390015112826</v>
      </c>
      <c r="G66" s="28">
        <v>7288</v>
      </c>
      <c r="H66" s="27">
        <f t="shared" si="12"/>
        <v>0.18990046380738965</v>
      </c>
      <c r="I66" s="28">
        <v>618</v>
      </c>
      <c r="J66" s="45">
        <f t="shared" si="13"/>
        <v>1.610297566314034E-2</v>
      </c>
      <c r="K66" s="29"/>
      <c r="L66" s="45"/>
      <c r="M66" s="29"/>
      <c r="N66" s="30"/>
      <c r="O66" s="31">
        <v>9.5000000000000001E-2</v>
      </c>
      <c r="P66" s="43"/>
    </row>
    <row r="67" spans="1:16" x14ac:dyDescent="0.2">
      <c r="A67" s="24" t="s">
        <v>34</v>
      </c>
      <c r="B67" s="25">
        <f>C67+E67+G67+I67+K67+M67</f>
        <v>38491</v>
      </c>
      <c r="C67" s="33">
        <v>3235</v>
      </c>
      <c r="D67" s="27">
        <f t="shared" si="10"/>
        <v>8.4045621054272421E-2</v>
      </c>
      <c r="E67" s="28">
        <v>29098</v>
      </c>
      <c r="F67" s="27">
        <f t="shared" si="11"/>
        <v>0.7559689278013042</v>
      </c>
      <c r="G67" s="28">
        <v>5124</v>
      </c>
      <c r="H67" s="27">
        <f t="shared" si="12"/>
        <v>0.13312202852614896</v>
      </c>
      <c r="I67" s="28">
        <v>1024</v>
      </c>
      <c r="J67" s="45">
        <f t="shared" si="13"/>
        <v>2.6603621625834611E-2</v>
      </c>
      <c r="K67" s="34">
        <v>10</v>
      </c>
      <c r="L67" s="45">
        <f>IF(J67=0,0,(K67/$B67))</f>
        <v>2.5980099243979113E-4</v>
      </c>
      <c r="M67" s="29"/>
      <c r="N67" s="30"/>
      <c r="O67" s="31">
        <v>9.6000000000000002E-2</v>
      </c>
      <c r="P67" s="43"/>
    </row>
    <row r="68" spans="1:16" x14ac:dyDescent="0.2">
      <c r="A68" s="24" t="s">
        <v>35</v>
      </c>
      <c r="B68" s="25">
        <f>C68+E68+G68+I68+K68+M68</f>
        <v>46982</v>
      </c>
      <c r="C68" s="33">
        <v>4393</v>
      </c>
      <c r="D68" s="27">
        <f t="shared" si="10"/>
        <v>9.3503895108765056E-2</v>
      </c>
      <c r="E68" s="28">
        <v>36837</v>
      </c>
      <c r="F68" s="27">
        <f t="shared" si="11"/>
        <v>0.78406623813375331</v>
      </c>
      <c r="G68" s="28">
        <v>3955</v>
      </c>
      <c r="H68" s="27">
        <f t="shared" si="12"/>
        <v>8.4181175769443617E-2</v>
      </c>
      <c r="I68" s="28">
        <v>1764</v>
      </c>
      <c r="J68" s="45">
        <f t="shared" si="13"/>
        <v>3.7546294325486354E-2</v>
      </c>
      <c r="K68" s="34">
        <v>33</v>
      </c>
      <c r="L68" s="45">
        <f>IF(J68=0,0,(K68/$B68))</f>
        <v>7.0239666255161556E-4</v>
      </c>
      <c r="M68" s="29"/>
      <c r="N68" s="30"/>
      <c r="O68" s="31">
        <v>0.10100000000000001</v>
      </c>
      <c r="P68" s="43"/>
    </row>
    <row r="69" spans="1:16" x14ac:dyDescent="0.2">
      <c r="A69" s="24" t="s">
        <v>36</v>
      </c>
      <c r="B69" s="25">
        <f>C69+E69+G69+I69+K69+M69</f>
        <v>39024</v>
      </c>
      <c r="C69" s="33">
        <v>2844</v>
      </c>
      <c r="D69" s="27">
        <f t="shared" si="10"/>
        <v>7.2878228782287821E-2</v>
      </c>
      <c r="E69" s="28">
        <v>33334</v>
      </c>
      <c r="F69" s="27">
        <f t="shared" si="11"/>
        <v>0.85419229192291923</v>
      </c>
      <c r="G69" s="28">
        <v>2519</v>
      </c>
      <c r="H69" s="27">
        <f t="shared" si="12"/>
        <v>6.4550020500205002E-2</v>
      </c>
      <c r="I69" s="28">
        <v>326</v>
      </c>
      <c r="J69" s="45">
        <f t="shared" si="13"/>
        <v>8.353833538335383E-3</v>
      </c>
      <c r="K69" s="34">
        <v>1</v>
      </c>
      <c r="L69" s="45">
        <f>IF(J69=0,0,(K69/$B69))</f>
        <v>2.5625256252562524E-5</v>
      </c>
      <c r="M69" s="29"/>
      <c r="N69" s="30"/>
      <c r="O69" s="31">
        <v>0.10100000000000001</v>
      </c>
      <c r="P69" s="43"/>
    </row>
    <row r="70" spans="1:16" x14ac:dyDescent="0.2">
      <c r="A70" s="24" t="s">
        <v>37</v>
      </c>
      <c r="B70" s="25">
        <f>C70+E70+G70+I70+K70+M70</f>
        <v>39305</v>
      </c>
      <c r="C70" s="33">
        <v>3135</v>
      </c>
      <c r="D70" s="27">
        <f t="shared" si="10"/>
        <v>7.9760844676249845E-2</v>
      </c>
      <c r="E70" s="28">
        <v>33818</v>
      </c>
      <c r="F70" s="27">
        <f t="shared" si="11"/>
        <v>0.86039944027477422</v>
      </c>
      <c r="G70" s="28">
        <v>2005</v>
      </c>
      <c r="H70" s="27">
        <f t="shared" si="12"/>
        <v>5.1011321714794555E-2</v>
      </c>
      <c r="I70" s="28">
        <v>346</v>
      </c>
      <c r="J70" s="45">
        <f t="shared" si="13"/>
        <v>8.8029512784632991E-3</v>
      </c>
      <c r="K70" s="34">
        <v>1</v>
      </c>
      <c r="L70" s="45">
        <f>IF(J70=0,0,(K70/$B70))</f>
        <v>2.5442055718102022E-5</v>
      </c>
      <c r="M70" s="29"/>
      <c r="N70" s="30"/>
      <c r="O70" s="31">
        <v>0.107</v>
      </c>
      <c r="P70" s="43"/>
    </row>
    <row r="71" spans="1:16" x14ac:dyDescent="0.2">
      <c r="A71" s="24">
        <v>1989</v>
      </c>
      <c r="B71" s="25">
        <v>38666</v>
      </c>
      <c r="C71" s="33">
        <v>3476</v>
      </c>
      <c r="D71" s="27">
        <f t="shared" si="10"/>
        <v>8.9898101691408466E-2</v>
      </c>
      <c r="E71" s="28">
        <v>34324</v>
      </c>
      <c r="F71" s="27">
        <f t="shared" si="11"/>
        <v>0.8877049604303523</v>
      </c>
      <c r="G71" s="28">
        <v>840</v>
      </c>
      <c r="H71" s="27">
        <f t="shared" si="12"/>
        <v>2.1724512491594683E-2</v>
      </c>
      <c r="I71" s="28">
        <v>26</v>
      </c>
      <c r="J71" s="45">
        <f t="shared" si="13"/>
        <v>6.7242538664459735E-4</v>
      </c>
      <c r="K71" s="34"/>
      <c r="L71" s="45"/>
      <c r="M71" s="29"/>
      <c r="N71" s="30"/>
      <c r="O71" s="31">
        <v>0.11700000000000001</v>
      </c>
      <c r="P71" s="43"/>
    </row>
    <row r="72" spans="1:16" x14ac:dyDescent="0.2">
      <c r="A72" s="24"/>
      <c r="B72" s="25"/>
      <c r="C72" s="33"/>
      <c r="D72" s="27"/>
      <c r="E72" s="28"/>
      <c r="F72" s="27"/>
      <c r="G72" s="28"/>
      <c r="H72" s="27"/>
      <c r="I72" s="28"/>
      <c r="J72" s="45"/>
      <c r="K72" s="34"/>
      <c r="L72" s="45"/>
      <c r="M72" s="29"/>
      <c r="N72" s="30"/>
      <c r="O72" s="31"/>
      <c r="P72" s="43"/>
    </row>
    <row r="73" spans="1:16" x14ac:dyDescent="0.2">
      <c r="A73" s="24">
        <v>1990</v>
      </c>
      <c r="B73" s="25">
        <v>39613</v>
      </c>
      <c r="C73" s="33">
        <v>4242</v>
      </c>
      <c r="D73" s="27">
        <f t="shared" si="10"/>
        <v>0.10708605760735113</v>
      </c>
      <c r="E73" s="28">
        <v>34596</v>
      </c>
      <c r="F73" s="27">
        <f t="shared" si="11"/>
        <v>0.87334965794057506</v>
      </c>
      <c r="G73" s="28">
        <v>681</v>
      </c>
      <c r="H73" s="27">
        <f t="shared" si="12"/>
        <v>1.7191326079822281E-2</v>
      </c>
      <c r="I73" s="28">
        <v>94</v>
      </c>
      <c r="J73" s="45">
        <f t="shared" si="13"/>
        <v>2.3729583722515335E-3</v>
      </c>
      <c r="K73" s="34"/>
      <c r="L73" s="45"/>
      <c r="M73" s="29"/>
      <c r="N73" s="30"/>
      <c r="O73" s="31">
        <v>0.13</v>
      </c>
      <c r="P73" s="43"/>
    </row>
    <row r="74" spans="1:16" x14ac:dyDescent="0.2">
      <c r="A74" s="24">
        <v>1991</v>
      </c>
      <c r="B74" s="25">
        <v>43102</v>
      </c>
      <c r="C74" s="33">
        <v>4733</v>
      </c>
      <c r="D74" s="27">
        <f t="shared" si="10"/>
        <v>0.10980928959213029</v>
      </c>
      <c r="E74" s="28">
        <v>37795</v>
      </c>
      <c r="F74" s="27">
        <f t="shared" si="11"/>
        <v>0.87687346294835511</v>
      </c>
      <c r="G74" s="28">
        <v>568</v>
      </c>
      <c r="H74" s="27">
        <f t="shared" si="12"/>
        <v>1.3178042782237484E-2</v>
      </c>
      <c r="I74" s="28">
        <v>3</v>
      </c>
      <c r="J74" s="45">
        <f t="shared" si="13"/>
        <v>6.9602338638578254E-5</v>
      </c>
      <c r="K74" s="34">
        <v>2</v>
      </c>
      <c r="L74" s="45">
        <f>IF(J74=0,0,(K74/$B74))</f>
        <v>4.6401559092385505E-5</v>
      </c>
      <c r="M74" s="29"/>
      <c r="N74" s="30"/>
      <c r="O74" s="31">
        <v>0.14799999999999999</v>
      </c>
      <c r="P74" s="43"/>
    </row>
    <row r="75" spans="1:16" x14ac:dyDescent="0.2">
      <c r="A75" s="24">
        <v>1992</v>
      </c>
      <c r="B75" s="25">
        <v>47600</v>
      </c>
      <c r="C75" s="33">
        <v>5123</v>
      </c>
      <c r="D75" s="27">
        <f t="shared" si="10"/>
        <v>0.10762605042016807</v>
      </c>
      <c r="E75" s="28">
        <v>41659</v>
      </c>
      <c r="F75" s="27">
        <f t="shared" si="11"/>
        <v>0.87518907563025206</v>
      </c>
      <c r="G75" s="28">
        <v>782</v>
      </c>
      <c r="H75" s="27">
        <f t="shared" si="12"/>
        <v>1.6428571428571428E-2</v>
      </c>
      <c r="I75" s="28">
        <v>36</v>
      </c>
      <c r="J75" s="45">
        <f t="shared" si="13"/>
        <v>7.5630252100840334E-4</v>
      </c>
      <c r="K75" s="34"/>
      <c r="L75" s="45"/>
      <c r="M75" s="29"/>
      <c r="N75" s="30"/>
      <c r="O75" s="31">
        <v>0.16200000000000001</v>
      </c>
      <c r="P75" s="43"/>
    </row>
    <row r="76" spans="1:16" x14ac:dyDescent="0.2">
      <c r="A76" s="24">
        <v>1993</v>
      </c>
      <c r="B76" s="25">
        <v>51798</v>
      </c>
      <c r="C76" s="33">
        <v>6814</v>
      </c>
      <c r="D76" s="27">
        <f t="shared" si="10"/>
        <v>0.13154948067492953</v>
      </c>
      <c r="E76" s="28">
        <v>43447</v>
      </c>
      <c r="F76" s="27">
        <f t="shared" si="11"/>
        <v>0.83877755897911122</v>
      </c>
      <c r="G76" s="28">
        <v>1373</v>
      </c>
      <c r="H76" s="27">
        <f t="shared" si="12"/>
        <v>2.6506814934939574E-2</v>
      </c>
      <c r="I76" s="28">
        <v>164</v>
      </c>
      <c r="J76" s="45">
        <f t="shared" si="13"/>
        <v>3.1661454110197304E-3</v>
      </c>
      <c r="K76" s="34"/>
      <c r="L76" s="45"/>
      <c r="M76" s="29"/>
      <c r="N76" s="30"/>
      <c r="O76" s="31">
        <v>0.19500000000000001</v>
      </c>
      <c r="P76" s="43"/>
    </row>
    <row r="77" spans="1:16" x14ac:dyDescent="0.2">
      <c r="A77" s="24">
        <v>1994</v>
      </c>
      <c r="B77" s="25">
        <v>50478</v>
      </c>
      <c r="C77" s="33">
        <v>7158</v>
      </c>
      <c r="D77" s="27">
        <f t="shared" si="10"/>
        <v>0.14180435041007963</v>
      </c>
      <c r="E77" s="28">
        <v>41180</v>
      </c>
      <c r="F77" s="27">
        <f t="shared" si="11"/>
        <v>0.81580094298506278</v>
      </c>
      <c r="G77" s="28">
        <v>1995</v>
      </c>
      <c r="H77" s="27">
        <f t="shared" si="12"/>
        <v>3.9522168073220017E-2</v>
      </c>
      <c r="I77" s="28">
        <v>145</v>
      </c>
      <c r="J77" s="45">
        <f t="shared" si="13"/>
        <v>2.8725385316375452E-3</v>
      </c>
      <c r="K77" s="34"/>
      <c r="L77" s="45"/>
      <c r="M77" s="29"/>
      <c r="N77" s="30"/>
      <c r="O77" s="31">
        <v>0.183</v>
      </c>
      <c r="P77" s="43"/>
    </row>
    <row r="78" spans="1:16" x14ac:dyDescent="0.2">
      <c r="A78" s="24">
        <v>1995</v>
      </c>
      <c r="B78" s="25">
        <v>56318</v>
      </c>
      <c r="C78" s="33">
        <v>7607</v>
      </c>
      <c r="D78" s="27">
        <f t="shared" si="10"/>
        <v>0.13507226819134202</v>
      </c>
      <c r="E78" s="28">
        <v>47244</v>
      </c>
      <c r="F78" s="27">
        <f t="shared" si="11"/>
        <v>0.83887922156326578</v>
      </c>
      <c r="G78" s="28">
        <v>1402</v>
      </c>
      <c r="H78" s="27">
        <f t="shared" si="12"/>
        <v>2.489434994140417E-2</v>
      </c>
      <c r="I78" s="28">
        <v>66</v>
      </c>
      <c r="J78" s="45">
        <f t="shared" si="13"/>
        <v>1.1719166163571149E-3</v>
      </c>
      <c r="K78" s="34"/>
      <c r="L78" s="45"/>
      <c r="M78" s="29"/>
      <c r="N78" s="30"/>
      <c r="O78" s="31">
        <v>0.185</v>
      </c>
      <c r="P78" s="43"/>
    </row>
    <row r="79" spans="1:16" x14ac:dyDescent="0.2">
      <c r="A79" s="24">
        <v>1996</v>
      </c>
      <c r="B79" s="25">
        <v>73284</v>
      </c>
      <c r="C79" s="33">
        <v>9301</v>
      </c>
      <c r="D79" s="27">
        <f t="shared" si="10"/>
        <v>0.12691719884285793</v>
      </c>
      <c r="E79" s="28">
        <v>62908</v>
      </c>
      <c r="F79" s="27">
        <f t="shared" si="11"/>
        <v>0.85841384203919002</v>
      </c>
      <c r="G79" s="28">
        <v>1003</v>
      </c>
      <c r="H79" s="27">
        <f t="shared" si="12"/>
        <v>1.3686479995633426E-2</v>
      </c>
      <c r="I79" s="28">
        <v>71</v>
      </c>
      <c r="J79" s="45">
        <f t="shared" si="13"/>
        <v>9.6883357895311396E-4</v>
      </c>
      <c r="K79" s="34"/>
      <c r="L79" s="45"/>
      <c r="M79" s="29"/>
      <c r="N79" s="30"/>
      <c r="O79" s="31">
        <v>0.20399999999999999</v>
      </c>
      <c r="P79" s="43"/>
    </row>
    <row r="80" spans="1:16" x14ac:dyDescent="0.2">
      <c r="A80" s="24">
        <v>1997</v>
      </c>
      <c r="B80" s="25">
        <v>71605</v>
      </c>
      <c r="C80" s="33">
        <v>9468</v>
      </c>
      <c r="D80" s="27">
        <f t="shared" si="10"/>
        <v>0.1322254032539627</v>
      </c>
      <c r="E80" s="28">
        <v>61538</v>
      </c>
      <c r="F80" s="27">
        <f t="shared" si="11"/>
        <v>0.85940925912994903</v>
      </c>
      <c r="G80" s="28">
        <v>594</v>
      </c>
      <c r="H80" s="27">
        <f t="shared" si="12"/>
        <v>8.2955100900775087E-3</v>
      </c>
      <c r="I80" s="28">
        <v>5</v>
      </c>
      <c r="J80" s="45">
        <f t="shared" si="13"/>
        <v>6.9827526010753435E-5</v>
      </c>
      <c r="K80" s="34"/>
      <c r="L80" s="45"/>
      <c r="M80" s="29"/>
      <c r="N80" s="30"/>
      <c r="O80" s="31">
        <v>0.224</v>
      </c>
      <c r="P80" s="43"/>
    </row>
    <row r="81" spans="1:16" x14ac:dyDescent="0.2">
      <c r="A81" s="24">
        <v>1998</v>
      </c>
      <c r="B81" s="25">
        <v>57707</v>
      </c>
      <c r="C81" s="33">
        <v>6841</v>
      </c>
      <c r="D81" s="27">
        <f t="shared" si="10"/>
        <v>0.11854714332749926</v>
      </c>
      <c r="E81" s="28">
        <v>50334</v>
      </c>
      <c r="F81" s="27">
        <f t="shared" si="11"/>
        <v>0.87223387110749129</v>
      </c>
      <c r="G81" s="28">
        <v>532</v>
      </c>
      <c r="H81" s="27">
        <f t="shared" si="12"/>
        <v>9.2189855650094445E-3</v>
      </c>
      <c r="I81" s="28"/>
      <c r="J81" s="45"/>
      <c r="K81" s="34"/>
      <c r="L81" s="45"/>
      <c r="M81" s="29"/>
      <c r="N81" s="30"/>
      <c r="O81" s="31">
        <v>0.22800000000000001</v>
      </c>
      <c r="P81" s="43"/>
    </row>
    <row r="82" spans="1:16" x14ac:dyDescent="0.2">
      <c r="A82" s="24">
        <v>1999</v>
      </c>
      <c r="B82" s="25">
        <v>51613</v>
      </c>
      <c r="C82" s="33">
        <v>5077</v>
      </c>
      <c r="D82" s="27">
        <f t="shared" si="10"/>
        <v>9.83666905624552E-2</v>
      </c>
      <c r="E82" s="28">
        <v>46123</v>
      </c>
      <c r="F82" s="27">
        <f t="shared" si="11"/>
        <v>0.89363144944103234</v>
      </c>
      <c r="G82" s="28">
        <v>413</v>
      </c>
      <c r="H82" s="27">
        <f t="shared" si="12"/>
        <v>8.0018599965125062E-3</v>
      </c>
      <c r="I82" s="28"/>
      <c r="J82" s="45"/>
      <c r="K82" s="34"/>
      <c r="L82" s="45"/>
      <c r="M82" s="29"/>
      <c r="N82" s="30"/>
      <c r="O82" s="31">
        <v>0.23599999999999999</v>
      </c>
      <c r="P82" s="43"/>
    </row>
    <row r="83" spans="1:16" x14ac:dyDescent="0.2">
      <c r="A83" s="24"/>
      <c r="B83" s="25"/>
      <c r="C83" s="33"/>
      <c r="D83" s="27"/>
      <c r="E83" s="28"/>
      <c r="F83" s="27"/>
      <c r="G83" s="28"/>
      <c r="H83" s="27"/>
      <c r="I83" s="28"/>
      <c r="J83" s="45"/>
      <c r="K83" s="34"/>
      <c r="L83" s="45"/>
      <c r="M83" s="29"/>
      <c r="N83" s="30"/>
      <c r="O83" s="31"/>
      <c r="P83" s="43"/>
    </row>
    <row r="84" spans="1:16" x14ac:dyDescent="0.2">
      <c r="A84" s="24">
        <v>2000</v>
      </c>
      <c r="B84" s="25">
        <v>54826</v>
      </c>
      <c r="C84" s="33">
        <v>4477</v>
      </c>
      <c r="D84" s="27">
        <f t="shared" si="10"/>
        <v>8.1658337285229629E-2</v>
      </c>
      <c r="E84" s="28">
        <v>50040</v>
      </c>
      <c r="F84" s="27">
        <f t="shared" si="11"/>
        <v>0.91270565060372821</v>
      </c>
      <c r="G84" s="28">
        <v>308</v>
      </c>
      <c r="H84" s="27">
        <f t="shared" si="12"/>
        <v>5.6177725896472477E-3</v>
      </c>
      <c r="I84" s="28"/>
      <c r="J84" s="45"/>
      <c r="K84" s="34"/>
      <c r="L84" s="45"/>
      <c r="M84" s="29"/>
      <c r="N84" s="30"/>
      <c r="O84" s="31">
        <v>0.26200000000000001</v>
      </c>
      <c r="P84" s="43"/>
    </row>
    <row r="85" spans="1:16" x14ac:dyDescent="0.2">
      <c r="A85" s="24">
        <v>2001</v>
      </c>
      <c r="B85" s="25">
        <v>58257</v>
      </c>
      <c r="C85" s="33">
        <v>4419</v>
      </c>
      <c r="D85" s="27">
        <f t="shared" si="10"/>
        <v>7.5853545496678512E-2</v>
      </c>
      <c r="E85" s="28">
        <v>53537</v>
      </c>
      <c r="F85" s="27">
        <f t="shared" si="11"/>
        <v>0.91897969342739927</v>
      </c>
      <c r="G85" s="28">
        <v>301</v>
      </c>
      <c r="H85" s="27">
        <f t="shared" si="12"/>
        <v>5.1667610759222066E-3</v>
      </c>
      <c r="I85" s="28"/>
      <c r="J85" s="45"/>
      <c r="K85" s="34"/>
      <c r="L85" s="45"/>
      <c r="M85" s="29"/>
      <c r="N85" s="30"/>
      <c r="O85" s="31">
        <v>0.30499999999999999</v>
      </c>
      <c r="P85" s="43"/>
    </row>
    <row r="86" spans="1:16" x14ac:dyDescent="0.2">
      <c r="A86" s="24">
        <v>2002</v>
      </c>
      <c r="B86" s="25">
        <v>58211</v>
      </c>
      <c r="C86" s="33">
        <v>4420</v>
      </c>
      <c r="D86" s="27">
        <f t="shared" si="10"/>
        <v>7.5930666025321669E-2</v>
      </c>
      <c r="E86" s="28">
        <v>53356</v>
      </c>
      <c r="F86" s="27">
        <f t="shared" si="11"/>
        <v>0.91659651955815913</v>
      </c>
      <c r="G86" s="28">
        <v>435</v>
      </c>
      <c r="H86" s="27">
        <f t="shared" si="12"/>
        <v>7.4728144165192145E-3</v>
      </c>
      <c r="I86" s="28"/>
      <c r="J86" s="45"/>
      <c r="K86" s="34"/>
      <c r="L86" s="45"/>
      <c r="M86" s="29"/>
      <c r="N86" s="30"/>
      <c r="O86" s="31">
        <v>0.30199999999999999</v>
      </c>
      <c r="P86" s="43"/>
    </row>
    <row r="87" spans="1:16" x14ac:dyDescent="0.2">
      <c r="A87" s="48">
        <v>2003</v>
      </c>
      <c r="B87" s="49">
        <v>64573</v>
      </c>
      <c r="C87" s="50">
        <v>3313</v>
      </c>
      <c r="D87" s="51">
        <f t="shared" ref="D87:D91" si="14">IF(B87=0,0,(C87/$B87))</f>
        <v>5.1306273519892212E-2</v>
      </c>
      <c r="E87" s="52">
        <v>60618</v>
      </c>
      <c r="F87" s="51">
        <f t="shared" ref="F87:F91" si="15">IF(D87=0,0,(E87/$B87))</f>
        <v>0.93875149056107043</v>
      </c>
      <c r="G87" s="52">
        <v>640</v>
      </c>
      <c r="H87" s="51">
        <f t="shared" ref="H87:H91" si="16">IF(F87=0,0,(G87/$B87))</f>
        <v>9.9112632214702744E-3</v>
      </c>
      <c r="I87" s="52">
        <v>1</v>
      </c>
      <c r="J87" s="53">
        <f>IF(H87=0,0,(I87/$B87))</f>
        <v>1.5486348783547302E-5</v>
      </c>
      <c r="K87" s="54"/>
      <c r="L87" s="53"/>
      <c r="M87" s="55"/>
      <c r="N87" s="56"/>
      <c r="O87" s="57">
        <v>0.33500000000000002</v>
      </c>
      <c r="P87" s="58"/>
    </row>
    <row r="88" spans="1:16" x14ac:dyDescent="0.2">
      <c r="A88" s="78">
        <v>2004</v>
      </c>
      <c r="B88" s="76">
        <v>69127</v>
      </c>
      <c r="C88" s="62">
        <v>3875</v>
      </c>
      <c r="D88" s="63">
        <f t="shared" si="14"/>
        <v>5.605624430396227E-2</v>
      </c>
      <c r="E88" s="64">
        <v>64118</v>
      </c>
      <c r="F88" s="63">
        <f t="shared" si="15"/>
        <v>0.92753916704037498</v>
      </c>
      <c r="G88" s="64">
        <v>1099</v>
      </c>
      <c r="H88" s="63">
        <f t="shared" si="16"/>
        <v>1.5898274190981818E-2</v>
      </c>
      <c r="I88" s="64">
        <v>35</v>
      </c>
      <c r="J88" s="65">
        <f>IF(H88=0,0,(I88/$B88))</f>
        <v>5.0631446468094954E-4</v>
      </c>
      <c r="K88" s="66"/>
      <c r="L88" s="65"/>
      <c r="M88" s="67"/>
      <c r="N88" s="68"/>
      <c r="O88" s="57">
        <v>0.42299999999999999</v>
      </c>
      <c r="P88" s="60"/>
    </row>
    <row r="89" spans="1:16" x14ac:dyDescent="0.2">
      <c r="A89" s="79">
        <v>2005</v>
      </c>
      <c r="B89" s="77">
        <v>71576</v>
      </c>
      <c r="C89" s="69">
        <v>3790</v>
      </c>
      <c r="D89" s="70">
        <f t="shared" si="14"/>
        <v>5.2950709735106738E-2</v>
      </c>
      <c r="E89" s="71">
        <v>66695</v>
      </c>
      <c r="F89" s="70">
        <f t="shared" si="15"/>
        <v>0.93180675086621212</v>
      </c>
      <c r="G89" s="71">
        <v>1091</v>
      </c>
      <c r="H89" s="70">
        <f t="shared" si="16"/>
        <v>1.5242539398681122E-2</v>
      </c>
      <c r="I89" s="71"/>
      <c r="J89" s="72"/>
      <c r="K89" s="73"/>
      <c r="L89" s="72"/>
      <c r="M89" s="74"/>
      <c r="N89" s="75"/>
      <c r="O89" s="59">
        <v>0.46</v>
      </c>
      <c r="P89" s="61"/>
    </row>
    <row r="90" spans="1:16" x14ac:dyDescent="0.2">
      <c r="A90" s="79">
        <v>2006</v>
      </c>
      <c r="B90" s="77">
        <v>66098</v>
      </c>
      <c r="C90" s="69">
        <v>2443</v>
      </c>
      <c r="D90" s="70">
        <f t="shared" si="14"/>
        <v>3.6960271112590398E-2</v>
      </c>
      <c r="E90" s="71">
        <v>62732</v>
      </c>
      <c r="F90" s="70">
        <f t="shared" si="15"/>
        <v>0.9490756149959152</v>
      </c>
      <c r="G90" s="71">
        <v>922</v>
      </c>
      <c r="H90" s="70">
        <f t="shared" si="16"/>
        <v>1.3948984840691094E-2</v>
      </c>
      <c r="I90" s="71"/>
      <c r="J90" s="72"/>
      <c r="K90" s="73"/>
      <c r="L90" s="72"/>
      <c r="M90" s="74"/>
      <c r="N90" s="75"/>
      <c r="O90" s="59">
        <v>0.42699999999999999</v>
      </c>
      <c r="P90" s="61"/>
    </row>
    <row r="91" spans="1:16" x14ac:dyDescent="0.2">
      <c r="A91" s="79">
        <v>2007</v>
      </c>
      <c r="B91" s="77">
        <v>49246</v>
      </c>
      <c r="C91" s="69">
        <v>1143</v>
      </c>
      <c r="D91" s="70">
        <f t="shared" si="14"/>
        <v>2.3210006904114039E-2</v>
      </c>
      <c r="E91" s="71">
        <v>47464</v>
      </c>
      <c r="F91" s="70">
        <f t="shared" si="15"/>
        <v>0.96381431994476707</v>
      </c>
      <c r="G91" s="71">
        <v>639</v>
      </c>
      <c r="H91" s="70">
        <f t="shared" si="16"/>
        <v>1.2975673151118873E-2</v>
      </c>
      <c r="I91" s="71"/>
      <c r="J91" s="72"/>
      <c r="K91" s="73"/>
      <c r="L91" s="72"/>
      <c r="M91" s="74"/>
      <c r="N91" s="75"/>
      <c r="O91" s="59">
        <v>0.36599999999999999</v>
      </c>
      <c r="P91" s="61"/>
    </row>
    <row r="92" spans="1:16" x14ac:dyDescent="0.2">
      <c r="A92" s="80">
        <v>2008</v>
      </c>
      <c r="B92" s="81">
        <v>40551</v>
      </c>
      <c r="C92" s="82">
        <v>1639</v>
      </c>
      <c r="D92" s="83">
        <f t="shared" ref="D92:D93" si="17">IF(B92=0,0,(C92/$B92))</f>
        <v>4.0418238761066309E-2</v>
      </c>
      <c r="E92" s="84">
        <v>38621</v>
      </c>
      <c r="F92" s="83">
        <f t="shared" ref="F92:F93" si="18">IF(D92=0,0,(E92/$B92))</f>
        <v>0.95240561268526058</v>
      </c>
      <c r="G92" s="84">
        <v>291</v>
      </c>
      <c r="H92" s="83">
        <f t="shared" ref="H92:H93" si="19">IF(F92=0,0,(G92/$B92))</f>
        <v>7.1761485536731527E-3</v>
      </c>
      <c r="I92" s="84"/>
      <c r="J92" s="85"/>
      <c r="K92" s="86"/>
      <c r="L92" s="85"/>
      <c r="M92" s="87"/>
      <c r="N92" s="88"/>
      <c r="O92" s="59">
        <v>0.28299999999999997</v>
      </c>
      <c r="P92" s="89"/>
    </row>
    <row r="93" spans="1:16" x14ac:dyDescent="0.2">
      <c r="A93" s="90">
        <v>2009</v>
      </c>
      <c r="B93" s="91">
        <v>39162</v>
      </c>
      <c r="C93" s="92">
        <v>1423</v>
      </c>
      <c r="D93" s="93">
        <f t="shared" si="17"/>
        <v>3.6336244318471989E-2</v>
      </c>
      <c r="E93" s="94">
        <v>37423</v>
      </c>
      <c r="F93" s="93">
        <f t="shared" si="18"/>
        <v>0.95559470915683575</v>
      </c>
      <c r="G93" s="94">
        <v>316</v>
      </c>
      <c r="H93" s="93">
        <f t="shared" si="19"/>
        <v>8.0690465246923034E-3</v>
      </c>
      <c r="I93" s="94"/>
      <c r="J93" s="95"/>
      <c r="K93" s="96"/>
      <c r="L93" s="95"/>
      <c r="M93" s="97"/>
      <c r="N93" s="98"/>
      <c r="O93" s="59">
        <v>0.27900000000000003</v>
      </c>
      <c r="P93" s="99"/>
    </row>
    <row r="94" spans="1:16" x14ac:dyDescent="0.2">
      <c r="A94" s="79"/>
      <c r="B94" s="100"/>
      <c r="C94" s="69"/>
      <c r="D94" s="70"/>
      <c r="E94" s="71"/>
      <c r="F94" s="70"/>
      <c r="G94" s="71"/>
      <c r="H94" s="70"/>
      <c r="I94" s="71"/>
      <c r="J94" s="72"/>
      <c r="K94" s="73"/>
      <c r="L94" s="72"/>
      <c r="M94" s="74"/>
      <c r="N94" s="101"/>
      <c r="O94" s="102"/>
      <c r="P94" s="61"/>
    </row>
    <row r="95" spans="1:16" x14ac:dyDescent="0.2">
      <c r="A95" s="80">
        <v>2010</v>
      </c>
      <c r="B95" s="81">
        <v>41272</v>
      </c>
      <c r="C95" s="82">
        <v>1264</v>
      </c>
      <c r="D95" s="83">
        <v>3.1E-2</v>
      </c>
      <c r="E95" s="84">
        <v>39643</v>
      </c>
      <c r="F95" s="83">
        <v>0.96099999999999997</v>
      </c>
      <c r="G95" s="84">
        <v>365</v>
      </c>
      <c r="H95" s="83">
        <v>8.9999999999999993E-3</v>
      </c>
      <c r="I95" s="84"/>
      <c r="J95" s="85"/>
      <c r="K95" s="86"/>
      <c r="L95" s="85"/>
      <c r="M95" s="87"/>
      <c r="N95" s="88"/>
      <c r="O95" s="103">
        <v>0.31</v>
      </c>
      <c r="P95" s="89"/>
    </row>
    <row r="96" spans="1:16" x14ac:dyDescent="0.2">
      <c r="A96" s="90">
        <v>2011</v>
      </c>
      <c r="B96" s="91">
        <v>41288</v>
      </c>
      <c r="C96" s="92">
        <v>1229</v>
      </c>
      <c r="D96" s="93">
        <v>0.03</v>
      </c>
      <c r="E96" s="94">
        <v>39900</v>
      </c>
      <c r="F96" s="93">
        <v>0.96599999999999997</v>
      </c>
      <c r="G96" s="94">
        <v>159</v>
      </c>
      <c r="H96" s="93">
        <v>4.0000000000000001E-3</v>
      </c>
      <c r="I96" s="94"/>
      <c r="J96" s="95"/>
      <c r="K96" s="96"/>
      <c r="L96" s="95"/>
      <c r="M96" s="97"/>
      <c r="N96" s="98"/>
      <c r="O96" s="59">
        <v>0.31900000000000001</v>
      </c>
      <c r="P96" s="99"/>
    </row>
    <row r="97" spans="1:16" s="2" customFormat="1" x14ac:dyDescent="0.2">
      <c r="A97" s="90">
        <v>2012</v>
      </c>
      <c r="B97" s="104">
        <v>37839</v>
      </c>
      <c r="C97" s="92">
        <v>874</v>
      </c>
      <c r="D97" s="93">
        <v>2.3E-2</v>
      </c>
      <c r="E97" s="94">
        <v>36824</v>
      </c>
      <c r="F97" s="93">
        <v>0.97299999999999998</v>
      </c>
      <c r="G97" s="94">
        <v>141</v>
      </c>
      <c r="H97" s="93">
        <v>4.0000000000000001E-3</v>
      </c>
      <c r="I97" s="94"/>
      <c r="J97" s="95"/>
      <c r="K97" s="96"/>
      <c r="L97" s="95"/>
      <c r="M97" s="97"/>
      <c r="N97" s="105"/>
      <c r="O97" s="59">
        <v>0.32700000000000001</v>
      </c>
      <c r="P97" s="99"/>
    </row>
    <row r="98" spans="1:16" x14ac:dyDescent="0.2">
      <c r="A98" s="90">
        <v>2013</v>
      </c>
      <c r="B98" s="104">
        <v>33607</v>
      </c>
      <c r="C98" s="92">
        <v>1141</v>
      </c>
      <c r="D98" s="93">
        <v>3.4000000000000002E-2</v>
      </c>
      <c r="E98" s="94">
        <v>32385</v>
      </c>
      <c r="F98" s="93">
        <v>0.96399999999999997</v>
      </c>
      <c r="G98" s="94">
        <v>81</v>
      </c>
      <c r="H98" s="93">
        <v>2E-3</v>
      </c>
      <c r="I98" s="94"/>
      <c r="J98" s="95"/>
      <c r="K98" s="96"/>
      <c r="L98" s="95"/>
      <c r="M98" s="97"/>
      <c r="N98" s="105"/>
      <c r="O98" s="59">
        <v>0.309</v>
      </c>
      <c r="P98" s="99"/>
    </row>
    <row r="99" spans="1:16" x14ac:dyDescent="0.2">
      <c r="A99" s="109">
        <v>2014</v>
      </c>
      <c r="B99" s="91">
        <v>36534</v>
      </c>
      <c r="C99" s="104">
        <v>1783</v>
      </c>
      <c r="D99" s="106">
        <v>4.9000000000000002E-2</v>
      </c>
      <c r="E99" s="104">
        <v>34667</v>
      </c>
      <c r="F99" s="106">
        <v>0.94899999999999995</v>
      </c>
      <c r="G99" s="104">
        <v>85</v>
      </c>
      <c r="H99" s="106">
        <v>2E-3</v>
      </c>
      <c r="I99" s="104"/>
      <c r="J99" s="107"/>
      <c r="K99" s="108"/>
      <c r="L99" s="107"/>
      <c r="M99" s="2"/>
      <c r="N99" s="106"/>
      <c r="O99" s="59">
        <v>0.38700000000000001</v>
      </c>
      <c r="P99" s="99"/>
    </row>
    <row r="100" spans="1:16" x14ac:dyDescent="0.2">
      <c r="A100" s="109">
        <v>2015</v>
      </c>
      <c r="B100" s="91">
        <v>35808</v>
      </c>
      <c r="C100" s="104">
        <v>1154</v>
      </c>
      <c r="D100" s="106">
        <v>3.2000000000000001E-2</v>
      </c>
      <c r="E100" s="104">
        <v>34606</v>
      </c>
      <c r="F100" s="106">
        <v>0.96599999999999997</v>
      </c>
      <c r="G100" s="104">
        <v>49</v>
      </c>
      <c r="H100" s="106">
        <v>1E-3</v>
      </c>
      <c r="I100" s="104"/>
      <c r="J100" s="107"/>
      <c r="K100" s="108"/>
      <c r="L100" s="107"/>
      <c r="M100" s="2"/>
      <c r="N100" s="106"/>
      <c r="O100" s="59">
        <v>0.441</v>
      </c>
      <c r="P100" s="99"/>
    </row>
    <row r="101" spans="1:16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36"/>
      <c r="P101" s="40"/>
    </row>
    <row r="102" spans="1:16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36"/>
      <c r="P102" s="40"/>
    </row>
    <row r="103" spans="1:16" x14ac:dyDescent="0.2">
      <c r="A103" s="37" t="s">
        <v>17</v>
      </c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40"/>
    </row>
    <row r="104" spans="1:16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40"/>
    </row>
    <row r="105" spans="1:16" x14ac:dyDescent="0.2">
      <c r="A105" s="37" t="s">
        <v>38</v>
      </c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40"/>
    </row>
    <row r="106" spans="1:16" x14ac:dyDescent="0.2">
      <c r="A106" s="37" t="s">
        <v>39</v>
      </c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40"/>
    </row>
    <row r="107" spans="1:16" x14ac:dyDescent="0.2">
      <c r="A107" s="37" t="s">
        <v>40</v>
      </c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40"/>
    </row>
    <row r="108" spans="1:16" x14ac:dyDescent="0.2">
      <c r="A108" s="37" t="s">
        <v>41</v>
      </c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40"/>
    </row>
    <row r="109" spans="1:16" x14ac:dyDescent="0.2">
      <c r="A109" s="37" t="s">
        <v>42</v>
      </c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40"/>
    </row>
    <row r="110" spans="1:16" x14ac:dyDescent="0.2">
      <c r="A110" s="37" t="s">
        <v>43</v>
      </c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40"/>
    </row>
    <row r="111" spans="1:16" x14ac:dyDescent="0.2">
      <c r="A111" s="37" t="s">
        <v>44</v>
      </c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40"/>
    </row>
    <row r="112" spans="1:16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40"/>
    </row>
    <row r="113" spans="1:16" x14ac:dyDescent="0.2">
      <c r="A113" s="37" t="s">
        <v>45</v>
      </c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40"/>
    </row>
    <row r="114" spans="1:16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40"/>
    </row>
    <row r="115" spans="1:16" x14ac:dyDescent="0.2">
      <c r="A115" s="37" t="s">
        <v>46</v>
      </c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40"/>
    </row>
    <row r="116" spans="1:16" x14ac:dyDescent="0.2">
      <c r="A116" s="2"/>
      <c r="B116" s="37" t="s">
        <v>47</v>
      </c>
      <c r="C116" s="2"/>
      <c r="D116" s="2"/>
      <c r="E116" s="2"/>
      <c r="F116" s="37" t="s">
        <v>48</v>
      </c>
      <c r="G116" s="2"/>
      <c r="H116" s="2"/>
      <c r="I116" s="2"/>
      <c r="J116" s="2"/>
      <c r="K116" s="2"/>
      <c r="L116" s="2"/>
      <c r="M116" s="2"/>
      <c r="N116" s="2"/>
      <c r="O116" s="2"/>
      <c r="P116" s="40"/>
    </row>
    <row r="117" spans="1:16" x14ac:dyDescent="0.2">
      <c r="A117" s="2"/>
      <c r="B117" s="37" t="s">
        <v>49</v>
      </c>
      <c r="C117" s="2"/>
      <c r="D117" s="2"/>
      <c r="E117" s="2"/>
      <c r="F117" s="37" t="s">
        <v>50</v>
      </c>
      <c r="G117" s="2"/>
      <c r="H117" s="2"/>
      <c r="I117" s="2"/>
      <c r="J117" s="2"/>
      <c r="K117" s="2"/>
      <c r="L117" s="2"/>
      <c r="M117" s="2"/>
      <c r="N117" s="2"/>
      <c r="O117" s="2"/>
      <c r="P117" s="40"/>
    </row>
    <row r="118" spans="1:16" x14ac:dyDescent="0.2">
      <c r="A118" s="2"/>
      <c r="B118" s="37" t="s">
        <v>51</v>
      </c>
      <c r="C118" s="2"/>
      <c r="D118" s="2"/>
      <c r="E118" s="2"/>
      <c r="F118" s="37" t="s">
        <v>52</v>
      </c>
      <c r="G118" s="2"/>
      <c r="H118" s="2"/>
      <c r="I118" s="2"/>
      <c r="J118" s="2"/>
      <c r="K118" s="2"/>
      <c r="L118" s="2"/>
      <c r="M118" s="2"/>
      <c r="N118" s="2"/>
      <c r="O118" s="2"/>
      <c r="P118" s="40"/>
    </row>
    <row r="119" spans="1:16" x14ac:dyDescent="0.2">
      <c r="A119" s="2"/>
      <c r="B119" s="37" t="s">
        <v>53</v>
      </c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40"/>
    </row>
    <row r="120" spans="1:16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40"/>
    </row>
    <row r="121" spans="1:16" x14ac:dyDescent="0.2">
      <c r="A121" s="37" t="s">
        <v>54</v>
      </c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40"/>
    </row>
    <row r="122" spans="1:16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40"/>
    </row>
    <row r="123" spans="1:16" x14ac:dyDescent="0.2">
      <c r="A123" s="37" t="s">
        <v>55</v>
      </c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40"/>
    </row>
    <row r="124" spans="1:16" x14ac:dyDescent="0.2">
      <c r="A124" s="37" t="s">
        <v>56</v>
      </c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40"/>
    </row>
    <row r="125" spans="1:16" x14ac:dyDescent="0.2">
      <c r="A125" s="37" t="s">
        <v>57</v>
      </c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40"/>
    </row>
    <row r="126" spans="1:16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40"/>
    </row>
    <row r="127" spans="1:16" x14ac:dyDescent="0.2">
      <c r="A127" s="37" t="s">
        <v>58</v>
      </c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40"/>
    </row>
    <row r="128" spans="1:16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40"/>
    </row>
    <row r="129" spans="1:16" x14ac:dyDescent="0.2">
      <c r="A129" s="37" t="s">
        <v>59</v>
      </c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40"/>
    </row>
    <row r="130" spans="1:16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40"/>
    </row>
    <row r="131" spans="1:16" x14ac:dyDescent="0.2">
      <c r="A131" s="37" t="s">
        <v>60</v>
      </c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40"/>
    </row>
    <row r="132" spans="1:16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40"/>
    </row>
  </sheetData>
  <mergeCells count="5">
    <mergeCell ref="C63:N63"/>
    <mergeCell ref="C64:N64"/>
    <mergeCell ref="C4:N4"/>
    <mergeCell ref="A1:P1"/>
    <mergeCell ref="A2:P2"/>
  </mergeCells>
  <phoneticPr fontId="1" type="noConversion"/>
  <printOptions horizontalCentered="1"/>
  <pageMargins left="0.5" right="0.5" top="0.25" bottom="0.75" header="0.5" footer="0.5"/>
  <pageSetup scale="75" orientation="landscape" r:id="rId1"/>
  <headerFooter alignWithMargins="0">
    <oddHeader>&amp;RPage &amp;P of &amp;N</oddHeader>
    <oddFooter>&amp;C&amp;8Information Provided By:
U.S. Department of Agriculture
Agricultural Marketing Service
Livestock, Poultry and Seed Program
Quality Assessment Division</oddFooter>
  </headerFooter>
  <rowBreaks count="2" manualBreakCount="2">
    <brk id="47" max="16383" man="1"/>
    <brk id="10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Veal &amp; Calf History</vt:lpstr>
      <vt:lpstr>Graded Veal &amp; Calf</vt:lpstr>
      <vt:lpstr>Veal-Calf Slaughter</vt:lpstr>
      <vt:lpstr>Prime</vt:lpstr>
      <vt:lpstr>Choice</vt:lpstr>
      <vt:lpstr>Good</vt:lpstr>
      <vt:lpstr>Standard</vt:lpstr>
      <vt:lpstr>'Veal &amp; Calf History'!Print_Titles</vt:lpstr>
    </vt:vector>
  </TitlesOfParts>
  <Company>USDA, AMS, LS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MGCB</dc:creator>
  <cp:lastModifiedBy>Pat Griffith</cp:lastModifiedBy>
  <cp:lastPrinted>2013-01-15T17:36:41Z</cp:lastPrinted>
  <dcterms:created xsi:type="dcterms:W3CDTF">2004-09-01T19:35:39Z</dcterms:created>
  <dcterms:modified xsi:type="dcterms:W3CDTF">2016-10-21T16:21:12Z</dcterms:modified>
</cp:coreProperties>
</file>