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scoden3aptmtsd\tsd\AAA\Grain Transportation Report\Mode of Transportation\Rail\"/>
    </mc:Choice>
  </mc:AlternateContent>
  <xr:revisionPtr revIDLastSave="0" documentId="13_ncr:1_{15A13F65-4174-43CF-9C76-891D0A5924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w Table 3" sheetId="6" r:id="rId1"/>
    <sheet name="Weekly Data" sheetId="1" r:id="rId2"/>
    <sheet name="Weekly Changes" sheetId="8" r:id="rId3"/>
    <sheet name="Weekly Averages" sheetId="7" r:id="rId4"/>
  </sheets>
  <externalReferences>
    <externalReference r:id="rId5"/>
  </externalReferences>
  <definedNames>
    <definedName name="_Fill" hidden="1">'Weekly Averages'!$R$445:$R$446</definedName>
    <definedName name="_xlnm.Print_Titles" localSheetId="1">'Weekly Data'!$1:$1</definedName>
    <definedName name="RRDEL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8" l="1"/>
  <c r="O6" i="8"/>
  <c r="Q6" i="8"/>
  <c r="L6" i="8"/>
  <c r="M5" i="8"/>
  <c r="O5" i="8"/>
  <c r="Q5" i="8"/>
  <c r="L5" i="8"/>
  <c r="M4" i="8"/>
  <c r="O4" i="8"/>
  <c r="Q4" i="8"/>
  <c r="L4" i="8"/>
  <c r="E6" i="8"/>
  <c r="F6" i="8"/>
  <c r="G6" i="8"/>
  <c r="H6" i="8"/>
  <c r="I6" i="8"/>
  <c r="D6" i="8"/>
  <c r="E5" i="8"/>
  <c r="F5" i="8"/>
  <c r="G5" i="8"/>
  <c r="I5" i="8"/>
  <c r="D5" i="8"/>
  <c r="E4" i="8"/>
  <c r="F4" i="8"/>
  <c r="G4" i="8"/>
  <c r="H4" i="8"/>
  <c r="I4" i="8"/>
  <c r="D4" i="8"/>
  <c r="H9" i="6"/>
  <c r="C9" i="6"/>
  <c r="D9" i="6"/>
  <c r="E9" i="6"/>
  <c r="F9" i="6"/>
  <c r="B9" i="6"/>
  <c r="H8" i="6"/>
  <c r="C8" i="6"/>
  <c r="D8" i="6"/>
  <c r="E8" i="6"/>
  <c r="F8" i="6"/>
  <c r="B8" i="6"/>
  <c r="H7" i="6"/>
  <c r="C7" i="6"/>
  <c r="D7" i="6"/>
  <c r="E7" i="6"/>
  <c r="F7" i="6"/>
  <c r="B7" i="6"/>
  <c r="H6" i="6"/>
  <c r="C6" i="6"/>
  <c r="D6" i="6"/>
  <c r="E6" i="6"/>
  <c r="F6" i="6"/>
  <c r="B6" i="6"/>
  <c r="H1505" i="1"/>
  <c r="H5" i="8" s="1"/>
  <c r="G1505" i="1"/>
  <c r="H1504" i="1"/>
  <c r="G1504" i="1"/>
  <c r="C1503" i="7" l="1"/>
  <c r="C1504" i="7"/>
  <c r="C1505" i="7"/>
  <c r="C1506" i="7"/>
  <c r="C1507" i="7"/>
  <c r="B1504" i="7"/>
  <c r="B1505" i="7"/>
  <c r="B1506" i="7"/>
  <c r="B1507" i="7"/>
  <c r="B1503" i="7"/>
  <c r="H1503" i="1" l="1"/>
  <c r="G1503" i="1"/>
  <c r="E13" i="8"/>
  <c r="F13" i="8"/>
  <c r="G13" i="8"/>
  <c r="H13" i="8"/>
  <c r="I13" i="8"/>
  <c r="D13" i="8"/>
  <c r="E12" i="8"/>
  <c r="F12" i="8"/>
  <c r="G12" i="8"/>
  <c r="H12" i="8"/>
  <c r="I12" i="8"/>
  <c r="D12" i="8"/>
  <c r="H1502" i="1"/>
  <c r="G1502" i="1"/>
  <c r="H1501" i="1"/>
  <c r="G1501" i="1"/>
  <c r="H1500" i="1"/>
  <c r="G1500" i="1"/>
  <c r="H1499" i="1" l="1"/>
  <c r="G1499" i="1"/>
  <c r="H1498" i="1"/>
  <c r="G1498" i="1"/>
  <c r="H1497" i="1" l="1"/>
  <c r="G1497" i="1"/>
  <c r="H1496" i="1"/>
  <c r="G1496" i="1"/>
  <c r="H1495" i="1"/>
  <c r="G1495" i="1"/>
  <c r="E11" i="6"/>
  <c r="H14" i="6"/>
  <c r="C14" i="6"/>
  <c r="D14" i="6"/>
  <c r="E14" i="6"/>
  <c r="F14" i="6"/>
  <c r="B14" i="6"/>
  <c r="H13" i="6"/>
  <c r="C13" i="6"/>
  <c r="D13" i="6"/>
  <c r="E13" i="6"/>
  <c r="F13" i="6"/>
  <c r="B13" i="6"/>
  <c r="H1493" i="1"/>
  <c r="H1494" i="1"/>
  <c r="G1493" i="1"/>
  <c r="G1494" i="1"/>
  <c r="H1492" i="1"/>
  <c r="G1492" i="1"/>
  <c r="H1491" i="1"/>
  <c r="G1491" i="1"/>
  <c r="H1490" i="1"/>
  <c r="G1490" i="1"/>
  <c r="H1489" i="1"/>
  <c r="G1489" i="1"/>
  <c r="H1488" i="1" l="1"/>
  <c r="G1488" i="1"/>
  <c r="H1487" i="1" l="1"/>
  <c r="G1487" i="1"/>
  <c r="H1486" i="1" l="1"/>
  <c r="G1486" i="1"/>
  <c r="H1485" i="1"/>
  <c r="H1484" i="1"/>
  <c r="H1483" i="1"/>
  <c r="H1482" i="1"/>
  <c r="H1481" i="1"/>
  <c r="H1480" i="1"/>
  <c r="H1479" i="1" l="1"/>
  <c r="H1478" i="1" l="1"/>
  <c r="H1477" i="1"/>
  <c r="H1476" i="1"/>
  <c r="H1475" i="1"/>
  <c r="G1475" i="1"/>
  <c r="G1476" i="1"/>
  <c r="G1477" i="1"/>
  <c r="G1478" i="1"/>
  <c r="G1479" i="1"/>
  <c r="G1480" i="1"/>
  <c r="G1481" i="1"/>
  <c r="G1482" i="1"/>
  <c r="G1483" i="1"/>
  <c r="E1486" i="7" s="1"/>
  <c r="G1484" i="1"/>
  <c r="E1487" i="7" s="1"/>
  <c r="G1485" i="1"/>
  <c r="M1474" i="7"/>
  <c r="M1475" i="7"/>
  <c r="M1476" i="7"/>
  <c r="M1477" i="7"/>
  <c r="M1478" i="7"/>
  <c r="M1479" i="7"/>
  <c r="M1480" i="7"/>
  <c r="M1481" i="7"/>
  <c r="M1482" i="7"/>
  <c r="M1483" i="7"/>
  <c r="M1484" i="7"/>
  <c r="M1485" i="7"/>
  <c r="M1486" i="7"/>
  <c r="M1487" i="7"/>
  <c r="M1488" i="7"/>
  <c r="M1489" i="7"/>
  <c r="M1490" i="7"/>
  <c r="M1491" i="7"/>
  <c r="M1492" i="7"/>
  <c r="M1493" i="7"/>
  <c r="M1494" i="7"/>
  <c r="M1495" i="7"/>
  <c r="M1496" i="7"/>
  <c r="M1497" i="7"/>
  <c r="M1498" i="7"/>
  <c r="M1499" i="7"/>
  <c r="M1500" i="7"/>
  <c r="M1501" i="7"/>
  <c r="M1502" i="7"/>
  <c r="M1503" i="7"/>
  <c r="M1504" i="7"/>
  <c r="M1505" i="7"/>
  <c r="M1506" i="7"/>
  <c r="M1507" i="7"/>
  <c r="M1508" i="7"/>
  <c r="M1509" i="7"/>
  <c r="M1510" i="7"/>
  <c r="M1511" i="7"/>
  <c r="M1512" i="7"/>
  <c r="M1513" i="7"/>
  <c r="M1514" i="7"/>
  <c r="M1515" i="7"/>
  <c r="L1474" i="7"/>
  <c r="L1475" i="7"/>
  <c r="L1476" i="7"/>
  <c r="L1477" i="7"/>
  <c r="L1478" i="7"/>
  <c r="L1479" i="7"/>
  <c r="L1480" i="7"/>
  <c r="L1481" i="7"/>
  <c r="L1482" i="7"/>
  <c r="L1483" i="7"/>
  <c r="L1484" i="7"/>
  <c r="L1485" i="7"/>
  <c r="L1486" i="7"/>
  <c r="L1487" i="7"/>
  <c r="L1488" i="7"/>
  <c r="L1489" i="7"/>
  <c r="L1490" i="7"/>
  <c r="L1491" i="7"/>
  <c r="L1492" i="7"/>
  <c r="L1493" i="7"/>
  <c r="L1494" i="7"/>
  <c r="L1495" i="7"/>
  <c r="L1496" i="7"/>
  <c r="L1497" i="7"/>
  <c r="L1498" i="7"/>
  <c r="L1499" i="7"/>
  <c r="L1500" i="7"/>
  <c r="L1501" i="7"/>
  <c r="L1502" i="7"/>
  <c r="L1503" i="7"/>
  <c r="L1504" i="7"/>
  <c r="L1505" i="7"/>
  <c r="L1506" i="7"/>
  <c r="L1507" i="7"/>
  <c r="L1508" i="7"/>
  <c r="L1509" i="7"/>
  <c r="K1474" i="7"/>
  <c r="K1475" i="7"/>
  <c r="K1476" i="7"/>
  <c r="K1477" i="7"/>
  <c r="K1478" i="7"/>
  <c r="K1479" i="7"/>
  <c r="K1480" i="7"/>
  <c r="K1481" i="7"/>
  <c r="K1482" i="7"/>
  <c r="K1483" i="7"/>
  <c r="K1484" i="7"/>
  <c r="K1485" i="7"/>
  <c r="K1486" i="7"/>
  <c r="K1487" i="7"/>
  <c r="K1488" i="7"/>
  <c r="K1489" i="7"/>
  <c r="K1490" i="7"/>
  <c r="K1491" i="7"/>
  <c r="K1492" i="7"/>
  <c r="K1493" i="7"/>
  <c r="K1494" i="7"/>
  <c r="K1495" i="7"/>
  <c r="K1496" i="7"/>
  <c r="K1497" i="7"/>
  <c r="K1498" i="7"/>
  <c r="K1499" i="7"/>
  <c r="K1500" i="7"/>
  <c r="K1501" i="7"/>
  <c r="K1502" i="7"/>
  <c r="K1503" i="7"/>
  <c r="K1504" i="7"/>
  <c r="K1505" i="7"/>
  <c r="K1506" i="7"/>
  <c r="K1507" i="7"/>
  <c r="K1508" i="7"/>
  <c r="K1509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D1489" i="7"/>
  <c r="D1490" i="7"/>
  <c r="D1491" i="7"/>
  <c r="D1492" i="7"/>
  <c r="D1493" i="7"/>
  <c r="D1494" i="7"/>
  <c r="D1495" i="7"/>
  <c r="D1496" i="7"/>
  <c r="D1497" i="7"/>
  <c r="D1498" i="7"/>
  <c r="D1499" i="7"/>
  <c r="D1500" i="7"/>
  <c r="D1501" i="7"/>
  <c r="D1502" i="7"/>
  <c r="D1503" i="7"/>
  <c r="D1504" i="7"/>
  <c r="D1505" i="7"/>
  <c r="D1506" i="7"/>
  <c r="D1507" i="7"/>
  <c r="D1508" i="7"/>
  <c r="D1509" i="7"/>
  <c r="D1510" i="7"/>
  <c r="D1511" i="7"/>
  <c r="D1512" i="7"/>
  <c r="D1513" i="7"/>
  <c r="D1514" i="7"/>
  <c r="H1474" i="7"/>
  <c r="H1475" i="7"/>
  <c r="H1476" i="7"/>
  <c r="H1477" i="7"/>
  <c r="H1478" i="7"/>
  <c r="H1479" i="7"/>
  <c r="H1480" i="7"/>
  <c r="H1481" i="7"/>
  <c r="H1482" i="7"/>
  <c r="H1483" i="7"/>
  <c r="H1484" i="7"/>
  <c r="H1485" i="7"/>
  <c r="H1486" i="7"/>
  <c r="H1487" i="7"/>
  <c r="H1488" i="7"/>
  <c r="H1489" i="7"/>
  <c r="H1490" i="7"/>
  <c r="H1491" i="7"/>
  <c r="H1492" i="7"/>
  <c r="H1493" i="7"/>
  <c r="H1494" i="7"/>
  <c r="H1495" i="7"/>
  <c r="H1496" i="7"/>
  <c r="H1497" i="7"/>
  <c r="H1498" i="7"/>
  <c r="H1499" i="7"/>
  <c r="H1500" i="7"/>
  <c r="H1501" i="7"/>
  <c r="H1502" i="7"/>
  <c r="H1503" i="7"/>
  <c r="H1504" i="7"/>
  <c r="H1505" i="7"/>
  <c r="H1506" i="7"/>
  <c r="H1507" i="7"/>
  <c r="H1508" i="7"/>
  <c r="H1509" i="7"/>
  <c r="H1510" i="7"/>
  <c r="H1511" i="7"/>
  <c r="H1512" i="7"/>
  <c r="H1513" i="7"/>
  <c r="H1514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F1482" i="7"/>
  <c r="F1483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E1474" i="7"/>
  <c r="E1475" i="7"/>
  <c r="E1488" i="7"/>
  <c r="E1489" i="7"/>
  <c r="E1490" i="7"/>
  <c r="E1491" i="7"/>
  <c r="E1492" i="7"/>
  <c r="E1493" i="7"/>
  <c r="E1494" i="7"/>
  <c r="E1495" i="7"/>
  <c r="E1496" i="7"/>
  <c r="E1497" i="7"/>
  <c r="E1498" i="7"/>
  <c r="E1499" i="7"/>
  <c r="E1500" i="7"/>
  <c r="E1501" i="7"/>
  <c r="E1502" i="7"/>
  <c r="E1503" i="7"/>
  <c r="E1504" i="7"/>
  <c r="E1505" i="7"/>
  <c r="E1506" i="7"/>
  <c r="E1507" i="7"/>
  <c r="E1508" i="7"/>
  <c r="E1509" i="7"/>
  <c r="E1510" i="7"/>
  <c r="E1511" i="7"/>
  <c r="E1512" i="7"/>
  <c r="C1474" i="7"/>
  <c r="C1475" i="7"/>
  <c r="C1476" i="7"/>
  <c r="C1477" i="7"/>
  <c r="C1478" i="7"/>
  <c r="C1479" i="7"/>
  <c r="C1480" i="7"/>
  <c r="C1481" i="7"/>
  <c r="C1482" i="7"/>
  <c r="C1483" i="7"/>
  <c r="C1484" i="7"/>
  <c r="C1485" i="7"/>
  <c r="C1486" i="7"/>
  <c r="C1487" i="7"/>
  <c r="C1488" i="7"/>
  <c r="C1489" i="7"/>
  <c r="C1490" i="7"/>
  <c r="C1491" i="7"/>
  <c r="C1492" i="7"/>
  <c r="C1493" i="7"/>
  <c r="C1494" i="7"/>
  <c r="C1495" i="7"/>
  <c r="C1496" i="7"/>
  <c r="C1497" i="7"/>
  <c r="C1498" i="7"/>
  <c r="C1499" i="7"/>
  <c r="C1500" i="7"/>
  <c r="C1501" i="7"/>
  <c r="C1502" i="7"/>
  <c r="B1474" i="7"/>
  <c r="B1475" i="7"/>
  <c r="B1476" i="7"/>
  <c r="B1477" i="7"/>
  <c r="B1478" i="7"/>
  <c r="B1479" i="7"/>
  <c r="B1480" i="7"/>
  <c r="B1481" i="7"/>
  <c r="B1482" i="7"/>
  <c r="B1483" i="7"/>
  <c r="B1484" i="7"/>
  <c r="B1485" i="7"/>
  <c r="B1486" i="7"/>
  <c r="B1487" i="7"/>
  <c r="B1488" i="7"/>
  <c r="B1489" i="7"/>
  <c r="B1490" i="7"/>
  <c r="B1491" i="7"/>
  <c r="B1492" i="7"/>
  <c r="B1493" i="7"/>
  <c r="B1494" i="7"/>
  <c r="B1495" i="7"/>
  <c r="B1496" i="7"/>
  <c r="B1497" i="7"/>
  <c r="B1498" i="7"/>
  <c r="B1499" i="7"/>
  <c r="B1500" i="7"/>
  <c r="B1501" i="7"/>
  <c r="B1502" i="7"/>
  <c r="D1474" i="7"/>
  <c r="D1475" i="7"/>
  <c r="D1476" i="7"/>
  <c r="D1477" i="7"/>
  <c r="D1478" i="7"/>
  <c r="D1479" i="7"/>
  <c r="D1480" i="7"/>
  <c r="D1481" i="7"/>
  <c r="D1482" i="7"/>
  <c r="D1483" i="7"/>
  <c r="D1484" i="7"/>
  <c r="D1485" i="7"/>
  <c r="D1486" i="7"/>
  <c r="D1487" i="7"/>
  <c r="D1488" i="7"/>
  <c r="H1474" i="1"/>
  <c r="F1474" i="7" s="1"/>
  <c r="G1474" i="1"/>
  <c r="H1473" i="1"/>
  <c r="G1473" i="1"/>
  <c r="H1472" i="1"/>
  <c r="G1472" i="1"/>
  <c r="H1471" i="1"/>
  <c r="G1471" i="1"/>
  <c r="H1470" i="1"/>
  <c r="G1470" i="1"/>
  <c r="H1469" i="1"/>
  <c r="G1469" i="1"/>
  <c r="H1468" i="1"/>
  <c r="G1468" i="1"/>
  <c r="H1467" i="1"/>
  <c r="G1467" i="1"/>
  <c r="H1466" i="1"/>
  <c r="G1466" i="1"/>
  <c r="H1465" i="1"/>
  <c r="G1465" i="1"/>
  <c r="H1464" i="1"/>
  <c r="G1464" i="1"/>
  <c r="H1463" i="1"/>
  <c r="G1463" i="1"/>
  <c r="H1462" i="1"/>
  <c r="G1462" i="1"/>
  <c r="N6" i="8" l="1"/>
  <c r="N4" i="8"/>
  <c r="N5" i="8"/>
  <c r="P6" i="8"/>
  <c r="P4" i="8"/>
  <c r="P5" i="8"/>
  <c r="F11" i="6"/>
  <c r="E1485" i="7"/>
  <c r="E1483" i="7"/>
  <c r="E1484" i="7"/>
  <c r="E1482" i="7"/>
  <c r="F1479" i="7"/>
  <c r="F1481" i="7"/>
  <c r="E1480" i="7"/>
  <c r="E1481" i="7"/>
  <c r="F1480" i="7"/>
  <c r="F1478" i="7"/>
  <c r="E1479" i="7"/>
  <c r="E1477" i="7"/>
  <c r="E1476" i="7"/>
  <c r="E1478" i="7"/>
  <c r="F1477" i="7"/>
  <c r="F1476" i="7"/>
  <c r="F1475" i="7"/>
  <c r="A1515" i="7"/>
  <c r="O1474" i="7"/>
  <c r="O1475" i="7" s="1"/>
  <c r="O1476" i="7" s="1"/>
  <c r="O1477" i="7" s="1"/>
  <c r="O1478" i="7" s="1"/>
  <c r="O1479" i="7" s="1"/>
  <c r="O1480" i="7" s="1"/>
  <c r="O1481" i="7" s="1"/>
  <c r="O1482" i="7" s="1"/>
  <c r="O1483" i="7" s="1"/>
  <c r="O1484" i="7" s="1"/>
  <c r="O1485" i="7" s="1"/>
  <c r="O1486" i="7" s="1"/>
  <c r="O1487" i="7" s="1"/>
  <c r="O1488" i="7" s="1"/>
  <c r="O1489" i="7" s="1"/>
  <c r="O1490" i="7" s="1"/>
  <c r="O1491" i="7" s="1"/>
  <c r="O1492" i="7" s="1"/>
  <c r="O1493" i="7" s="1"/>
  <c r="O1494" i="7" s="1"/>
  <c r="O1495" i="7" s="1"/>
  <c r="O1496" i="7" s="1"/>
  <c r="O1497" i="7" s="1"/>
  <c r="O1498" i="7" s="1"/>
  <c r="O1499" i="7" s="1"/>
  <c r="O1500" i="7" s="1"/>
  <c r="O1501" i="7" s="1"/>
  <c r="O1502" i="7" s="1"/>
  <c r="O1503" i="7" s="1"/>
  <c r="O1504" i="7" s="1"/>
  <c r="O1505" i="7" s="1"/>
  <c r="O1506" i="7" s="1"/>
  <c r="O1507" i="7" s="1"/>
  <c r="O1508" i="7" s="1"/>
  <c r="O1509" i="7" s="1"/>
  <c r="O1510" i="7" s="1"/>
  <c r="O1511" i="7" s="1"/>
  <c r="O1512" i="7" s="1"/>
  <c r="O1513" i="7" s="1"/>
  <c r="O1514" i="7" s="1"/>
  <c r="O1515" i="7" s="1"/>
  <c r="A1474" i="7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A1504" i="7" s="1"/>
  <c r="A1505" i="7" s="1"/>
  <c r="A1506" i="7" s="1"/>
  <c r="A1507" i="7" s="1"/>
  <c r="A1508" i="7" s="1"/>
  <c r="A1509" i="7" s="1"/>
  <c r="A1510" i="7" s="1"/>
  <c r="A1511" i="7" s="1"/>
  <c r="A1512" i="7" s="1"/>
  <c r="A1513" i="7" s="1"/>
  <c r="A1514" i="7" s="1"/>
  <c r="H1461" i="1"/>
  <c r="G1461" i="1"/>
  <c r="G1460" i="1"/>
  <c r="H1460" i="1" s="1"/>
  <c r="G1459" i="1"/>
  <c r="H1459" i="1" s="1"/>
  <c r="G1458" i="1"/>
  <c r="H1458" i="1"/>
  <c r="G1457" i="1" l="1"/>
  <c r="H1457" i="1"/>
  <c r="G1456" i="1" l="1"/>
  <c r="H1456" i="1" s="1"/>
  <c r="G1455" i="1" l="1"/>
  <c r="H1455" i="1"/>
  <c r="G1454" i="1" l="1"/>
  <c r="H1454" i="1" s="1"/>
  <c r="G1453" i="1"/>
  <c r="G1452" i="1"/>
  <c r="H1452" i="1"/>
  <c r="G1451" i="1"/>
  <c r="H1453" i="1" l="1"/>
  <c r="H1451" i="1"/>
  <c r="G1450" i="1"/>
  <c r="G1449" i="1"/>
  <c r="G1447" i="1"/>
  <c r="G1448" i="1"/>
  <c r="H1448" i="1"/>
  <c r="G1446" i="1"/>
  <c r="H1450" i="1" l="1"/>
  <c r="H1449" i="1"/>
  <c r="H1447" i="1"/>
  <c r="H1446" i="1"/>
  <c r="G1445" i="1" l="1"/>
  <c r="G1444" i="1"/>
  <c r="H1444" i="1" s="1"/>
  <c r="G1443" i="1"/>
  <c r="H1443" i="1" s="1"/>
  <c r="H1445" i="1" l="1"/>
  <c r="G1442" i="1"/>
  <c r="H1442" i="1" s="1"/>
  <c r="G1441" i="1" l="1"/>
  <c r="H1441" i="1"/>
  <c r="D75" i="1" l="1"/>
  <c r="G1440" i="1" l="1"/>
  <c r="H1440" i="1" s="1"/>
  <c r="G1439" i="1" l="1"/>
  <c r="H1439" i="1" s="1"/>
  <c r="G1438" i="1" l="1"/>
  <c r="H1438" i="1"/>
  <c r="G1436" i="1" l="1"/>
  <c r="G1437" i="1" l="1"/>
  <c r="H1437" i="1" l="1"/>
  <c r="H1436" i="1"/>
  <c r="G1435" i="1" l="1"/>
  <c r="H1435" i="1" s="1"/>
  <c r="G1434" i="1" l="1"/>
  <c r="H1434" i="1" s="1"/>
  <c r="G1433" i="1"/>
  <c r="H1433" i="1" s="1"/>
  <c r="G1432" i="1" l="1"/>
  <c r="H1432" i="1" s="1"/>
  <c r="G1431" i="1" l="1"/>
  <c r="H1431" i="1"/>
  <c r="G1430" i="1" l="1"/>
  <c r="H1430" i="1" s="1"/>
  <c r="G1429" i="1" l="1"/>
  <c r="H1429" i="1" s="1"/>
  <c r="G1428" i="1" l="1"/>
  <c r="H1428" i="1" l="1"/>
  <c r="G1427" i="1"/>
  <c r="H1427" i="1"/>
  <c r="G1426" i="1" l="1"/>
  <c r="H1426" i="1"/>
  <c r="G1425" i="1" l="1"/>
  <c r="H1425" i="1" l="1"/>
  <c r="G1424" i="1" l="1"/>
  <c r="H1424" i="1" s="1"/>
  <c r="G1423" i="1" l="1"/>
  <c r="H1423" i="1" s="1"/>
  <c r="G1422" i="1" l="1"/>
  <c r="H1422" i="1"/>
  <c r="G1421" i="1" l="1"/>
  <c r="H1421" i="1" s="1"/>
  <c r="G1420" i="1" l="1"/>
  <c r="H1420" i="1" s="1"/>
  <c r="I14" i="8" l="1"/>
  <c r="H14" i="8"/>
  <c r="G14" i="8"/>
  <c r="E14" i="8"/>
  <c r="F14" i="8" l="1"/>
  <c r="G1419" i="1" l="1"/>
  <c r="H1419" i="1"/>
  <c r="G1418" i="1" l="1"/>
  <c r="H1418" i="1" s="1"/>
  <c r="G1417" i="1" l="1"/>
  <c r="H1417" i="1"/>
  <c r="G1416" i="1" l="1"/>
  <c r="H1416" i="1" l="1"/>
  <c r="G1415" i="1"/>
  <c r="H1415" i="1"/>
  <c r="G1414" i="1" l="1"/>
  <c r="H1414" i="1"/>
  <c r="G1413" i="1" l="1"/>
  <c r="H1413" i="1"/>
  <c r="G1412" i="1" l="1"/>
  <c r="H1412" i="1" l="1"/>
  <c r="J1464" i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J1475" i="1" s="1"/>
  <c r="J1476" i="1" s="1"/>
  <c r="J1477" i="1" s="1"/>
  <c r="J1478" i="1" s="1"/>
  <c r="J1479" i="1" s="1"/>
  <c r="J1480" i="1" s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J1491" i="1" s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J1504" i="1" s="1"/>
  <c r="J1505" i="1" s="1"/>
  <c r="J1506" i="1" s="1"/>
  <c r="J1507" i="1" s="1"/>
  <c r="J1508" i="1" s="1"/>
  <c r="J1509" i="1" s="1"/>
  <c r="J1510" i="1" s="1"/>
  <c r="J1511" i="1" s="1"/>
  <c r="J1512" i="1" s="1"/>
  <c r="J1513" i="1" s="1"/>
  <c r="J1515" i="1" s="1"/>
  <c r="J1516" i="1" s="1"/>
  <c r="J1517" i="1" s="1"/>
  <c r="K1462" i="1"/>
  <c r="K1463" i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K1478" i="1" s="1"/>
  <c r="K1479" i="1" s="1"/>
  <c r="K1480" i="1" s="1"/>
  <c r="K1481" i="1" s="1"/>
  <c r="K1482" i="1" s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K1504" i="1" s="1"/>
  <c r="K1505" i="1" s="1"/>
  <c r="K1506" i="1" s="1"/>
  <c r="K1507" i="1" s="1"/>
  <c r="K1508" i="1" s="1"/>
  <c r="K1509" i="1" s="1"/>
  <c r="K1510" i="1" s="1"/>
  <c r="K1511" i="1" s="1"/>
  <c r="K1512" i="1" s="1"/>
  <c r="K1513" i="1" s="1"/>
  <c r="K1514" i="1" s="1"/>
  <c r="K1515" i="1" s="1"/>
  <c r="K1516" i="1" s="1"/>
  <c r="K1517" i="1" s="1"/>
  <c r="A1504" i="1"/>
  <c r="A1505" i="1"/>
  <c r="A1506" i="1"/>
  <c r="A1507" i="1"/>
  <c r="A1508" i="1"/>
  <c r="A1509" i="1" s="1"/>
  <c r="A1510" i="1" s="1"/>
  <c r="A1511" i="1" s="1"/>
  <c r="A1512" i="1" s="1"/>
  <c r="A1513" i="1" s="1"/>
  <c r="A1514" i="1" s="1"/>
  <c r="A1515" i="1" s="1"/>
  <c r="A1516" i="1" s="1"/>
  <c r="A1517" i="1" s="1"/>
  <c r="A1497" i="1"/>
  <c r="A1498" i="1" s="1"/>
  <c r="A1499" i="1" s="1"/>
  <c r="A1500" i="1" s="1"/>
  <c r="A1501" i="1" s="1"/>
  <c r="A1502" i="1" s="1"/>
  <c r="A1503" i="1" s="1"/>
  <c r="A1462" i="1"/>
  <c r="A1463" i="1"/>
  <c r="A1464" i="1"/>
  <c r="A1465" i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G1411" i="1" l="1"/>
  <c r="H1411" i="1" s="1"/>
  <c r="G1410" i="1" l="1"/>
  <c r="H1410" i="1" l="1"/>
  <c r="G1409" i="1"/>
  <c r="H1409" i="1"/>
  <c r="G1408" i="1" l="1"/>
  <c r="H1408" i="1" l="1"/>
  <c r="H1407" i="1"/>
  <c r="G1407" i="1"/>
  <c r="G1406" i="1" l="1"/>
  <c r="H1406" i="1"/>
  <c r="G1405" i="1" l="1"/>
  <c r="H1405" i="1"/>
  <c r="G1404" i="1" l="1"/>
  <c r="H1404" i="1"/>
  <c r="G1403" i="1" l="1"/>
  <c r="H1403" i="1"/>
  <c r="G1402" i="1" l="1"/>
  <c r="H1402" i="1" s="1"/>
  <c r="G1401" i="1" l="1"/>
  <c r="H1401" i="1" l="1"/>
  <c r="G1400" i="1"/>
  <c r="H1400" i="1" s="1"/>
  <c r="G1399" i="1" l="1"/>
  <c r="H1399" i="1" s="1"/>
  <c r="G1398" i="1" l="1"/>
  <c r="H1398" i="1"/>
  <c r="G1397" i="1" l="1"/>
  <c r="H1397" i="1"/>
  <c r="G1396" i="1" l="1"/>
  <c r="H1396" i="1" s="1"/>
  <c r="G1395" i="1" l="1"/>
  <c r="H1395" i="1" s="1"/>
  <c r="G1394" i="1" l="1"/>
  <c r="H1394" i="1" s="1"/>
  <c r="G1393" i="1" l="1"/>
  <c r="H1393" i="1" l="1"/>
  <c r="G1392" i="1"/>
  <c r="H1392" i="1"/>
  <c r="G1391" i="1" l="1"/>
  <c r="H1391" i="1" s="1"/>
  <c r="G1390" i="1" l="1"/>
  <c r="H1390" i="1"/>
  <c r="G1389" i="1" l="1"/>
  <c r="H1389" i="1"/>
  <c r="J1046" i="1" l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J1058" i="1" s="1"/>
  <c r="J1059" i="1" s="1"/>
  <c r="J1060" i="1" s="1"/>
  <c r="J1061" i="1" s="1"/>
  <c r="J1062" i="1" s="1"/>
  <c r="J1063" i="1" s="1"/>
  <c r="J1064" i="1" s="1"/>
  <c r="J1065" i="1" s="1"/>
  <c r="J1066" i="1" s="1"/>
  <c r="J1067" i="1" s="1"/>
  <c r="J1068" i="1" s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J1083" i="1" s="1"/>
  <c r="J1084" i="1" s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G1388" i="1" l="1"/>
  <c r="H1388" i="1" l="1"/>
  <c r="G1387" i="1"/>
  <c r="H1387" i="1"/>
  <c r="G1386" i="1" l="1"/>
  <c r="H1386" i="1" s="1"/>
  <c r="G1385" i="1" l="1"/>
  <c r="H1385" i="1" s="1"/>
  <c r="G1384" i="1" l="1"/>
  <c r="H1384" i="1"/>
  <c r="G1383" i="1" l="1"/>
  <c r="H1383" i="1" l="1"/>
  <c r="G1382" i="1"/>
  <c r="H1382" i="1" s="1"/>
  <c r="G1381" i="1" l="1"/>
  <c r="G1380" i="1"/>
  <c r="H1381" i="1"/>
  <c r="H1380" i="1" l="1"/>
  <c r="G1379" i="1"/>
  <c r="H1379" i="1" l="1"/>
  <c r="G1378" i="1" l="1"/>
  <c r="H1378" i="1" s="1"/>
  <c r="G1377" i="1" l="1"/>
  <c r="H1377" i="1"/>
  <c r="G1376" i="1" l="1"/>
  <c r="H1376" i="1" s="1"/>
  <c r="G1375" i="1" l="1"/>
  <c r="H1375" i="1"/>
  <c r="G1374" i="1" l="1"/>
  <c r="H1374" i="1" l="1"/>
  <c r="G1373" i="1" l="1"/>
  <c r="H1373" i="1" l="1"/>
  <c r="G1372" i="1"/>
  <c r="H1372" i="1"/>
  <c r="G1371" i="1" l="1"/>
  <c r="H1371" i="1" s="1"/>
  <c r="G1370" i="1"/>
  <c r="H1370" i="1" l="1"/>
  <c r="G1369" i="1" l="1"/>
  <c r="H1369" i="1" s="1"/>
  <c r="G1368" i="1" l="1"/>
  <c r="H1368" i="1" s="1"/>
  <c r="G1367" i="1" l="1"/>
  <c r="H1367" i="1" s="1"/>
  <c r="G1366" i="1"/>
  <c r="H1366" i="1" s="1"/>
  <c r="G1365" i="1" l="1"/>
  <c r="H1365" i="1" s="1"/>
  <c r="G1364" i="1" l="1"/>
  <c r="H1364" i="1" l="1"/>
  <c r="G1363" i="1" l="1"/>
  <c r="H1363" i="1" l="1"/>
  <c r="G1362" i="1"/>
  <c r="H1362" i="1" s="1"/>
  <c r="G1361" i="1" l="1"/>
  <c r="H1361" i="1" s="1"/>
  <c r="G1360" i="1" l="1"/>
  <c r="H1360" i="1"/>
  <c r="G1359" i="1" l="1"/>
  <c r="H1359" i="1" s="1"/>
  <c r="G1358" i="1" l="1"/>
  <c r="H1358" i="1" s="1"/>
  <c r="G1357" i="1" l="1"/>
  <c r="D10" i="6"/>
  <c r="C10" i="6"/>
  <c r="H1357" i="1" l="1"/>
  <c r="G1356" i="1"/>
  <c r="H1356" i="1" s="1"/>
  <c r="G1355" i="1" l="1"/>
  <c r="H1355" i="1" s="1"/>
  <c r="G1354" i="1" l="1"/>
  <c r="H1354" i="1" s="1"/>
  <c r="G1353" i="1" l="1"/>
  <c r="H1353" i="1" s="1"/>
  <c r="G1352" i="1" l="1"/>
  <c r="H1352" i="1" s="1"/>
  <c r="G1351" i="1" l="1"/>
  <c r="H1351" i="1" s="1"/>
  <c r="G1350" i="1" l="1"/>
  <c r="H1350" i="1" s="1"/>
  <c r="G1349" i="1" l="1"/>
  <c r="H1349" i="1" l="1"/>
  <c r="G1348" i="1"/>
  <c r="H1348" i="1"/>
  <c r="G1347" i="1" l="1"/>
  <c r="H1347" i="1" s="1"/>
  <c r="G1346" i="1" l="1"/>
  <c r="G1345" i="1"/>
  <c r="G1344" i="1"/>
  <c r="G1343" i="1"/>
  <c r="G1342" i="1"/>
  <c r="D1342" i="7"/>
  <c r="G1341" i="1"/>
  <c r="G1340" i="1"/>
  <c r="H10" i="6"/>
  <c r="G1339" i="1"/>
  <c r="G1338" i="1"/>
  <c r="D14" i="8"/>
  <c r="G1337" i="1"/>
  <c r="G1336" i="1"/>
  <c r="G1335" i="1"/>
  <c r="G1334" i="1"/>
  <c r="H1334" i="1"/>
  <c r="G1333" i="1"/>
  <c r="H1333" i="1" s="1"/>
  <c r="G1332" i="1"/>
  <c r="G1331" i="1"/>
  <c r="G1330" i="1"/>
  <c r="H1330" i="1" s="1"/>
  <c r="G1329" i="1"/>
  <c r="G1328" i="1"/>
  <c r="H1328" i="1" s="1"/>
  <c r="G1327" i="1"/>
  <c r="H1327" i="1" s="1"/>
  <c r="G1326" i="1"/>
  <c r="G1325" i="1"/>
  <c r="H1325" i="1" s="1"/>
  <c r="G1324" i="1"/>
  <c r="H1324" i="1"/>
  <c r="G1323" i="1"/>
  <c r="H1323" i="1" s="1"/>
  <c r="G1322" i="1"/>
  <c r="G1321" i="1"/>
  <c r="G1320" i="1"/>
  <c r="H1320" i="1" s="1"/>
  <c r="G1319" i="1"/>
  <c r="G1318" i="1"/>
  <c r="G1317" i="1"/>
  <c r="G1316" i="1"/>
  <c r="H1316" i="1" s="1"/>
  <c r="G1315" i="1"/>
  <c r="H1315" i="1" s="1"/>
  <c r="B1316" i="7"/>
  <c r="G1314" i="1"/>
  <c r="G1313" i="1"/>
  <c r="H1313" i="1" s="1"/>
  <c r="G1312" i="1"/>
  <c r="G1311" i="1"/>
  <c r="H1311" i="1" s="1"/>
  <c r="G1310" i="1"/>
  <c r="H1310" i="1" s="1"/>
  <c r="G1309" i="1"/>
  <c r="H1309" i="1" s="1"/>
  <c r="I1465" i="7"/>
  <c r="B1310" i="7"/>
  <c r="G1308" i="1"/>
  <c r="H1308" i="1" s="1"/>
  <c r="G1307" i="1"/>
  <c r="H1307" i="1" s="1"/>
  <c r="G1306" i="1"/>
  <c r="G1305" i="1"/>
  <c r="G1304" i="1"/>
  <c r="H1304" i="1" s="1"/>
  <c r="G1303" i="1"/>
  <c r="D1304" i="7"/>
  <c r="G1302" i="1"/>
  <c r="H1302" i="1" s="1"/>
  <c r="G1301" i="1"/>
  <c r="G1300" i="1"/>
  <c r="H1300" i="1" s="1"/>
  <c r="B1304" i="7"/>
  <c r="C1304" i="7"/>
  <c r="G1304" i="7"/>
  <c r="H1304" i="7"/>
  <c r="I1304" i="7"/>
  <c r="J1304" i="7"/>
  <c r="M1304" i="7"/>
  <c r="B1305" i="7"/>
  <c r="C1305" i="7"/>
  <c r="G1305" i="7"/>
  <c r="H1305" i="7"/>
  <c r="I1305" i="7"/>
  <c r="J1305" i="7"/>
  <c r="M1305" i="7"/>
  <c r="B1306" i="7"/>
  <c r="C1306" i="7"/>
  <c r="D1306" i="7"/>
  <c r="G1306" i="7"/>
  <c r="H1306" i="7"/>
  <c r="I1306" i="7"/>
  <c r="J1306" i="7"/>
  <c r="M1306" i="7"/>
  <c r="B1307" i="7"/>
  <c r="C1307" i="7"/>
  <c r="D1307" i="7"/>
  <c r="G1307" i="7"/>
  <c r="H1307" i="7"/>
  <c r="I1307" i="7"/>
  <c r="J1307" i="7"/>
  <c r="M1307" i="7"/>
  <c r="B1308" i="7"/>
  <c r="C1308" i="7"/>
  <c r="D1308" i="7"/>
  <c r="G1308" i="7"/>
  <c r="H1308" i="7"/>
  <c r="I1308" i="7"/>
  <c r="J1308" i="7"/>
  <c r="M1308" i="7"/>
  <c r="C1309" i="7"/>
  <c r="D1309" i="7"/>
  <c r="G1309" i="7"/>
  <c r="H1309" i="7"/>
  <c r="I1309" i="7"/>
  <c r="J1309" i="7"/>
  <c r="M1309" i="7"/>
  <c r="D1310" i="7"/>
  <c r="G1310" i="7"/>
  <c r="H1310" i="7"/>
  <c r="I1310" i="7"/>
  <c r="J1310" i="7"/>
  <c r="M1310" i="7"/>
  <c r="C1311" i="7"/>
  <c r="D1311" i="7"/>
  <c r="G1311" i="7"/>
  <c r="H1311" i="7"/>
  <c r="I1311" i="7"/>
  <c r="J1311" i="7"/>
  <c r="M1311" i="7"/>
  <c r="D1312" i="7"/>
  <c r="G1312" i="7"/>
  <c r="H1312" i="7"/>
  <c r="I1312" i="7"/>
  <c r="J1312" i="7"/>
  <c r="M1312" i="7"/>
  <c r="B1313" i="7"/>
  <c r="C1313" i="7"/>
  <c r="D1313" i="7"/>
  <c r="G1313" i="7"/>
  <c r="H1313" i="7"/>
  <c r="I1313" i="7"/>
  <c r="J1313" i="7"/>
  <c r="M1313" i="7"/>
  <c r="B1314" i="7"/>
  <c r="C1314" i="7"/>
  <c r="D1314" i="7"/>
  <c r="G1314" i="7"/>
  <c r="H1314" i="7"/>
  <c r="I1314" i="7"/>
  <c r="J1314" i="7"/>
  <c r="M1314" i="7"/>
  <c r="B1315" i="7"/>
  <c r="C1315" i="7"/>
  <c r="D1315" i="7"/>
  <c r="G1315" i="7"/>
  <c r="H1315" i="7"/>
  <c r="I1315" i="7"/>
  <c r="J1315" i="7"/>
  <c r="M1315" i="7"/>
  <c r="C1316" i="7"/>
  <c r="D1316" i="7"/>
  <c r="G1316" i="7"/>
  <c r="H1316" i="7"/>
  <c r="I1316" i="7"/>
  <c r="J1316" i="7"/>
  <c r="M1316" i="7"/>
  <c r="B1317" i="7"/>
  <c r="C1317" i="7"/>
  <c r="D1317" i="7"/>
  <c r="G1317" i="7"/>
  <c r="H1317" i="7"/>
  <c r="I1317" i="7"/>
  <c r="J1317" i="7"/>
  <c r="M1317" i="7"/>
  <c r="B1318" i="7"/>
  <c r="C1318" i="7"/>
  <c r="D1318" i="7"/>
  <c r="G1318" i="7"/>
  <c r="H1318" i="7"/>
  <c r="I1318" i="7"/>
  <c r="J1318" i="7"/>
  <c r="M1318" i="7"/>
  <c r="B1319" i="7"/>
  <c r="C1319" i="7"/>
  <c r="D1319" i="7"/>
  <c r="G1319" i="7"/>
  <c r="H1319" i="7"/>
  <c r="I1319" i="7"/>
  <c r="J1319" i="7"/>
  <c r="M1319" i="7"/>
  <c r="B1320" i="7"/>
  <c r="C1320" i="7"/>
  <c r="D1320" i="7"/>
  <c r="G1320" i="7"/>
  <c r="H1320" i="7"/>
  <c r="I1320" i="7"/>
  <c r="J1320" i="7"/>
  <c r="M1320" i="7"/>
  <c r="B1321" i="7"/>
  <c r="C1321" i="7"/>
  <c r="D1321" i="7"/>
  <c r="G1321" i="7"/>
  <c r="H1321" i="7"/>
  <c r="I1321" i="7"/>
  <c r="J1321" i="7"/>
  <c r="M1321" i="7"/>
  <c r="B1322" i="7"/>
  <c r="C1322" i="7"/>
  <c r="D1322" i="7"/>
  <c r="G1322" i="7"/>
  <c r="H1322" i="7"/>
  <c r="I1322" i="7"/>
  <c r="J1322" i="7"/>
  <c r="M1322" i="7"/>
  <c r="B1323" i="7"/>
  <c r="C1323" i="7"/>
  <c r="D1323" i="7"/>
  <c r="G1323" i="7"/>
  <c r="H1323" i="7"/>
  <c r="I1323" i="7"/>
  <c r="J1323" i="7"/>
  <c r="M1323" i="7"/>
  <c r="B1324" i="7"/>
  <c r="C1324" i="7"/>
  <c r="D1324" i="7"/>
  <c r="G1324" i="7"/>
  <c r="H1324" i="7"/>
  <c r="I1324" i="7"/>
  <c r="J1324" i="7"/>
  <c r="M1324" i="7"/>
  <c r="B1325" i="7"/>
  <c r="C1325" i="7"/>
  <c r="D1325" i="7"/>
  <c r="G1325" i="7"/>
  <c r="H1325" i="7"/>
  <c r="I1325" i="7"/>
  <c r="J1325" i="7"/>
  <c r="M1325" i="7"/>
  <c r="B1326" i="7"/>
  <c r="C1326" i="7"/>
  <c r="D1326" i="7"/>
  <c r="G1326" i="7"/>
  <c r="H1326" i="7"/>
  <c r="I1326" i="7"/>
  <c r="J1326" i="7"/>
  <c r="M1326" i="7"/>
  <c r="B1327" i="7"/>
  <c r="C1327" i="7"/>
  <c r="D1327" i="7"/>
  <c r="G1327" i="7"/>
  <c r="H1327" i="7"/>
  <c r="I1327" i="7"/>
  <c r="J1327" i="7"/>
  <c r="M1327" i="7"/>
  <c r="B1328" i="7"/>
  <c r="C1328" i="7"/>
  <c r="D1328" i="7"/>
  <c r="G1328" i="7"/>
  <c r="H1328" i="7"/>
  <c r="I1328" i="7"/>
  <c r="J1328" i="7"/>
  <c r="M1328" i="7"/>
  <c r="B1329" i="7"/>
  <c r="C1329" i="7"/>
  <c r="D1329" i="7"/>
  <c r="G1329" i="7"/>
  <c r="H1329" i="7"/>
  <c r="I1329" i="7"/>
  <c r="J1329" i="7"/>
  <c r="M1329" i="7"/>
  <c r="B1330" i="7"/>
  <c r="C1330" i="7"/>
  <c r="D1330" i="7"/>
  <c r="G1330" i="7"/>
  <c r="H1330" i="7"/>
  <c r="I1330" i="7"/>
  <c r="J1330" i="7"/>
  <c r="M1330" i="7"/>
  <c r="B1331" i="7"/>
  <c r="C1331" i="7"/>
  <c r="D1331" i="7"/>
  <c r="G1331" i="7"/>
  <c r="H1331" i="7"/>
  <c r="I1331" i="7"/>
  <c r="J1331" i="7"/>
  <c r="M1331" i="7"/>
  <c r="B1332" i="7"/>
  <c r="C1332" i="7"/>
  <c r="D1332" i="7"/>
  <c r="G1332" i="7"/>
  <c r="H1332" i="7"/>
  <c r="I1332" i="7"/>
  <c r="J1332" i="7"/>
  <c r="M1332" i="7"/>
  <c r="B1333" i="7"/>
  <c r="C1333" i="7"/>
  <c r="D1333" i="7"/>
  <c r="G1333" i="7"/>
  <c r="H1333" i="7"/>
  <c r="I1333" i="7"/>
  <c r="J1333" i="7"/>
  <c r="M1333" i="7"/>
  <c r="B1334" i="7"/>
  <c r="C1334" i="7"/>
  <c r="D1334" i="7"/>
  <c r="G1334" i="7"/>
  <c r="H1334" i="7"/>
  <c r="I1334" i="7"/>
  <c r="J1334" i="7"/>
  <c r="M1334" i="7"/>
  <c r="B1335" i="7"/>
  <c r="C1335" i="7"/>
  <c r="D1335" i="7"/>
  <c r="G1335" i="7"/>
  <c r="H1335" i="7"/>
  <c r="I1335" i="7"/>
  <c r="J1335" i="7"/>
  <c r="M1335" i="7"/>
  <c r="B1336" i="7"/>
  <c r="C1336" i="7"/>
  <c r="D1336" i="7"/>
  <c r="G1336" i="7"/>
  <c r="H1336" i="7"/>
  <c r="I1336" i="7"/>
  <c r="J1336" i="7"/>
  <c r="M1336" i="7"/>
  <c r="B1337" i="7"/>
  <c r="C1337" i="7"/>
  <c r="D1337" i="7"/>
  <c r="G1337" i="7"/>
  <c r="H1337" i="7"/>
  <c r="I1337" i="7"/>
  <c r="J1337" i="7"/>
  <c r="M1337" i="7"/>
  <c r="B1338" i="7"/>
  <c r="C1338" i="7"/>
  <c r="D1338" i="7"/>
  <c r="G1338" i="7"/>
  <c r="H1338" i="7"/>
  <c r="I1338" i="7"/>
  <c r="J1338" i="7"/>
  <c r="M1338" i="7"/>
  <c r="B1339" i="7"/>
  <c r="C1339" i="7"/>
  <c r="D1339" i="7"/>
  <c r="G1339" i="7"/>
  <c r="H1339" i="7"/>
  <c r="I1339" i="7"/>
  <c r="J1339" i="7"/>
  <c r="M1339" i="7"/>
  <c r="B1340" i="7"/>
  <c r="C1340" i="7"/>
  <c r="D1340" i="7"/>
  <c r="G1340" i="7"/>
  <c r="H1340" i="7"/>
  <c r="I1340" i="7"/>
  <c r="J1340" i="7"/>
  <c r="M1340" i="7"/>
  <c r="B1341" i="7"/>
  <c r="C1341" i="7"/>
  <c r="D1341" i="7"/>
  <c r="G1341" i="7"/>
  <c r="H1341" i="7"/>
  <c r="I1341" i="7"/>
  <c r="J1341" i="7"/>
  <c r="M1341" i="7"/>
  <c r="B1342" i="7"/>
  <c r="C1342" i="7"/>
  <c r="G1342" i="7"/>
  <c r="H1342" i="7"/>
  <c r="I1342" i="7"/>
  <c r="J1342" i="7"/>
  <c r="M1342" i="7"/>
  <c r="B1343" i="7"/>
  <c r="C1343" i="7"/>
  <c r="G1343" i="7"/>
  <c r="H1343" i="7"/>
  <c r="I1343" i="7"/>
  <c r="J1343" i="7"/>
  <c r="M1343" i="7"/>
  <c r="B1344" i="7"/>
  <c r="C1344" i="7"/>
  <c r="D1344" i="7"/>
  <c r="G1344" i="7"/>
  <c r="H1344" i="7"/>
  <c r="I1344" i="7"/>
  <c r="J1344" i="7"/>
  <c r="M1344" i="7"/>
  <c r="B1345" i="7"/>
  <c r="C1345" i="7"/>
  <c r="G1345" i="7"/>
  <c r="H1345" i="7"/>
  <c r="I1345" i="7"/>
  <c r="J1345" i="7"/>
  <c r="M1345" i="7"/>
  <c r="B1346" i="7"/>
  <c r="C1346" i="7"/>
  <c r="D1346" i="7"/>
  <c r="G1346" i="7"/>
  <c r="H1346" i="7"/>
  <c r="I1346" i="7"/>
  <c r="J1346" i="7"/>
  <c r="M1346" i="7"/>
  <c r="B1347" i="7"/>
  <c r="C1347" i="7"/>
  <c r="D1347" i="7"/>
  <c r="G1347" i="7"/>
  <c r="H1347" i="7"/>
  <c r="I1347" i="7"/>
  <c r="J1347" i="7"/>
  <c r="M1347" i="7"/>
  <c r="B1348" i="7"/>
  <c r="C1348" i="7"/>
  <c r="D1348" i="7"/>
  <c r="G1348" i="7"/>
  <c r="H1348" i="7"/>
  <c r="I1348" i="7"/>
  <c r="J1348" i="7"/>
  <c r="M1348" i="7"/>
  <c r="B1349" i="7"/>
  <c r="C1349" i="7"/>
  <c r="D1349" i="7"/>
  <c r="G1349" i="7"/>
  <c r="H1349" i="7"/>
  <c r="I1349" i="7"/>
  <c r="J1349" i="7"/>
  <c r="M1349" i="7"/>
  <c r="B1350" i="7"/>
  <c r="C1350" i="7"/>
  <c r="D1350" i="7"/>
  <c r="E1350" i="7"/>
  <c r="F1350" i="7"/>
  <c r="G1350" i="7"/>
  <c r="H1350" i="7"/>
  <c r="I1350" i="7"/>
  <c r="J1350" i="7"/>
  <c r="M1350" i="7"/>
  <c r="B1351" i="7"/>
  <c r="C1351" i="7"/>
  <c r="D1351" i="7"/>
  <c r="E1351" i="7"/>
  <c r="F1351" i="7"/>
  <c r="G1351" i="7"/>
  <c r="H1351" i="7"/>
  <c r="I1351" i="7"/>
  <c r="J1351" i="7"/>
  <c r="M1351" i="7"/>
  <c r="B1352" i="7"/>
  <c r="C1352" i="7"/>
  <c r="D1352" i="7"/>
  <c r="E1352" i="7"/>
  <c r="F1352" i="7"/>
  <c r="G1352" i="7"/>
  <c r="H1352" i="7"/>
  <c r="I1352" i="7"/>
  <c r="J1352" i="7"/>
  <c r="M1352" i="7"/>
  <c r="B1353" i="7"/>
  <c r="C1353" i="7"/>
  <c r="D1353" i="7"/>
  <c r="E1353" i="7"/>
  <c r="F1353" i="7"/>
  <c r="G1353" i="7"/>
  <c r="H1353" i="7"/>
  <c r="I1353" i="7"/>
  <c r="J1353" i="7"/>
  <c r="M1353" i="7"/>
  <c r="B1354" i="7"/>
  <c r="C1354" i="7"/>
  <c r="D1354" i="7"/>
  <c r="E1354" i="7"/>
  <c r="F1354" i="7"/>
  <c r="G1354" i="7"/>
  <c r="H1354" i="7"/>
  <c r="I1354" i="7"/>
  <c r="J1354" i="7"/>
  <c r="M1354" i="7"/>
  <c r="B1355" i="7"/>
  <c r="C1355" i="7"/>
  <c r="D1355" i="7"/>
  <c r="E1355" i="7"/>
  <c r="F1355" i="7"/>
  <c r="G1355" i="7"/>
  <c r="H1355" i="7"/>
  <c r="I1355" i="7"/>
  <c r="J1355" i="7"/>
  <c r="M1355" i="7"/>
  <c r="B1356" i="7"/>
  <c r="C1356" i="7"/>
  <c r="D1356" i="7"/>
  <c r="E1356" i="7"/>
  <c r="F1356" i="7"/>
  <c r="G1356" i="7"/>
  <c r="H1356" i="7"/>
  <c r="I1356" i="7"/>
  <c r="J1356" i="7"/>
  <c r="M1356" i="7"/>
  <c r="B1357" i="7"/>
  <c r="C1357" i="7"/>
  <c r="D1357" i="7"/>
  <c r="E1357" i="7"/>
  <c r="F1357" i="7"/>
  <c r="G1357" i="7"/>
  <c r="H1357" i="7"/>
  <c r="I1357" i="7"/>
  <c r="J1357" i="7"/>
  <c r="M1357" i="7"/>
  <c r="B1358" i="7"/>
  <c r="C1358" i="7"/>
  <c r="D1358" i="7"/>
  <c r="E1358" i="7"/>
  <c r="F1358" i="7"/>
  <c r="G1358" i="7"/>
  <c r="H1358" i="7"/>
  <c r="I1358" i="7"/>
  <c r="J1358" i="7"/>
  <c r="M1358" i="7"/>
  <c r="B1359" i="7"/>
  <c r="C1359" i="7"/>
  <c r="D1359" i="7"/>
  <c r="E1359" i="7"/>
  <c r="F1359" i="7"/>
  <c r="G1359" i="7"/>
  <c r="H1359" i="7"/>
  <c r="I1359" i="7"/>
  <c r="J1359" i="7"/>
  <c r="M1359" i="7"/>
  <c r="B1360" i="7"/>
  <c r="C1360" i="7"/>
  <c r="D1360" i="7"/>
  <c r="E1360" i="7"/>
  <c r="F1360" i="7"/>
  <c r="G1360" i="7"/>
  <c r="H1360" i="7"/>
  <c r="I1360" i="7"/>
  <c r="J1360" i="7"/>
  <c r="M1360" i="7"/>
  <c r="B1361" i="7"/>
  <c r="C1361" i="7"/>
  <c r="D1361" i="7"/>
  <c r="E1361" i="7"/>
  <c r="F1361" i="7"/>
  <c r="G1361" i="7"/>
  <c r="I1361" i="7"/>
  <c r="J1361" i="7"/>
  <c r="M1361" i="7"/>
  <c r="B1362" i="7"/>
  <c r="C1362" i="7"/>
  <c r="D1362" i="7"/>
  <c r="E1362" i="7"/>
  <c r="F1362" i="7"/>
  <c r="G1362" i="7"/>
  <c r="H1362" i="7"/>
  <c r="I1362" i="7"/>
  <c r="J1362" i="7"/>
  <c r="M1362" i="7"/>
  <c r="B1363" i="7"/>
  <c r="C1363" i="7"/>
  <c r="D1363" i="7"/>
  <c r="E1363" i="7"/>
  <c r="F1363" i="7"/>
  <c r="G1363" i="7"/>
  <c r="H1363" i="7"/>
  <c r="I1363" i="7"/>
  <c r="J1363" i="7"/>
  <c r="M1363" i="7"/>
  <c r="B1364" i="7"/>
  <c r="C1364" i="7"/>
  <c r="D1364" i="7"/>
  <c r="E1364" i="7"/>
  <c r="F1364" i="7"/>
  <c r="G1364" i="7"/>
  <c r="H1364" i="7"/>
  <c r="I1364" i="7"/>
  <c r="J1364" i="7"/>
  <c r="M1364" i="7"/>
  <c r="B1365" i="7"/>
  <c r="C1365" i="7"/>
  <c r="D1365" i="7"/>
  <c r="E1365" i="7"/>
  <c r="F1365" i="7"/>
  <c r="G1365" i="7"/>
  <c r="H1365" i="7"/>
  <c r="I1365" i="7"/>
  <c r="J1365" i="7"/>
  <c r="M1365" i="7"/>
  <c r="B1366" i="7"/>
  <c r="C1366" i="7"/>
  <c r="D1366" i="7"/>
  <c r="E1366" i="7"/>
  <c r="F1366" i="7"/>
  <c r="G1366" i="7"/>
  <c r="H1366" i="7"/>
  <c r="I1366" i="7"/>
  <c r="J1366" i="7"/>
  <c r="M1366" i="7"/>
  <c r="B1367" i="7"/>
  <c r="C1367" i="7"/>
  <c r="D1367" i="7"/>
  <c r="E1367" i="7"/>
  <c r="F1367" i="7"/>
  <c r="G1367" i="7"/>
  <c r="H1367" i="7"/>
  <c r="I1367" i="7"/>
  <c r="J1367" i="7"/>
  <c r="M1367" i="7"/>
  <c r="B1368" i="7"/>
  <c r="C1368" i="7"/>
  <c r="D1368" i="7"/>
  <c r="E1368" i="7"/>
  <c r="F1368" i="7"/>
  <c r="G1368" i="7"/>
  <c r="H1368" i="7"/>
  <c r="I1368" i="7"/>
  <c r="J1368" i="7"/>
  <c r="M1368" i="7"/>
  <c r="B1369" i="7"/>
  <c r="C1369" i="7"/>
  <c r="D1369" i="7"/>
  <c r="E1369" i="7"/>
  <c r="F1369" i="7"/>
  <c r="G1369" i="7"/>
  <c r="H1369" i="7"/>
  <c r="I1369" i="7"/>
  <c r="J1369" i="7"/>
  <c r="M1369" i="7"/>
  <c r="B1370" i="7"/>
  <c r="C1370" i="7"/>
  <c r="D1370" i="7"/>
  <c r="E1370" i="7"/>
  <c r="F1370" i="7"/>
  <c r="G1370" i="7"/>
  <c r="H1370" i="7"/>
  <c r="I1370" i="7"/>
  <c r="J1370" i="7"/>
  <c r="M1370" i="7"/>
  <c r="B1371" i="7"/>
  <c r="C1371" i="7"/>
  <c r="D1371" i="7"/>
  <c r="E1371" i="7"/>
  <c r="F1371" i="7"/>
  <c r="G1371" i="7"/>
  <c r="H1371" i="7"/>
  <c r="I1371" i="7"/>
  <c r="J1371" i="7"/>
  <c r="M1371" i="7"/>
  <c r="B1372" i="7"/>
  <c r="C1372" i="7"/>
  <c r="D1372" i="7"/>
  <c r="E1372" i="7"/>
  <c r="F1372" i="7"/>
  <c r="G1372" i="7"/>
  <c r="H1372" i="7"/>
  <c r="I1372" i="7"/>
  <c r="J1372" i="7"/>
  <c r="M1372" i="7"/>
  <c r="B1373" i="7"/>
  <c r="C1373" i="7"/>
  <c r="D1373" i="7"/>
  <c r="E1373" i="7"/>
  <c r="F1373" i="7"/>
  <c r="G1373" i="7"/>
  <c r="H1373" i="7"/>
  <c r="I1373" i="7"/>
  <c r="J1373" i="7"/>
  <c r="M1373" i="7"/>
  <c r="B1374" i="7"/>
  <c r="C1374" i="7"/>
  <c r="D1374" i="7"/>
  <c r="E1374" i="7"/>
  <c r="F1374" i="7"/>
  <c r="G1374" i="7"/>
  <c r="H1374" i="7"/>
  <c r="I1374" i="7"/>
  <c r="J1374" i="7"/>
  <c r="M1374" i="7"/>
  <c r="B1375" i="7"/>
  <c r="C1375" i="7"/>
  <c r="D1375" i="7"/>
  <c r="E1375" i="7"/>
  <c r="F1375" i="7"/>
  <c r="G1375" i="7"/>
  <c r="H1375" i="7"/>
  <c r="I1375" i="7"/>
  <c r="J1375" i="7"/>
  <c r="M1375" i="7"/>
  <c r="B1376" i="7"/>
  <c r="C1376" i="7"/>
  <c r="D1376" i="7"/>
  <c r="E1376" i="7"/>
  <c r="F1376" i="7"/>
  <c r="G1376" i="7"/>
  <c r="H1376" i="7"/>
  <c r="I1376" i="7"/>
  <c r="J1376" i="7"/>
  <c r="M1376" i="7"/>
  <c r="B1377" i="7"/>
  <c r="C1377" i="7"/>
  <c r="D1377" i="7"/>
  <c r="E1377" i="7"/>
  <c r="F1377" i="7"/>
  <c r="G1377" i="7"/>
  <c r="H1377" i="7"/>
  <c r="I1377" i="7"/>
  <c r="J1377" i="7"/>
  <c r="M1377" i="7"/>
  <c r="B1378" i="7"/>
  <c r="C1378" i="7"/>
  <c r="D1378" i="7"/>
  <c r="E1378" i="7"/>
  <c r="F1378" i="7"/>
  <c r="G1378" i="7"/>
  <c r="H1378" i="7"/>
  <c r="I1378" i="7"/>
  <c r="J1378" i="7"/>
  <c r="M1378" i="7"/>
  <c r="B1379" i="7"/>
  <c r="C1379" i="7"/>
  <c r="D1379" i="7"/>
  <c r="E1379" i="7"/>
  <c r="F1379" i="7"/>
  <c r="G1379" i="7"/>
  <c r="H1379" i="7"/>
  <c r="I1379" i="7"/>
  <c r="J1379" i="7"/>
  <c r="M1379" i="7"/>
  <c r="B1380" i="7"/>
  <c r="C1380" i="7"/>
  <c r="D1380" i="7"/>
  <c r="E1380" i="7"/>
  <c r="F1380" i="7"/>
  <c r="G1380" i="7"/>
  <c r="H1380" i="7"/>
  <c r="I1380" i="7"/>
  <c r="J1380" i="7"/>
  <c r="M1380" i="7"/>
  <c r="B1381" i="7"/>
  <c r="C1381" i="7"/>
  <c r="D1381" i="7"/>
  <c r="E1381" i="7"/>
  <c r="F1381" i="7"/>
  <c r="G1381" i="7"/>
  <c r="H1381" i="7"/>
  <c r="I1381" i="7"/>
  <c r="J1381" i="7"/>
  <c r="M1381" i="7"/>
  <c r="B1382" i="7"/>
  <c r="C1382" i="7"/>
  <c r="D1382" i="7"/>
  <c r="E1382" i="7"/>
  <c r="F1382" i="7"/>
  <c r="G1382" i="7"/>
  <c r="H1382" i="7"/>
  <c r="I1382" i="7"/>
  <c r="J1382" i="7"/>
  <c r="M1382" i="7"/>
  <c r="B1383" i="7"/>
  <c r="C1383" i="7"/>
  <c r="D1383" i="7"/>
  <c r="E1383" i="7"/>
  <c r="F1383" i="7"/>
  <c r="G1383" i="7"/>
  <c r="H1383" i="7"/>
  <c r="I1383" i="7"/>
  <c r="J1383" i="7"/>
  <c r="M1383" i="7"/>
  <c r="B1384" i="7"/>
  <c r="C1384" i="7"/>
  <c r="D1384" i="7"/>
  <c r="E1384" i="7"/>
  <c r="F1384" i="7"/>
  <c r="G1384" i="7"/>
  <c r="H1384" i="7"/>
  <c r="I1384" i="7"/>
  <c r="J1384" i="7"/>
  <c r="M1384" i="7"/>
  <c r="B1385" i="7"/>
  <c r="C1385" i="7"/>
  <c r="D1385" i="7"/>
  <c r="E1385" i="7"/>
  <c r="F1385" i="7"/>
  <c r="G1385" i="7"/>
  <c r="H1385" i="7"/>
  <c r="I1385" i="7"/>
  <c r="J1385" i="7"/>
  <c r="M1385" i="7"/>
  <c r="B1386" i="7"/>
  <c r="C1386" i="7"/>
  <c r="D1386" i="7"/>
  <c r="E1386" i="7"/>
  <c r="F1386" i="7"/>
  <c r="G1386" i="7"/>
  <c r="H1386" i="7"/>
  <c r="I1386" i="7"/>
  <c r="J1386" i="7"/>
  <c r="M1386" i="7"/>
  <c r="B1387" i="7"/>
  <c r="C1387" i="7"/>
  <c r="D1387" i="7"/>
  <c r="E1387" i="7"/>
  <c r="F1387" i="7"/>
  <c r="G1387" i="7"/>
  <c r="H1387" i="7"/>
  <c r="I1387" i="7"/>
  <c r="J1387" i="7"/>
  <c r="M1387" i="7"/>
  <c r="B1388" i="7"/>
  <c r="C1388" i="7"/>
  <c r="D1388" i="7"/>
  <c r="E1388" i="7"/>
  <c r="F1388" i="7"/>
  <c r="G1388" i="7"/>
  <c r="H1388" i="7"/>
  <c r="I1388" i="7"/>
  <c r="J1388" i="7"/>
  <c r="M1388" i="7"/>
  <c r="B1389" i="7"/>
  <c r="C1389" i="7"/>
  <c r="D1389" i="7"/>
  <c r="E1389" i="7"/>
  <c r="F1389" i="7"/>
  <c r="G1389" i="7"/>
  <c r="H1389" i="7"/>
  <c r="I1389" i="7"/>
  <c r="J1389" i="7"/>
  <c r="M1389" i="7"/>
  <c r="B1390" i="7"/>
  <c r="C1390" i="7"/>
  <c r="D1390" i="7"/>
  <c r="E1390" i="7"/>
  <c r="F1390" i="7"/>
  <c r="G1390" i="7"/>
  <c r="H1390" i="7"/>
  <c r="I1390" i="7"/>
  <c r="J1390" i="7"/>
  <c r="M1390" i="7"/>
  <c r="B1391" i="7"/>
  <c r="C1391" i="7"/>
  <c r="D1391" i="7"/>
  <c r="E1391" i="7"/>
  <c r="F1391" i="7"/>
  <c r="G1391" i="7"/>
  <c r="H1391" i="7"/>
  <c r="I1391" i="7"/>
  <c r="J1391" i="7"/>
  <c r="M1391" i="7"/>
  <c r="B1392" i="7"/>
  <c r="C1392" i="7"/>
  <c r="D1392" i="7"/>
  <c r="E1392" i="7"/>
  <c r="F1392" i="7"/>
  <c r="G1392" i="7"/>
  <c r="H1392" i="7"/>
  <c r="I1392" i="7"/>
  <c r="J1392" i="7"/>
  <c r="M1392" i="7"/>
  <c r="B1393" i="7"/>
  <c r="C1393" i="7"/>
  <c r="D1393" i="7"/>
  <c r="E1393" i="7"/>
  <c r="F1393" i="7"/>
  <c r="G1393" i="7"/>
  <c r="H1393" i="7"/>
  <c r="I1393" i="7"/>
  <c r="J1393" i="7"/>
  <c r="M1393" i="7"/>
  <c r="B1394" i="7"/>
  <c r="C1394" i="7"/>
  <c r="D1394" i="7"/>
  <c r="E1394" i="7"/>
  <c r="F1394" i="7"/>
  <c r="G1394" i="7"/>
  <c r="H1394" i="7"/>
  <c r="I1394" i="7"/>
  <c r="J1394" i="7"/>
  <c r="M1394" i="7"/>
  <c r="B1395" i="7"/>
  <c r="C1395" i="7"/>
  <c r="D1395" i="7"/>
  <c r="E1395" i="7"/>
  <c r="F1395" i="7"/>
  <c r="G1395" i="7"/>
  <c r="H1395" i="7"/>
  <c r="I1395" i="7"/>
  <c r="J1395" i="7"/>
  <c r="M1395" i="7"/>
  <c r="B1396" i="7"/>
  <c r="C1396" i="7"/>
  <c r="D1396" i="7"/>
  <c r="E1396" i="7"/>
  <c r="F1396" i="7"/>
  <c r="G1396" i="7"/>
  <c r="H1396" i="7"/>
  <c r="I1396" i="7"/>
  <c r="J1396" i="7"/>
  <c r="M1396" i="7"/>
  <c r="B1397" i="7"/>
  <c r="C1397" i="7"/>
  <c r="D1397" i="7"/>
  <c r="E1397" i="7"/>
  <c r="F1397" i="7"/>
  <c r="G1397" i="7"/>
  <c r="H1397" i="7"/>
  <c r="I1397" i="7"/>
  <c r="J1397" i="7"/>
  <c r="M1397" i="7"/>
  <c r="B1398" i="7"/>
  <c r="C1398" i="7"/>
  <c r="D1398" i="7"/>
  <c r="E1398" i="7"/>
  <c r="F1398" i="7"/>
  <c r="G1398" i="7"/>
  <c r="H1398" i="7"/>
  <c r="I1398" i="7"/>
  <c r="J1398" i="7"/>
  <c r="M1398" i="7"/>
  <c r="B1399" i="7"/>
  <c r="C1399" i="7"/>
  <c r="D1399" i="7"/>
  <c r="E1399" i="7"/>
  <c r="F1399" i="7"/>
  <c r="G1399" i="7"/>
  <c r="H1399" i="7"/>
  <c r="I1399" i="7"/>
  <c r="J1399" i="7"/>
  <c r="M1399" i="7"/>
  <c r="B1400" i="7"/>
  <c r="C1400" i="7"/>
  <c r="D1400" i="7"/>
  <c r="E1400" i="7"/>
  <c r="F1400" i="7"/>
  <c r="G1400" i="7"/>
  <c r="H1400" i="7"/>
  <c r="I1400" i="7"/>
  <c r="J1400" i="7"/>
  <c r="M1400" i="7"/>
  <c r="B1401" i="7"/>
  <c r="C1401" i="7"/>
  <c r="D1401" i="7"/>
  <c r="E1401" i="7"/>
  <c r="F1401" i="7"/>
  <c r="G1401" i="7"/>
  <c r="H1401" i="7"/>
  <c r="I1401" i="7"/>
  <c r="J1401" i="7"/>
  <c r="M1401" i="7"/>
  <c r="B1402" i="7"/>
  <c r="C1402" i="7"/>
  <c r="D1402" i="7"/>
  <c r="E1402" i="7"/>
  <c r="F1402" i="7"/>
  <c r="G1402" i="7"/>
  <c r="H1402" i="7"/>
  <c r="I1402" i="7"/>
  <c r="J1402" i="7"/>
  <c r="M1402" i="7"/>
  <c r="B1403" i="7"/>
  <c r="C1403" i="7"/>
  <c r="D1403" i="7"/>
  <c r="E1403" i="7"/>
  <c r="F1403" i="7"/>
  <c r="G1403" i="7"/>
  <c r="H1403" i="7"/>
  <c r="I1403" i="7"/>
  <c r="J1403" i="7"/>
  <c r="M1403" i="7"/>
  <c r="B1404" i="7"/>
  <c r="C1404" i="7"/>
  <c r="D1404" i="7"/>
  <c r="E1404" i="7"/>
  <c r="F1404" i="7"/>
  <c r="G1404" i="7"/>
  <c r="H1404" i="7"/>
  <c r="I1404" i="7"/>
  <c r="J1404" i="7"/>
  <c r="M1404" i="7"/>
  <c r="B1405" i="7"/>
  <c r="C1405" i="7"/>
  <c r="D1405" i="7"/>
  <c r="E1405" i="7"/>
  <c r="F1405" i="7"/>
  <c r="G1405" i="7"/>
  <c r="H1405" i="7"/>
  <c r="I1405" i="7"/>
  <c r="J1405" i="7"/>
  <c r="M1405" i="7"/>
  <c r="B1406" i="7"/>
  <c r="C1406" i="7"/>
  <c r="D1406" i="7"/>
  <c r="E1406" i="7"/>
  <c r="F1406" i="7"/>
  <c r="G1406" i="7"/>
  <c r="H1406" i="7"/>
  <c r="I1406" i="7"/>
  <c r="J1406" i="7"/>
  <c r="M1406" i="7"/>
  <c r="B1407" i="7"/>
  <c r="C1407" i="7"/>
  <c r="D1407" i="7"/>
  <c r="E1407" i="7"/>
  <c r="F1407" i="7"/>
  <c r="G1407" i="7"/>
  <c r="H1407" i="7"/>
  <c r="I1407" i="7"/>
  <c r="J1407" i="7"/>
  <c r="M1407" i="7"/>
  <c r="B1408" i="7"/>
  <c r="C1408" i="7"/>
  <c r="D1408" i="7"/>
  <c r="E1408" i="7"/>
  <c r="F1408" i="7"/>
  <c r="G1408" i="7"/>
  <c r="H1408" i="7"/>
  <c r="I1408" i="7"/>
  <c r="J1408" i="7"/>
  <c r="M1408" i="7"/>
  <c r="B1409" i="7"/>
  <c r="C1409" i="7"/>
  <c r="D1409" i="7"/>
  <c r="E1409" i="7"/>
  <c r="F1409" i="7"/>
  <c r="G1409" i="7"/>
  <c r="H1409" i="7"/>
  <c r="I1409" i="7"/>
  <c r="J1409" i="7"/>
  <c r="M1409" i="7"/>
  <c r="B1410" i="7"/>
  <c r="C1410" i="7"/>
  <c r="D1410" i="7"/>
  <c r="E1410" i="7"/>
  <c r="F1410" i="7"/>
  <c r="G1410" i="7"/>
  <c r="H1410" i="7"/>
  <c r="I1410" i="7"/>
  <c r="J1410" i="7"/>
  <c r="M1410" i="7"/>
  <c r="B1411" i="7"/>
  <c r="C1411" i="7"/>
  <c r="D1411" i="7"/>
  <c r="E1411" i="7"/>
  <c r="F1411" i="7"/>
  <c r="G1411" i="7"/>
  <c r="H1411" i="7"/>
  <c r="I1411" i="7"/>
  <c r="J1411" i="7"/>
  <c r="M1411" i="7"/>
  <c r="B1412" i="7"/>
  <c r="C1412" i="7"/>
  <c r="D1412" i="7"/>
  <c r="E1412" i="7"/>
  <c r="F1412" i="7"/>
  <c r="G1412" i="7"/>
  <c r="H1412" i="7"/>
  <c r="I1412" i="7"/>
  <c r="J1412" i="7"/>
  <c r="M1412" i="7"/>
  <c r="B1413" i="7"/>
  <c r="C1413" i="7"/>
  <c r="D1413" i="7"/>
  <c r="E1413" i="7"/>
  <c r="F1413" i="7"/>
  <c r="G1413" i="7"/>
  <c r="I1413" i="7"/>
  <c r="J1413" i="7"/>
  <c r="M1413" i="7"/>
  <c r="B1414" i="7"/>
  <c r="C1414" i="7"/>
  <c r="D1414" i="7"/>
  <c r="E1414" i="7"/>
  <c r="F1414" i="7"/>
  <c r="G1414" i="7"/>
  <c r="H1414" i="7"/>
  <c r="I1414" i="7"/>
  <c r="J1414" i="7"/>
  <c r="M1414" i="7"/>
  <c r="B1415" i="7"/>
  <c r="C1415" i="7"/>
  <c r="D1415" i="7"/>
  <c r="E1415" i="7"/>
  <c r="F1415" i="7"/>
  <c r="G1415" i="7"/>
  <c r="H1415" i="7"/>
  <c r="I1415" i="7"/>
  <c r="J1415" i="7"/>
  <c r="M1415" i="7"/>
  <c r="B1416" i="7"/>
  <c r="C1416" i="7"/>
  <c r="D1416" i="7"/>
  <c r="E1416" i="7"/>
  <c r="F1416" i="7"/>
  <c r="G1416" i="7"/>
  <c r="H1416" i="7"/>
  <c r="I1416" i="7"/>
  <c r="J1416" i="7"/>
  <c r="M1416" i="7"/>
  <c r="B1417" i="7"/>
  <c r="C1417" i="7"/>
  <c r="D1417" i="7"/>
  <c r="E1417" i="7"/>
  <c r="F1417" i="7"/>
  <c r="G1417" i="7"/>
  <c r="H1417" i="7"/>
  <c r="I1417" i="7"/>
  <c r="J1417" i="7"/>
  <c r="M1417" i="7"/>
  <c r="B1418" i="7"/>
  <c r="C1418" i="7"/>
  <c r="D1418" i="7"/>
  <c r="E1418" i="7"/>
  <c r="F1418" i="7"/>
  <c r="G1418" i="7"/>
  <c r="H1418" i="7"/>
  <c r="I1418" i="7"/>
  <c r="J1418" i="7"/>
  <c r="M1418" i="7"/>
  <c r="B1419" i="7"/>
  <c r="C1419" i="7"/>
  <c r="D1419" i="7"/>
  <c r="E1419" i="7"/>
  <c r="F1419" i="7"/>
  <c r="G1419" i="7"/>
  <c r="H1419" i="7"/>
  <c r="I1419" i="7"/>
  <c r="J1419" i="7"/>
  <c r="M1419" i="7"/>
  <c r="B1420" i="7"/>
  <c r="C1420" i="7"/>
  <c r="D1420" i="7"/>
  <c r="E1420" i="7"/>
  <c r="F1420" i="7"/>
  <c r="G1420" i="7"/>
  <c r="H1420" i="7"/>
  <c r="I1420" i="7"/>
  <c r="J1420" i="7"/>
  <c r="M1420" i="7"/>
  <c r="B1421" i="7"/>
  <c r="C1421" i="7"/>
  <c r="D1421" i="7"/>
  <c r="E1421" i="7"/>
  <c r="F1421" i="7"/>
  <c r="G1421" i="7"/>
  <c r="H1421" i="7"/>
  <c r="I1421" i="7"/>
  <c r="J1421" i="7"/>
  <c r="M1421" i="7"/>
  <c r="B1422" i="7"/>
  <c r="C1422" i="7"/>
  <c r="D1422" i="7"/>
  <c r="E1422" i="7"/>
  <c r="F1422" i="7"/>
  <c r="G1422" i="7"/>
  <c r="H1422" i="7"/>
  <c r="I1422" i="7"/>
  <c r="J1422" i="7"/>
  <c r="M1422" i="7"/>
  <c r="B1423" i="7"/>
  <c r="C1423" i="7"/>
  <c r="D1423" i="7"/>
  <c r="E1423" i="7"/>
  <c r="F1423" i="7"/>
  <c r="G1423" i="7"/>
  <c r="H1423" i="7"/>
  <c r="I1423" i="7"/>
  <c r="J1423" i="7"/>
  <c r="M1423" i="7"/>
  <c r="B1424" i="7"/>
  <c r="P1476" i="7" s="1"/>
  <c r="C1424" i="7"/>
  <c r="D1424" i="7"/>
  <c r="E1424" i="7"/>
  <c r="F1424" i="7"/>
  <c r="G1424" i="7"/>
  <c r="H1424" i="7"/>
  <c r="I1424" i="7"/>
  <c r="J1424" i="7"/>
  <c r="M1424" i="7"/>
  <c r="B1425" i="7"/>
  <c r="C1425" i="7"/>
  <c r="D1425" i="7"/>
  <c r="R1477" i="7" s="1"/>
  <c r="E1425" i="7"/>
  <c r="F1425" i="7"/>
  <c r="G1425" i="7"/>
  <c r="H1425" i="7"/>
  <c r="I1425" i="7"/>
  <c r="J1425" i="7"/>
  <c r="M1425" i="7"/>
  <c r="B1426" i="7"/>
  <c r="C1426" i="7"/>
  <c r="D1426" i="7"/>
  <c r="E1426" i="7"/>
  <c r="F1426" i="7"/>
  <c r="G1426" i="7"/>
  <c r="H1426" i="7"/>
  <c r="I1426" i="7"/>
  <c r="J1426" i="7"/>
  <c r="M1426" i="7"/>
  <c r="B1427" i="7"/>
  <c r="C1427" i="7"/>
  <c r="D1427" i="7"/>
  <c r="E1427" i="7"/>
  <c r="F1427" i="7"/>
  <c r="G1427" i="7"/>
  <c r="H1427" i="7"/>
  <c r="I1427" i="7"/>
  <c r="J1427" i="7"/>
  <c r="M1427" i="7"/>
  <c r="B1428" i="7"/>
  <c r="C1428" i="7"/>
  <c r="D1428" i="7"/>
  <c r="E1428" i="7"/>
  <c r="F1428" i="7"/>
  <c r="G1428" i="7"/>
  <c r="H1428" i="7"/>
  <c r="I1428" i="7"/>
  <c r="J1428" i="7"/>
  <c r="M1428" i="7"/>
  <c r="B1429" i="7"/>
  <c r="C1429" i="7"/>
  <c r="D1429" i="7"/>
  <c r="E1429" i="7"/>
  <c r="F1429" i="7"/>
  <c r="G1429" i="7"/>
  <c r="H1429" i="7"/>
  <c r="I1429" i="7"/>
  <c r="J1429" i="7"/>
  <c r="M1429" i="7"/>
  <c r="B1430" i="7"/>
  <c r="P1482" i="7" s="1"/>
  <c r="C1430" i="7"/>
  <c r="D1430" i="7"/>
  <c r="E1430" i="7"/>
  <c r="F1430" i="7"/>
  <c r="G1430" i="7"/>
  <c r="H1430" i="7"/>
  <c r="I1430" i="7"/>
  <c r="J1430" i="7"/>
  <c r="M1430" i="7"/>
  <c r="B1431" i="7"/>
  <c r="C1431" i="7"/>
  <c r="D1431" i="7"/>
  <c r="R1483" i="7" s="1"/>
  <c r="E1431" i="7"/>
  <c r="F1431" i="7"/>
  <c r="G1431" i="7"/>
  <c r="H1431" i="7"/>
  <c r="I1431" i="7"/>
  <c r="J1431" i="7"/>
  <c r="M1431" i="7"/>
  <c r="B1432" i="7"/>
  <c r="C1432" i="7"/>
  <c r="D1432" i="7"/>
  <c r="E1432" i="7"/>
  <c r="F1432" i="7"/>
  <c r="G1432" i="7"/>
  <c r="H1432" i="7"/>
  <c r="I1432" i="7"/>
  <c r="J1432" i="7"/>
  <c r="M1432" i="7"/>
  <c r="B1433" i="7"/>
  <c r="C1433" i="7"/>
  <c r="D1433" i="7"/>
  <c r="E1433" i="7"/>
  <c r="F1433" i="7"/>
  <c r="G1433" i="7"/>
  <c r="H1433" i="7"/>
  <c r="I1433" i="7"/>
  <c r="J1433" i="7"/>
  <c r="M1433" i="7"/>
  <c r="B1434" i="7"/>
  <c r="C1434" i="7"/>
  <c r="D1434" i="7"/>
  <c r="E1434" i="7"/>
  <c r="F1434" i="7"/>
  <c r="G1434" i="7"/>
  <c r="H1434" i="7"/>
  <c r="I1434" i="7"/>
  <c r="J1434" i="7"/>
  <c r="M1434" i="7"/>
  <c r="B1435" i="7"/>
  <c r="C1435" i="7"/>
  <c r="D1435" i="7"/>
  <c r="E1435" i="7"/>
  <c r="F1435" i="7"/>
  <c r="G1435" i="7"/>
  <c r="H1435" i="7"/>
  <c r="I1435" i="7"/>
  <c r="J1435" i="7"/>
  <c r="M1435" i="7"/>
  <c r="B1436" i="7"/>
  <c r="P1488" i="7" s="1"/>
  <c r="C1436" i="7"/>
  <c r="D1436" i="7"/>
  <c r="E1436" i="7"/>
  <c r="F1436" i="7"/>
  <c r="G1436" i="7"/>
  <c r="H1436" i="7"/>
  <c r="I1436" i="7"/>
  <c r="J1436" i="7"/>
  <c r="M1436" i="7"/>
  <c r="B1437" i="7"/>
  <c r="C1437" i="7"/>
  <c r="D1437" i="7"/>
  <c r="R1489" i="7" s="1"/>
  <c r="E1437" i="7"/>
  <c r="F1437" i="7"/>
  <c r="G1437" i="7"/>
  <c r="H1437" i="7"/>
  <c r="I1437" i="7"/>
  <c r="J1437" i="7"/>
  <c r="M1437" i="7"/>
  <c r="B1438" i="7"/>
  <c r="C1438" i="7"/>
  <c r="D1438" i="7"/>
  <c r="E1438" i="7"/>
  <c r="F1438" i="7"/>
  <c r="G1438" i="7"/>
  <c r="H1438" i="7"/>
  <c r="I1438" i="7"/>
  <c r="J1438" i="7"/>
  <c r="M1438" i="7"/>
  <c r="B1439" i="7"/>
  <c r="C1439" i="7"/>
  <c r="D1439" i="7"/>
  <c r="E1439" i="7"/>
  <c r="F1439" i="7"/>
  <c r="G1439" i="7"/>
  <c r="H1439" i="7"/>
  <c r="I1439" i="7"/>
  <c r="J1439" i="7"/>
  <c r="M1439" i="7"/>
  <c r="B1440" i="7"/>
  <c r="C1440" i="7"/>
  <c r="D1440" i="7"/>
  <c r="E1440" i="7"/>
  <c r="F1440" i="7"/>
  <c r="G1440" i="7"/>
  <c r="H1440" i="7"/>
  <c r="I1440" i="7"/>
  <c r="J1440" i="7"/>
  <c r="M1440" i="7"/>
  <c r="B1441" i="7"/>
  <c r="C1441" i="7"/>
  <c r="D1441" i="7"/>
  <c r="E1441" i="7"/>
  <c r="F1441" i="7"/>
  <c r="G1441" i="7"/>
  <c r="H1441" i="7"/>
  <c r="I1441" i="7"/>
  <c r="J1441" i="7"/>
  <c r="M1441" i="7"/>
  <c r="B1442" i="7"/>
  <c r="P1494" i="7" s="1"/>
  <c r="C1442" i="7"/>
  <c r="D1442" i="7"/>
  <c r="E1442" i="7"/>
  <c r="F1442" i="7"/>
  <c r="G1442" i="7"/>
  <c r="H1442" i="7"/>
  <c r="I1442" i="7"/>
  <c r="J1442" i="7"/>
  <c r="M1442" i="7"/>
  <c r="B1443" i="7"/>
  <c r="C1443" i="7"/>
  <c r="D1443" i="7"/>
  <c r="R1495" i="7" s="1"/>
  <c r="E1443" i="7"/>
  <c r="F1443" i="7"/>
  <c r="G1443" i="7"/>
  <c r="H1443" i="7"/>
  <c r="I1443" i="7"/>
  <c r="J1443" i="7"/>
  <c r="M1443" i="7"/>
  <c r="B1444" i="7"/>
  <c r="C1444" i="7"/>
  <c r="D1444" i="7"/>
  <c r="E1444" i="7"/>
  <c r="F1444" i="7"/>
  <c r="G1444" i="7"/>
  <c r="H1444" i="7"/>
  <c r="I1444" i="7"/>
  <c r="J1444" i="7"/>
  <c r="M1444" i="7"/>
  <c r="B1445" i="7"/>
  <c r="C1445" i="7"/>
  <c r="D1445" i="7"/>
  <c r="E1445" i="7"/>
  <c r="F1445" i="7"/>
  <c r="G1445" i="7"/>
  <c r="H1445" i="7"/>
  <c r="I1445" i="7"/>
  <c r="J1445" i="7"/>
  <c r="M1445" i="7"/>
  <c r="B1446" i="7"/>
  <c r="C1446" i="7"/>
  <c r="D1446" i="7"/>
  <c r="E1446" i="7"/>
  <c r="F1446" i="7"/>
  <c r="G1446" i="7"/>
  <c r="H1446" i="7"/>
  <c r="I1446" i="7"/>
  <c r="J1446" i="7"/>
  <c r="M1446" i="7"/>
  <c r="B1447" i="7"/>
  <c r="C1447" i="7"/>
  <c r="D1447" i="7"/>
  <c r="E1447" i="7"/>
  <c r="F1447" i="7"/>
  <c r="G1447" i="7"/>
  <c r="H1447" i="7"/>
  <c r="I1447" i="7"/>
  <c r="J1447" i="7"/>
  <c r="M1447" i="7"/>
  <c r="B1448" i="7"/>
  <c r="P1500" i="7" s="1"/>
  <c r="C1448" i="7"/>
  <c r="D1448" i="7"/>
  <c r="E1448" i="7"/>
  <c r="F1448" i="7"/>
  <c r="G1448" i="7"/>
  <c r="H1448" i="7"/>
  <c r="I1448" i="7"/>
  <c r="J1448" i="7"/>
  <c r="M1448" i="7"/>
  <c r="B1449" i="7"/>
  <c r="C1449" i="7"/>
  <c r="D1449" i="7"/>
  <c r="E1449" i="7"/>
  <c r="F1449" i="7"/>
  <c r="G1449" i="7"/>
  <c r="H1449" i="7"/>
  <c r="I1449" i="7"/>
  <c r="J1449" i="7"/>
  <c r="M1449" i="7"/>
  <c r="B1450" i="7"/>
  <c r="C1450" i="7"/>
  <c r="D1450" i="7"/>
  <c r="E1450" i="7"/>
  <c r="F1450" i="7"/>
  <c r="G1450" i="7"/>
  <c r="H1450" i="7"/>
  <c r="I1450" i="7"/>
  <c r="J1450" i="7"/>
  <c r="M1450" i="7"/>
  <c r="B1451" i="7"/>
  <c r="C1451" i="7"/>
  <c r="D1451" i="7"/>
  <c r="E1451" i="7"/>
  <c r="F1451" i="7"/>
  <c r="G1451" i="7"/>
  <c r="H1451" i="7"/>
  <c r="I1451" i="7"/>
  <c r="J1451" i="7"/>
  <c r="M1451" i="7"/>
  <c r="B1452" i="7"/>
  <c r="C1452" i="7"/>
  <c r="D1452" i="7"/>
  <c r="E1452" i="7"/>
  <c r="F1452" i="7"/>
  <c r="G1452" i="7"/>
  <c r="H1452" i="7"/>
  <c r="I1452" i="7"/>
  <c r="J1452" i="7"/>
  <c r="M1452" i="7"/>
  <c r="B1453" i="7"/>
  <c r="C1453" i="7"/>
  <c r="D1453" i="7"/>
  <c r="E1453" i="7"/>
  <c r="F1453" i="7"/>
  <c r="G1453" i="7"/>
  <c r="H1453" i="7"/>
  <c r="I1453" i="7"/>
  <c r="J1453" i="7"/>
  <c r="M1453" i="7"/>
  <c r="B1454" i="7"/>
  <c r="P1506" i="7" s="1"/>
  <c r="C1454" i="7"/>
  <c r="D1454" i="7"/>
  <c r="E1454" i="7"/>
  <c r="F1454" i="7"/>
  <c r="G1454" i="7"/>
  <c r="H1454" i="7"/>
  <c r="I1454" i="7"/>
  <c r="J1454" i="7"/>
  <c r="M1454" i="7"/>
  <c r="B1455" i="7"/>
  <c r="C1455" i="7"/>
  <c r="D1455" i="7"/>
  <c r="R1507" i="7" s="1"/>
  <c r="E1455" i="7"/>
  <c r="F1455" i="7"/>
  <c r="G1455" i="7"/>
  <c r="H1455" i="7"/>
  <c r="I1455" i="7"/>
  <c r="J1455" i="7"/>
  <c r="M1455" i="7"/>
  <c r="B1456" i="7"/>
  <c r="C1456" i="7"/>
  <c r="D1456" i="7"/>
  <c r="E1456" i="7"/>
  <c r="F1456" i="7"/>
  <c r="G1456" i="7"/>
  <c r="H1456" i="7"/>
  <c r="I1456" i="7"/>
  <c r="J1456" i="7"/>
  <c r="M1456" i="7"/>
  <c r="B1457" i="7"/>
  <c r="C1457" i="7"/>
  <c r="D1457" i="7"/>
  <c r="E1457" i="7"/>
  <c r="F1457" i="7"/>
  <c r="G1457" i="7"/>
  <c r="H1457" i="7"/>
  <c r="I1457" i="7"/>
  <c r="J1457" i="7"/>
  <c r="M1457" i="7"/>
  <c r="B1458" i="7"/>
  <c r="C1458" i="7"/>
  <c r="D1458" i="7"/>
  <c r="E1458" i="7"/>
  <c r="F1458" i="7"/>
  <c r="G1458" i="7"/>
  <c r="H1458" i="7"/>
  <c r="I1458" i="7"/>
  <c r="J1458" i="7"/>
  <c r="M1458" i="7"/>
  <c r="B1459" i="7"/>
  <c r="C1459" i="7"/>
  <c r="D1459" i="7"/>
  <c r="E1459" i="7"/>
  <c r="F1459" i="7"/>
  <c r="G1459" i="7"/>
  <c r="H1459" i="7"/>
  <c r="I1459" i="7"/>
  <c r="J1459" i="7"/>
  <c r="M1459" i="7"/>
  <c r="B1460" i="7"/>
  <c r="P1512" i="7" s="1"/>
  <c r="C1460" i="7"/>
  <c r="D1460" i="7"/>
  <c r="E1460" i="7"/>
  <c r="F1460" i="7"/>
  <c r="G1460" i="7"/>
  <c r="H1460" i="7"/>
  <c r="I1460" i="7"/>
  <c r="J1460" i="7"/>
  <c r="M1460" i="7"/>
  <c r="B1461" i="7"/>
  <c r="P1513" i="7" s="1"/>
  <c r="C1461" i="7"/>
  <c r="Q1513" i="7" s="1"/>
  <c r="D1461" i="7"/>
  <c r="E1461" i="7"/>
  <c r="F1461" i="7"/>
  <c r="G1461" i="7"/>
  <c r="U1513" i="7" s="1"/>
  <c r="H1461" i="7"/>
  <c r="I1461" i="7"/>
  <c r="J1461" i="7"/>
  <c r="M1461" i="7"/>
  <c r="B1462" i="7"/>
  <c r="P1514" i="7" s="1"/>
  <c r="C1462" i="7"/>
  <c r="Q1514" i="7" s="1"/>
  <c r="D1462" i="7"/>
  <c r="E1462" i="7"/>
  <c r="F1462" i="7"/>
  <c r="G1462" i="7"/>
  <c r="U1514" i="7" s="1"/>
  <c r="H1462" i="7"/>
  <c r="I1462" i="7"/>
  <c r="J1462" i="7"/>
  <c r="M1462" i="7"/>
  <c r="B1463" i="7"/>
  <c r="P1515" i="7" s="1"/>
  <c r="C1463" i="7"/>
  <c r="D1463" i="7"/>
  <c r="E1463" i="7"/>
  <c r="F1463" i="7"/>
  <c r="G1463" i="7"/>
  <c r="U1515" i="7" s="1"/>
  <c r="H1463" i="7"/>
  <c r="I1463" i="7"/>
  <c r="J1463" i="7"/>
  <c r="M1463" i="7"/>
  <c r="B1464" i="7"/>
  <c r="C1464" i="7"/>
  <c r="D1464" i="7"/>
  <c r="E1464" i="7"/>
  <c r="F1464" i="7"/>
  <c r="G1464" i="7"/>
  <c r="H1464" i="7"/>
  <c r="I1464" i="7"/>
  <c r="J1464" i="7"/>
  <c r="M1464" i="7"/>
  <c r="B1465" i="7"/>
  <c r="C1465" i="7"/>
  <c r="D1465" i="7"/>
  <c r="E1465" i="7"/>
  <c r="F1465" i="7"/>
  <c r="G1465" i="7"/>
  <c r="H1465" i="7"/>
  <c r="J1465" i="7"/>
  <c r="M1465" i="7"/>
  <c r="B1466" i="7"/>
  <c r="C1466" i="7"/>
  <c r="D1466" i="7"/>
  <c r="E1466" i="7"/>
  <c r="F1466" i="7"/>
  <c r="G1466" i="7"/>
  <c r="H1466" i="7"/>
  <c r="I1466" i="7"/>
  <c r="J1466" i="7"/>
  <c r="M1466" i="7"/>
  <c r="B1467" i="7"/>
  <c r="C1467" i="7"/>
  <c r="D1467" i="7"/>
  <c r="E1467" i="7"/>
  <c r="F1467" i="7"/>
  <c r="G1467" i="7"/>
  <c r="H1467" i="7"/>
  <c r="I1467" i="7"/>
  <c r="J1467" i="7"/>
  <c r="M1467" i="7"/>
  <c r="B1468" i="7"/>
  <c r="C1468" i="7"/>
  <c r="D1468" i="7"/>
  <c r="E1468" i="7"/>
  <c r="F1468" i="7"/>
  <c r="G1468" i="7"/>
  <c r="H1468" i="7"/>
  <c r="I1468" i="7"/>
  <c r="J1468" i="7"/>
  <c r="M1468" i="7"/>
  <c r="B1469" i="7"/>
  <c r="C1469" i="7"/>
  <c r="D1469" i="7"/>
  <c r="E1469" i="7"/>
  <c r="F1469" i="7"/>
  <c r="G1469" i="7"/>
  <c r="H1469" i="7"/>
  <c r="I1469" i="7"/>
  <c r="J1469" i="7"/>
  <c r="M1469" i="7"/>
  <c r="B1470" i="7"/>
  <c r="C1470" i="7"/>
  <c r="D1470" i="7"/>
  <c r="E1470" i="7"/>
  <c r="F1470" i="7"/>
  <c r="G1470" i="7"/>
  <c r="H1470" i="7"/>
  <c r="I1470" i="7"/>
  <c r="J1470" i="7"/>
  <c r="M1470" i="7"/>
  <c r="B1471" i="7"/>
  <c r="C1471" i="7"/>
  <c r="D1471" i="7"/>
  <c r="E1471" i="7"/>
  <c r="F1471" i="7"/>
  <c r="G1471" i="7"/>
  <c r="H1471" i="7"/>
  <c r="I1471" i="7"/>
  <c r="J1471" i="7"/>
  <c r="M1471" i="7"/>
  <c r="B1472" i="7"/>
  <c r="C1472" i="7"/>
  <c r="D1472" i="7"/>
  <c r="E1472" i="7"/>
  <c r="F1472" i="7"/>
  <c r="G1472" i="7"/>
  <c r="H1472" i="7"/>
  <c r="I1472" i="7"/>
  <c r="J1472" i="7"/>
  <c r="M1472" i="7"/>
  <c r="B1473" i="7"/>
  <c r="C1473" i="7"/>
  <c r="D1473" i="7"/>
  <c r="E1473" i="7"/>
  <c r="F1473" i="7"/>
  <c r="G1473" i="7"/>
  <c r="H1473" i="7"/>
  <c r="I1473" i="7"/>
  <c r="J1473" i="7"/>
  <c r="M1473" i="7"/>
  <c r="G1299" i="1"/>
  <c r="G1298" i="1"/>
  <c r="G1297" i="1"/>
  <c r="C1298" i="7"/>
  <c r="B1298" i="7"/>
  <c r="G1296" i="1"/>
  <c r="G1295" i="1"/>
  <c r="H1295" i="1" s="1"/>
  <c r="G1294" i="1"/>
  <c r="G1293" i="1"/>
  <c r="H1293" i="1" s="1"/>
  <c r="G1292" i="1"/>
  <c r="G1291" i="1"/>
  <c r="G1290" i="1"/>
  <c r="G1289" i="1"/>
  <c r="G1288" i="1"/>
  <c r="G1287" i="1"/>
  <c r="G1286" i="1"/>
  <c r="H1286" i="1" s="1"/>
  <c r="B1285" i="7"/>
  <c r="C1285" i="7"/>
  <c r="D1285" i="7"/>
  <c r="G1285" i="7"/>
  <c r="H1285" i="7"/>
  <c r="I1285" i="7"/>
  <c r="J1285" i="7"/>
  <c r="M1285" i="7"/>
  <c r="B1286" i="7"/>
  <c r="C1286" i="7"/>
  <c r="D1286" i="7"/>
  <c r="G1286" i="7"/>
  <c r="H1286" i="7"/>
  <c r="I1286" i="7"/>
  <c r="J1286" i="7"/>
  <c r="M1286" i="7"/>
  <c r="B1287" i="7"/>
  <c r="C1287" i="7"/>
  <c r="D1287" i="7"/>
  <c r="G1287" i="7"/>
  <c r="H1287" i="7"/>
  <c r="I1287" i="7"/>
  <c r="J1287" i="7"/>
  <c r="M1287" i="7"/>
  <c r="B1288" i="7"/>
  <c r="C1288" i="7"/>
  <c r="D1288" i="7"/>
  <c r="G1288" i="7"/>
  <c r="H1288" i="7"/>
  <c r="I1288" i="7"/>
  <c r="J1288" i="7"/>
  <c r="M1288" i="7"/>
  <c r="B1289" i="7"/>
  <c r="C1289" i="7"/>
  <c r="D1289" i="7"/>
  <c r="G1289" i="7"/>
  <c r="H1289" i="7"/>
  <c r="I1289" i="7"/>
  <c r="J1289" i="7"/>
  <c r="M1289" i="7"/>
  <c r="B1290" i="7"/>
  <c r="C1290" i="7"/>
  <c r="D1290" i="7"/>
  <c r="G1290" i="7"/>
  <c r="H1290" i="7"/>
  <c r="I1290" i="7"/>
  <c r="J1290" i="7"/>
  <c r="M1290" i="7"/>
  <c r="B1291" i="7"/>
  <c r="C1291" i="7"/>
  <c r="D1291" i="7"/>
  <c r="G1291" i="7"/>
  <c r="H1291" i="7"/>
  <c r="I1291" i="7"/>
  <c r="J1291" i="7"/>
  <c r="M1291" i="7"/>
  <c r="B1292" i="7"/>
  <c r="C1292" i="7"/>
  <c r="D1292" i="7"/>
  <c r="G1292" i="7"/>
  <c r="H1292" i="7"/>
  <c r="I1292" i="7"/>
  <c r="J1292" i="7"/>
  <c r="M1292" i="7"/>
  <c r="B1293" i="7"/>
  <c r="C1293" i="7"/>
  <c r="D1293" i="7"/>
  <c r="G1293" i="7"/>
  <c r="H1293" i="7"/>
  <c r="I1293" i="7"/>
  <c r="J1293" i="7"/>
  <c r="M1293" i="7"/>
  <c r="B1294" i="7"/>
  <c r="C1294" i="7"/>
  <c r="D1294" i="7"/>
  <c r="G1294" i="7"/>
  <c r="H1294" i="7"/>
  <c r="I1294" i="7"/>
  <c r="J1294" i="7"/>
  <c r="M1294" i="7"/>
  <c r="B1295" i="7"/>
  <c r="C1295" i="7"/>
  <c r="D1295" i="7"/>
  <c r="G1295" i="7"/>
  <c r="H1295" i="7"/>
  <c r="I1295" i="7"/>
  <c r="J1295" i="7"/>
  <c r="M1295" i="7"/>
  <c r="B1296" i="7"/>
  <c r="C1296" i="7"/>
  <c r="D1296" i="7"/>
  <c r="G1296" i="7"/>
  <c r="H1296" i="7"/>
  <c r="I1296" i="7"/>
  <c r="J1296" i="7"/>
  <c r="M1296" i="7"/>
  <c r="B1297" i="7"/>
  <c r="C1297" i="7"/>
  <c r="D1297" i="7"/>
  <c r="G1297" i="7"/>
  <c r="H1297" i="7"/>
  <c r="I1297" i="7"/>
  <c r="J1297" i="7"/>
  <c r="M1297" i="7"/>
  <c r="D1298" i="7"/>
  <c r="G1298" i="7"/>
  <c r="H1298" i="7"/>
  <c r="I1298" i="7"/>
  <c r="J1298" i="7"/>
  <c r="M1298" i="7"/>
  <c r="D1299" i="7"/>
  <c r="G1299" i="7"/>
  <c r="H1299" i="7"/>
  <c r="I1299" i="7"/>
  <c r="J1299" i="7"/>
  <c r="M1299" i="7"/>
  <c r="D1300" i="7"/>
  <c r="G1300" i="7"/>
  <c r="H1300" i="7"/>
  <c r="I1300" i="7"/>
  <c r="J1300" i="7"/>
  <c r="M1300" i="7"/>
  <c r="D1301" i="7"/>
  <c r="G1301" i="7"/>
  <c r="H1301" i="7"/>
  <c r="I1301" i="7"/>
  <c r="J1301" i="7"/>
  <c r="M1301" i="7"/>
  <c r="B1302" i="7"/>
  <c r="C1302" i="7"/>
  <c r="D1302" i="7"/>
  <c r="G1302" i="7"/>
  <c r="H1302" i="7"/>
  <c r="I1302" i="7"/>
  <c r="J1302" i="7"/>
  <c r="M1302" i="7"/>
  <c r="B1303" i="7"/>
  <c r="C1303" i="7"/>
  <c r="D1303" i="7"/>
  <c r="G1303" i="7"/>
  <c r="H1303" i="7"/>
  <c r="I1303" i="7"/>
  <c r="J1303" i="7"/>
  <c r="M1303" i="7"/>
  <c r="G1285" i="1"/>
  <c r="H1285" i="1" s="1"/>
  <c r="G1284" i="1"/>
  <c r="G1283" i="1"/>
  <c r="H1283" i="1" s="1"/>
  <c r="G1282" i="1"/>
  <c r="G1281" i="1"/>
  <c r="D1282" i="7"/>
  <c r="G1280" i="1"/>
  <c r="G1279" i="1"/>
  <c r="H1279" i="1" s="1"/>
  <c r="G1278" i="1"/>
  <c r="G1277" i="1"/>
  <c r="H1277" i="1" s="1"/>
  <c r="G1276" i="1"/>
  <c r="E1276" i="7" s="1"/>
  <c r="G1275" i="1"/>
  <c r="G1274" i="1"/>
  <c r="G1273" i="1"/>
  <c r="H1273" i="1" s="1"/>
  <c r="G1272" i="1"/>
  <c r="H1272" i="1" s="1"/>
  <c r="G1271" i="1"/>
  <c r="G1270" i="1"/>
  <c r="G1269" i="1"/>
  <c r="H1269" i="1" s="1"/>
  <c r="G1268" i="1"/>
  <c r="G1267" i="1"/>
  <c r="G1266" i="1"/>
  <c r="G1265" i="1"/>
  <c r="G1264" i="1"/>
  <c r="H1264" i="1" s="1"/>
  <c r="L1472" i="7" s="1"/>
  <c r="G1263" i="1"/>
  <c r="G1262" i="1"/>
  <c r="G1261" i="1"/>
  <c r="G1260" i="1"/>
  <c r="G1259" i="1"/>
  <c r="H1259" i="1" s="1"/>
  <c r="G1258" i="1"/>
  <c r="G1257" i="1"/>
  <c r="G1256" i="1"/>
  <c r="H1256" i="1" s="1"/>
  <c r="G1255" i="1"/>
  <c r="G1254" i="1"/>
  <c r="G1253" i="1"/>
  <c r="B1256" i="7"/>
  <c r="G1252" i="1"/>
  <c r="G1251" i="1"/>
  <c r="G1250" i="1"/>
  <c r="G1249" i="1"/>
  <c r="H1249" i="1" s="1"/>
  <c r="G1248" i="1"/>
  <c r="G1247" i="1"/>
  <c r="G1246" i="1"/>
  <c r="G1245" i="1"/>
  <c r="G1244" i="1"/>
  <c r="G1243" i="1"/>
  <c r="G1242" i="1"/>
  <c r="B1242" i="7"/>
  <c r="G1241" i="1"/>
  <c r="G1240" i="1"/>
  <c r="G1239" i="1"/>
  <c r="G1238" i="1"/>
  <c r="G1237" i="1"/>
  <c r="G1236" i="1"/>
  <c r="G1234" i="1"/>
  <c r="G1235" i="1"/>
  <c r="G1233" i="1"/>
  <c r="G1232" i="1"/>
  <c r="G1231" i="1"/>
  <c r="B1231" i="7"/>
  <c r="J1411" i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J1424" i="1" s="1"/>
  <c r="J1425" i="1" s="1"/>
  <c r="J1426" i="1" s="1"/>
  <c r="J1427" i="1" s="1"/>
  <c r="J1428" i="1" s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J1447" i="1" s="1"/>
  <c r="J1448" i="1" s="1"/>
  <c r="J1449" i="1" s="1"/>
  <c r="J1450" i="1" s="1"/>
  <c r="J1451" i="1" s="1"/>
  <c r="J1452" i="1" s="1"/>
  <c r="J1453" i="1" s="1"/>
  <c r="J1454" i="1" s="1"/>
  <c r="J1455" i="1" s="1"/>
  <c r="J1456" i="1" s="1"/>
  <c r="J1457" i="1" s="1"/>
  <c r="J1458" i="1" s="1"/>
  <c r="J1459" i="1" s="1"/>
  <c r="J1460" i="1" s="1"/>
  <c r="J1461" i="1" s="1"/>
  <c r="J1359" i="1"/>
  <c r="J1360" i="1" s="1"/>
  <c r="J1361" i="1" s="1"/>
  <c r="J1362" i="1" s="1"/>
  <c r="J1363" i="1" s="1"/>
  <c r="J1364" i="1" s="1"/>
  <c r="J1365" i="1" s="1"/>
  <c r="J1366" i="1" s="1"/>
  <c r="J1367" i="1" s="1"/>
  <c r="J1368" i="1" s="1"/>
  <c r="J1369" i="1" s="1"/>
  <c r="J1370" i="1" s="1"/>
  <c r="J1307" i="1"/>
  <c r="J1308" i="1" s="1"/>
  <c r="J1309" i="1" s="1"/>
  <c r="J1310" i="1" s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J1333" i="1" s="1"/>
  <c r="J1334" i="1" s="1"/>
  <c r="J1335" i="1" s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G1230" i="1"/>
  <c r="H1230" i="1" s="1"/>
  <c r="G1229" i="1"/>
  <c r="H1281" i="7"/>
  <c r="G1228" i="1"/>
  <c r="B1227" i="7"/>
  <c r="C1227" i="7"/>
  <c r="D1227" i="7"/>
  <c r="G1227" i="7"/>
  <c r="H1227" i="7"/>
  <c r="I1227" i="7"/>
  <c r="J1227" i="7"/>
  <c r="M1227" i="7"/>
  <c r="B1228" i="7"/>
  <c r="C1228" i="7"/>
  <c r="D1228" i="7"/>
  <c r="G1228" i="7"/>
  <c r="H1228" i="7"/>
  <c r="I1228" i="7"/>
  <c r="J1228" i="7"/>
  <c r="M1228" i="7"/>
  <c r="C1229" i="7"/>
  <c r="D1229" i="7"/>
  <c r="G1229" i="7"/>
  <c r="H1229" i="7"/>
  <c r="I1229" i="7"/>
  <c r="J1229" i="7"/>
  <c r="M1229" i="7"/>
  <c r="C1230" i="7"/>
  <c r="D1230" i="7"/>
  <c r="G1230" i="7"/>
  <c r="H1230" i="7"/>
  <c r="I1230" i="7"/>
  <c r="J1230" i="7"/>
  <c r="M1230" i="7"/>
  <c r="C1231" i="7"/>
  <c r="D1231" i="7"/>
  <c r="G1231" i="7"/>
  <c r="H1231" i="7"/>
  <c r="I1231" i="7"/>
  <c r="J1231" i="7"/>
  <c r="M1231" i="7"/>
  <c r="C1232" i="7"/>
  <c r="D1232" i="7"/>
  <c r="G1232" i="7"/>
  <c r="H1232" i="7"/>
  <c r="I1232" i="7"/>
  <c r="J1232" i="7"/>
  <c r="M1232" i="7"/>
  <c r="C1233" i="7"/>
  <c r="D1233" i="7"/>
  <c r="G1233" i="7"/>
  <c r="H1233" i="7"/>
  <c r="I1233" i="7"/>
  <c r="J1233" i="7"/>
  <c r="M1233" i="7"/>
  <c r="B1234" i="7"/>
  <c r="C1234" i="7"/>
  <c r="D1234" i="7"/>
  <c r="G1234" i="7"/>
  <c r="H1234" i="7"/>
  <c r="I1234" i="7"/>
  <c r="J1234" i="7"/>
  <c r="M1234" i="7"/>
  <c r="B1235" i="7"/>
  <c r="C1235" i="7"/>
  <c r="D1235" i="7"/>
  <c r="G1235" i="7"/>
  <c r="H1235" i="7"/>
  <c r="I1235" i="7"/>
  <c r="J1235" i="7"/>
  <c r="M1235" i="7"/>
  <c r="B1236" i="7"/>
  <c r="C1236" i="7"/>
  <c r="D1236" i="7"/>
  <c r="G1236" i="7"/>
  <c r="H1236" i="7"/>
  <c r="I1236" i="7"/>
  <c r="J1236" i="7"/>
  <c r="M1236" i="7"/>
  <c r="B1237" i="7"/>
  <c r="C1237" i="7"/>
  <c r="D1237" i="7"/>
  <c r="G1237" i="7"/>
  <c r="H1237" i="7"/>
  <c r="I1237" i="7"/>
  <c r="J1237" i="7"/>
  <c r="M1237" i="7"/>
  <c r="B1238" i="7"/>
  <c r="C1238" i="7"/>
  <c r="D1238" i="7"/>
  <c r="G1238" i="7"/>
  <c r="H1238" i="7"/>
  <c r="I1238" i="7"/>
  <c r="J1238" i="7"/>
  <c r="M1238" i="7"/>
  <c r="B1239" i="7"/>
  <c r="C1239" i="7"/>
  <c r="D1239" i="7"/>
  <c r="G1239" i="7"/>
  <c r="H1239" i="7"/>
  <c r="I1239" i="7"/>
  <c r="J1239" i="7"/>
  <c r="M1239" i="7"/>
  <c r="B1240" i="7"/>
  <c r="C1240" i="7"/>
  <c r="D1240" i="7"/>
  <c r="G1240" i="7"/>
  <c r="H1240" i="7"/>
  <c r="I1240" i="7"/>
  <c r="J1240" i="7"/>
  <c r="M1240" i="7"/>
  <c r="B1241" i="7"/>
  <c r="C1241" i="7"/>
  <c r="D1241" i="7"/>
  <c r="G1241" i="7"/>
  <c r="H1241" i="7"/>
  <c r="I1241" i="7"/>
  <c r="J1241" i="7"/>
  <c r="M1241" i="7"/>
  <c r="C1242" i="7"/>
  <c r="D1242" i="7"/>
  <c r="G1242" i="7"/>
  <c r="H1242" i="7"/>
  <c r="I1242" i="7"/>
  <c r="J1242" i="7"/>
  <c r="M1242" i="7"/>
  <c r="B1243" i="7"/>
  <c r="C1243" i="7"/>
  <c r="D1243" i="7"/>
  <c r="G1243" i="7"/>
  <c r="H1243" i="7"/>
  <c r="I1243" i="7"/>
  <c r="J1243" i="7"/>
  <c r="M1243" i="7"/>
  <c r="C1244" i="7"/>
  <c r="D1244" i="7"/>
  <c r="G1244" i="7"/>
  <c r="H1244" i="7"/>
  <c r="I1244" i="7"/>
  <c r="J1244" i="7"/>
  <c r="M1244" i="7"/>
  <c r="B1245" i="7"/>
  <c r="C1245" i="7"/>
  <c r="D1245" i="7"/>
  <c r="G1245" i="7"/>
  <c r="H1245" i="7"/>
  <c r="I1245" i="7"/>
  <c r="J1245" i="7"/>
  <c r="M1245" i="7"/>
  <c r="B1246" i="7"/>
  <c r="C1246" i="7"/>
  <c r="D1246" i="7"/>
  <c r="G1246" i="7"/>
  <c r="H1246" i="7"/>
  <c r="I1246" i="7"/>
  <c r="J1246" i="7"/>
  <c r="M1246" i="7"/>
  <c r="B1247" i="7"/>
  <c r="C1247" i="7"/>
  <c r="D1247" i="7"/>
  <c r="G1247" i="7"/>
  <c r="H1247" i="7"/>
  <c r="I1247" i="7"/>
  <c r="J1247" i="7"/>
  <c r="M1247" i="7"/>
  <c r="B1248" i="7"/>
  <c r="C1248" i="7"/>
  <c r="D1248" i="7"/>
  <c r="G1248" i="7"/>
  <c r="H1248" i="7"/>
  <c r="I1248" i="7"/>
  <c r="J1248" i="7"/>
  <c r="M1248" i="7"/>
  <c r="B1249" i="7"/>
  <c r="C1249" i="7"/>
  <c r="D1249" i="7"/>
  <c r="G1249" i="7"/>
  <c r="H1249" i="7"/>
  <c r="I1249" i="7"/>
  <c r="J1249" i="7"/>
  <c r="M1249" i="7"/>
  <c r="B1250" i="7"/>
  <c r="C1250" i="7"/>
  <c r="D1250" i="7"/>
  <c r="G1250" i="7"/>
  <c r="H1250" i="7"/>
  <c r="I1250" i="7"/>
  <c r="J1250" i="7"/>
  <c r="M1250" i="7"/>
  <c r="B1251" i="7"/>
  <c r="C1251" i="7"/>
  <c r="D1251" i="7"/>
  <c r="G1251" i="7"/>
  <c r="H1251" i="7"/>
  <c r="I1251" i="7"/>
  <c r="J1251" i="7"/>
  <c r="M1251" i="7"/>
  <c r="B1252" i="7"/>
  <c r="C1252" i="7"/>
  <c r="D1252" i="7"/>
  <c r="G1252" i="7"/>
  <c r="H1252" i="7"/>
  <c r="I1252" i="7"/>
  <c r="J1252" i="7"/>
  <c r="M1252" i="7"/>
  <c r="B1253" i="7"/>
  <c r="C1253" i="7"/>
  <c r="D1253" i="7"/>
  <c r="G1253" i="7"/>
  <c r="H1253" i="7"/>
  <c r="I1253" i="7"/>
  <c r="J1253" i="7"/>
  <c r="M1253" i="7"/>
  <c r="B1254" i="7"/>
  <c r="C1254" i="7"/>
  <c r="D1254" i="7"/>
  <c r="G1254" i="7"/>
  <c r="H1254" i="7"/>
  <c r="I1254" i="7"/>
  <c r="J1254" i="7"/>
  <c r="M1254" i="7"/>
  <c r="B1255" i="7"/>
  <c r="C1255" i="7"/>
  <c r="D1255" i="7"/>
  <c r="G1255" i="7"/>
  <c r="H1255" i="7"/>
  <c r="I1255" i="7"/>
  <c r="J1255" i="7"/>
  <c r="M1255" i="7"/>
  <c r="C1256" i="7"/>
  <c r="D1256" i="7"/>
  <c r="G1256" i="7"/>
  <c r="H1256" i="7"/>
  <c r="I1256" i="7"/>
  <c r="J1256" i="7"/>
  <c r="M1256" i="7"/>
  <c r="B1257" i="7"/>
  <c r="C1257" i="7"/>
  <c r="D1257" i="7"/>
  <c r="G1257" i="7"/>
  <c r="H1257" i="7"/>
  <c r="I1257" i="7"/>
  <c r="J1257" i="7"/>
  <c r="M1257" i="7"/>
  <c r="B1258" i="7"/>
  <c r="C1258" i="7"/>
  <c r="D1258" i="7"/>
  <c r="G1258" i="7"/>
  <c r="H1258" i="7"/>
  <c r="I1258" i="7"/>
  <c r="J1258" i="7"/>
  <c r="M1258" i="7"/>
  <c r="B1259" i="7"/>
  <c r="C1259" i="7"/>
  <c r="D1259" i="7"/>
  <c r="G1259" i="7"/>
  <c r="H1259" i="7"/>
  <c r="I1259" i="7"/>
  <c r="J1259" i="7"/>
  <c r="M1259" i="7"/>
  <c r="B1260" i="7"/>
  <c r="C1260" i="7"/>
  <c r="D1260" i="7"/>
  <c r="G1260" i="7"/>
  <c r="H1260" i="7"/>
  <c r="I1260" i="7"/>
  <c r="J1260" i="7"/>
  <c r="M1260" i="7"/>
  <c r="B1261" i="7"/>
  <c r="C1261" i="7"/>
  <c r="D1261" i="7"/>
  <c r="G1261" i="7"/>
  <c r="H1261" i="7"/>
  <c r="I1261" i="7"/>
  <c r="J1261" i="7"/>
  <c r="M1261" i="7"/>
  <c r="B1262" i="7"/>
  <c r="C1262" i="7"/>
  <c r="D1262" i="7"/>
  <c r="G1262" i="7"/>
  <c r="H1262" i="7"/>
  <c r="I1262" i="7"/>
  <c r="J1262" i="7"/>
  <c r="M1262" i="7"/>
  <c r="B1263" i="7"/>
  <c r="C1263" i="7"/>
  <c r="D1263" i="7"/>
  <c r="G1263" i="7"/>
  <c r="H1263" i="7"/>
  <c r="I1263" i="7"/>
  <c r="J1263" i="7"/>
  <c r="M1263" i="7"/>
  <c r="B1264" i="7"/>
  <c r="C1264" i="7"/>
  <c r="D1264" i="7"/>
  <c r="G1264" i="7"/>
  <c r="H1264" i="7"/>
  <c r="I1264" i="7"/>
  <c r="J1264" i="7"/>
  <c r="M1264" i="7"/>
  <c r="B1265" i="7"/>
  <c r="C1265" i="7"/>
  <c r="D1265" i="7"/>
  <c r="G1265" i="7"/>
  <c r="H1265" i="7"/>
  <c r="I1265" i="7"/>
  <c r="J1265" i="7"/>
  <c r="M1265" i="7"/>
  <c r="B1266" i="7"/>
  <c r="C1266" i="7"/>
  <c r="D1266" i="7"/>
  <c r="G1266" i="7"/>
  <c r="H1266" i="7"/>
  <c r="I1266" i="7"/>
  <c r="J1266" i="7"/>
  <c r="M1266" i="7"/>
  <c r="B1267" i="7"/>
  <c r="C1267" i="7"/>
  <c r="D1267" i="7"/>
  <c r="G1267" i="7"/>
  <c r="H1267" i="7"/>
  <c r="I1267" i="7"/>
  <c r="J1267" i="7"/>
  <c r="M1267" i="7"/>
  <c r="B1268" i="7"/>
  <c r="C1268" i="7"/>
  <c r="D1268" i="7"/>
  <c r="G1268" i="7"/>
  <c r="H1268" i="7"/>
  <c r="I1268" i="7"/>
  <c r="J1268" i="7"/>
  <c r="M1268" i="7"/>
  <c r="B1269" i="7"/>
  <c r="C1269" i="7"/>
  <c r="D1269" i="7"/>
  <c r="G1269" i="7"/>
  <c r="H1269" i="7"/>
  <c r="I1269" i="7"/>
  <c r="J1269" i="7"/>
  <c r="M1269" i="7"/>
  <c r="B1270" i="7"/>
  <c r="C1270" i="7"/>
  <c r="D1270" i="7"/>
  <c r="G1270" i="7"/>
  <c r="H1270" i="7"/>
  <c r="I1270" i="7"/>
  <c r="J1270" i="7"/>
  <c r="M1270" i="7"/>
  <c r="B1271" i="7"/>
  <c r="C1271" i="7"/>
  <c r="D1271" i="7"/>
  <c r="G1271" i="7"/>
  <c r="H1271" i="7"/>
  <c r="I1271" i="7"/>
  <c r="J1271" i="7"/>
  <c r="M1271" i="7"/>
  <c r="B1272" i="7"/>
  <c r="C1272" i="7"/>
  <c r="D1272" i="7"/>
  <c r="G1272" i="7"/>
  <c r="H1272" i="7"/>
  <c r="I1272" i="7"/>
  <c r="J1272" i="7"/>
  <c r="M1272" i="7"/>
  <c r="B1273" i="7"/>
  <c r="C1273" i="7"/>
  <c r="D1273" i="7"/>
  <c r="G1273" i="7"/>
  <c r="H1273" i="7"/>
  <c r="I1273" i="7"/>
  <c r="J1273" i="7"/>
  <c r="M1273" i="7"/>
  <c r="B1274" i="7"/>
  <c r="C1274" i="7"/>
  <c r="D1274" i="7"/>
  <c r="G1274" i="7"/>
  <c r="H1274" i="7"/>
  <c r="I1274" i="7"/>
  <c r="J1274" i="7"/>
  <c r="M1274" i="7"/>
  <c r="B1275" i="7"/>
  <c r="C1275" i="7"/>
  <c r="D1275" i="7"/>
  <c r="G1275" i="7"/>
  <c r="H1275" i="7"/>
  <c r="I1275" i="7"/>
  <c r="J1275" i="7"/>
  <c r="M1275" i="7"/>
  <c r="B1276" i="7"/>
  <c r="C1276" i="7"/>
  <c r="D1276" i="7"/>
  <c r="G1276" i="7"/>
  <c r="H1276" i="7"/>
  <c r="I1276" i="7"/>
  <c r="J1276" i="7"/>
  <c r="M1276" i="7"/>
  <c r="B1277" i="7"/>
  <c r="C1277" i="7"/>
  <c r="D1277" i="7"/>
  <c r="G1277" i="7"/>
  <c r="H1277" i="7"/>
  <c r="I1277" i="7"/>
  <c r="J1277" i="7"/>
  <c r="M1277" i="7"/>
  <c r="B1278" i="7"/>
  <c r="C1278" i="7"/>
  <c r="D1278" i="7"/>
  <c r="G1278" i="7"/>
  <c r="H1278" i="7"/>
  <c r="I1278" i="7"/>
  <c r="J1278" i="7"/>
  <c r="M1278" i="7"/>
  <c r="B1279" i="7"/>
  <c r="C1279" i="7"/>
  <c r="D1279" i="7"/>
  <c r="G1279" i="7"/>
  <c r="H1279" i="7"/>
  <c r="I1279" i="7"/>
  <c r="J1279" i="7"/>
  <c r="M1279" i="7"/>
  <c r="B1280" i="7"/>
  <c r="C1280" i="7"/>
  <c r="D1280" i="7"/>
  <c r="G1280" i="7"/>
  <c r="H1280" i="7"/>
  <c r="I1280" i="7"/>
  <c r="J1280" i="7"/>
  <c r="M1280" i="7"/>
  <c r="B1281" i="7"/>
  <c r="C1281" i="7"/>
  <c r="D1281" i="7"/>
  <c r="G1281" i="7"/>
  <c r="I1281" i="7"/>
  <c r="J1281" i="7"/>
  <c r="M1281" i="7"/>
  <c r="B1282" i="7"/>
  <c r="C1282" i="7"/>
  <c r="G1282" i="7"/>
  <c r="H1282" i="7"/>
  <c r="I1282" i="7"/>
  <c r="J1282" i="7"/>
  <c r="M1282" i="7"/>
  <c r="C1283" i="7"/>
  <c r="G1283" i="7"/>
  <c r="I1283" i="7"/>
  <c r="J1283" i="7"/>
  <c r="M1283" i="7"/>
  <c r="B1284" i="7"/>
  <c r="C1284" i="7"/>
  <c r="D1284" i="7"/>
  <c r="G1284" i="7"/>
  <c r="H1284" i="7"/>
  <c r="I1284" i="7"/>
  <c r="J1284" i="7"/>
  <c r="M1284" i="7"/>
  <c r="C1227" i="1"/>
  <c r="G1227" i="1" s="1"/>
  <c r="K1435" i="7" s="1"/>
  <c r="G1226" i="1"/>
  <c r="G1225" i="1"/>
  <c r="H1225" i="1" s="1"/>
  <c r="G1224" i="1"/>
  <c r="G1223" i="1"/>
  <c r="G1222" i="1"/>
  <c r="G1221" i="1"/>
  <c r="G1220" i="1"/>
  <c r="G1219" i="1"/>
  <c r="G1218" i="1"/>
  <c r="E1218" i="7" s="1"/>
  <c r="G1217" i="1"/>
  <c r="G1216" i="1"/>
  <c r="H1216" i="1" s="1"/>
  <c r="G1215" i="1"/>
  <c r="H1215" i="1" s="1"/>
  <c r="G1214" i="1"/>
  <c r="G1213" i="1"/>
  <c r="G1212" i="1"/>
  <c r="G1211" i="1"/>
  <c r="G1210" i="1"/>
  <c r="G1209" i="1"/>
  <c r="G1208" i="1"/>
  <c r="G1207" i="1"/>
  <c r="G1206" i="1"/>
  <c r="H1206" i="1" s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K1402" i="7" s="1"/>
  <c r="G1193" i="1"/>
  <c r="G1192" i="1"/>
  <c r="G1191" i="1"/>
  <c r="G1190" i="1"/>
  <c r="B1201" i="7"/>
  <c r="C1201" i="7"/>
  <c r="D1201" i="7"/>
  <c r="G1201" i="7"/>
  <c r="H1201" i="7"/>
  <c r="I1201" i="7"/>
  <c r="J1201" i="7"/>
  <c r="M1201" i="7"/>
  <c r="B1202" i="7"/>
  <c r="C1202" i="7"/>
  <c r="D1202" i="7"/>
  <c r="G1202" i="7"/>
  <c r="H1202" i="7"/>
  <c r="I1202" i="7"/>
  <c r="J1202" i="7"/>
  <c r="M1202" i="7"/>
  <c r="B1203" i="7"/>
  <c r="C1203" i="7"/>
  <c r="D1203" i="7"/>
  <c r="G1203" i="7"/>
  <c r="H1203" i="7"/>
  <c r="I1203" i="7"/>
  <c r="J1203" i="7"/>
  <c r="M1203" i="7"/>
  <c r="B1204" i="7"/>
  <c r="C1204" i="7"/>
  <c r="D1204" i="7"/>
  <c r="G1204" i="7"/>
  <c r="H1204" i="7"/>
  <c r="I1204" i="7"/>
  <c r="J1204" i="7"/>
  <c r="M1204" i="7"/>
  <c r="B1205" i="7"/>
  <c r="C1205" i="7"/>
  <c r="D1205" i="7"/>
  <c r="G1205" i="7"/>
  <c r="H1205" i="7"/>
  <c r="I1205" i="7"/>
  <c r="J1205" i="7"/>
  <c r="M1205" i="7"/>
  <c r="B1206" i="7"/>
  <c r="C1206" i="7"/>
  <c r="D1206" i="7"/>
  <c r="G1206" i="7"/>
  <c r="H1206" i="7"/>
  <c r="I1206" i="7"/>
  <c r="J1206" i="7"/>
  <c r="M1206" i="7"/>
  <c r="B1207" i="7"/>
  <c r="C1207" i="7"/>
  <c r="D1207" i="7"/>
  <c r="G1207" i="7"/>
  <c r="H1207" i="7"/>
  <c r="I1207" i="7"/>
  <c r="J1207" i="7"/>
  <c r="M1207" i="7"/>
  <c r="B1208" i="7"/>
  <c r="C1208" i="7"/>
  <c r="D1208" i="7"/>
  <c r="G1208" i="7"/>
  <c r="H1208" i="7"/>
  <c r="I1208" i="7"/>
  <c r="J1208" i="7"/>
  <c r="M1208" i="7"/>
  <c r="B1209" i="7"/>
  <c r="C1209" i="7"/>
  <c r="D1209" i="7"/>
  <c r="G1209" i="7"/>
  <c r="H1209" i="7"/>
  <c r="I1209" i="7"/>
  <c r="J1209" i="7"/>
  <c r="M1209" i="7"/>
  <c r="B1210" i="7"/>
  <c r="C1210" i="7"/>
  <c r="D1210" i="7"/>
  <c r="G1210" i="7"/>
  <c r="H1210" i="7"/>
  <c r="I1210" i="7"/>
  <c r="J1210" i="7"/>
  <c r="M1210" i="7"/>
  <c r="B1211" i="7"/>
  <c r="C1211" i="7"/>
  <c r="D1211" i="7"/>
  <c r="G1211" i="7"/>
  <c r="H1211" i="7"/>
  <c r="I1211" i="7"/>
  <c r="J1211" i="7"/>
  <c r="M1211" i="7"/>
  <c r="B1212" i="7"/>
  <c r="C1212" i="7"/>
  <c r="D1212" i="7"/>
  <c r="G1212" i="7"/>
  <c r="H1212" i="7"/>
  <c r="I1212" i="7"/>
  <c r="J1212" i="7"/>
  <c r="M1212" i="7"/>
  <c r="B1213" i="7"/>
  <c r="C1213" i="7"/>
  <c r="D1213" i="7"/>
  <c r="G1213" i="7"/>
  <c r="H1213" i="7"/>
  <c r="I1213" i="7"/>
  <c r="J1213" i="7"/>
  <c r="M1213" i="7"/>
  <c r="B1214" i="7"/>
  <c r="C1214" i="7"/>
  <c r="D1214" i="7"/>
  <c r="G1214" i="7"/>
  <c r="H1214" i="7"/>
  <c r="I1214" i="7"/>
  <c r="J1214" i="7"/>
  <c r="M1214" i="7"/>
  <c r="B1215" i="7"/>
  <c r="C1215" i="7"/>
  <c r="D1215" i="7"/>
  <c r="G1215" i="7"/>
  <c r="H1215" i="7"/>
  <c r="I1215" i="7"/>
  <c r="J1215" i="7"/>
  <c r="M1215" i="7"/>
  <c r="B1216" i="7"/>
  <c r="C1216" i="7"/>
  <c r="D1216" i="7"/>
  <c r="G1216" i="7"/>
  <c r="H1216" i="7"/>
  <c r="I1216" i="7"/>
  <c r="J1216" i="7"/>
  <c r="M1216" i="7"/>
  <c r="B1217" i="7"/>
  <c r="C1217" i="7"/>
  <c r="D1217" i="7"/>
  <c r="G1217" i="7"/>
  <c r="H1217" i="7"/>
  <c r="I1217" i="7"/>
  <c r="J1217" i="7"/>
  <c r="M1217" i="7"/>
  <c r="B1218" i="7"/>
  <c r="C1218" i="7"/>
  <c r="D1218" i="7"/>
  <c r="G1218" i="7"/>
  <c r="H1218" i="7"/>
  <c r="I1218" i="7"/>
  <c r="J1218" i="7"/>
  <c r="M1218" i="7"/>
  <c r="B1219" i="7"/>
  <c r="C1219" i="7"/>
  <c r="D1219" i="7"/>
  <c r="G1219" i="7"/>
  <c r="H1219" i="7"/>
  <c r="I1219" i="7"/>
  <c r="J1219" i="7"/>
  <c r="M1219" i="7"/>
  <c r="B1220" i="7"/>
  <c r="C1220" i="7"/>
  <c r="D1220" i="7"/>
  <c r="G1220" i="7"/>
  <c r="H1220" i="7"/>
  <c r="I1220" i="7"/>
  <c r="J1220" i="7"/>
  <c r="M1220" i="7"/>
  <c r="B1221" i="7"/>
  <c r="C1221" i="7"/>
  <c r="D1221" i="7"/>
  <c r="G1221" i="7"/>
  <c r="H1221" i="7"/>
  <c r="I1221" i="7"/>
  <c r="J1221" i="7"/>
  <c r="M1221" i="7"/>
  <c r="B1222" i="7"/>
  <c r="C1222" i="7"/>
  <c r="D1222" i="7"/>
  <c r="G1222" i="7"/>
  <c r="H1222" i="7"/>
  <c r="I1222" i="7"/>
  <c r="J1222" i="7"/>
  <c r="M1222" i="7"/>
  <c r="B1223" i="7"/>
  <c r="C1223" i="7"/>
  <c r="D1223" i="7"/>
  <c r="G1223" i="7"/>
  <c r="H1223" i="7"/>
  <c r="I1223" i="7"/>
  <c r="J1223" i="7"/>
  <c r="M1223" i="7"/>
  <c r="B1224" i="7"/>
  <c r="C1224" i="7"/>
  <c r="D1224" i="7"/>
  <c r="G1224" i="7"/>
  <c r="H1224" i="7"/>
  <c r="I1224" i="7"/>
  <c r="J1224" i="7"/>
  <c r="M1224" i="7"/>
  <c r="B1225" i="7"/>
  <c r="C1225" i="7"/>
  <c r="D1225" i="7"/>
  <c r="G1225" i="7"/>
  <c r="H1225" i="7"/>
  <c r="I1225" i="7"/>
  <c r="J1225" i="7"/>
  <c r="M1225" i="7"/>
  <c r="B1226" i="7"/>
  <c r="C1226" i="7"/>
  <c r="D1226" i="7"/>
  <c r="G1226" i="7"/>
  <c r="H1226" i="7"/>
  <c r="I1226" i="7"/>
  <c r="J1226" i="7"/>
  <c r="M1226" i="7"/>
  <c r="O3" i="7"/>
  <c r="O4" i="7" s="1"/>
  <c r="A3" i="7"/>
  <c r="A4" i="7" s="1"/>
  <c r="G1189" i="1"/>
  <c r="G1188" i="1"/>
  <c r="H1188" i="1" s="1"/>
  <c r="G1187" i="1"/>
  <c r="G1186" i="1"/>
  <c r="G1185" i="1"/>
  <c r="G1184" i="1"/>
  <c r="G1183" i="1"/>
  <c r="G1182" i="1"/>
  <c r="G1181" i="1"/>
  <c r="G1180" i="1"/>
  <c r="B1183" i="7"/>
  <c r="C1183" i="7"/>
  <c r="D1183" i="7"/>
  <c r="G1183" i="7"/>
  <c r="H1183" i="7"/>
  <c r="I1183" i="7"/>
  <c r="J1183" i="7"/>
  <c r="M1183" i="7"/>
  <c r="B1184" i="7"/>
  <c r="C1184" i="7"/>
  <c r="D1184" i="7"/>
  <c r="G1184" i="7"/>
  <c r="H1184" i="7"/>
  <c r="I1184" i="7"/>
  <c r="J1184" i="7"/>
  <c r="M1184" i="7"/>
  <c r="B1185" i="7"/>
  <c r="C1185" i="7"/>
  <c r="D1185" i="7"/>
  <c r="G1185" i="7"/>
  <c r="H1185" i="7"/>
  <c r="I1185" i="7"/>
  <c r="J1185" i="7"/>
  <c r="M1185" i="7"/>
  <c r="B1186" i="7"/>
  <c r="C1186" i="7"/>
  <c r="D1186" i="7"/>
  <c r="G1186" i="7"/>
  <c r="H1186" i="7"/>
  <c r="I1186" i="7"/>
  <c r="J1186" i="7"/>
  <c r="M1186" i="7"/>
  <c r="B1187" i="7"/>
  <c r="C1187" i="7"/>
  <c r="D1187" i="7"/>
  <c r="G1187" i="7"/>
  <c r="H1187" i="7"/>
  <c r="I1187" i="7"/>
  <c r="J1187" i="7"/>
  <c r="M1187" i="7"/>
  <c r="B1188" i="7"/>
  <c r="C1188" i="7"/>
  <c r="D1188" i="7"/>
  <c r="G1188" i="7"/>
  <c r="H1188" i="7"/>
  <c r="I1188" i="7"/>
  <c r="J1188" i="7"/>
  <c r="M1188" i="7"/>
  <c r="B1189" i="7"/>
  <c r="C1189" i="7"/>
  <c r="D1189" i="7"/>
  <c r="G1189" i="7"/>
  <c r="H1189" i="7"/>
  <c r="I1189" i="7"/>
  <c r="J1189" i="7"/>
  <c r="M1189" i="7"/>
  <c r="B1190" i="7"/>
  <c r="C1190" i="7"/>
  <c r="D1190" i="7"/>
  <c r="G1190" i="7"/>
  <c r="H1190" i="7"/>
  <c r="I1190" i="7"/>
  <c r="J1190" i="7"/>
  <c r="M1190" i="7"/>
  <c r="B1191" i="7"/>
  <c r="C1191" i="7"/>
  <c r="D1191" i="7"/>
  <c r="G1191" i="7"/>
  <c r="H1191" i="7"/>
  <c r="I1191" i="7"/>
  <c r="J1191" i="7"/>
  <c r="M1191" i="7"/>
  <c r="B1192" i="7"/>
  <c r="C1192" i="7"/>
  <c r="D1192" i="7"/>
  <c r="G1192" i="7"/>
  <c r="H1192" i="7"/>
  <c r="I1192" i="7"/>
  <c r="J1192" i="7"/>
  <c r="M1192" i="7"/>
  <c r="B1193" i="7"/>
  <c r="C1193" i="7"/>
  <c r="D1193" i="7"/>
  <c r="G1193" i="7"/>
  <c r="H1193" i="7"/>
  <c r="I1193" i="7"/>
  <c r="J1193" i="7"/>
  <c r="M1193" i="7"/>
  <c r="B1194" i="7"/>
  <c r="C1194" i="7"/>
  <c r="D1194" i="7"/>
  <c r="G1194" i="7"/>
  <c r="H1194" i="7"/>
  <c r="I1194" i="7"/>
  <c r="J1194" i="7"/>
  <c r="M1194" i="7"/>
  <c r="B1195" i="7"/>
  <c r="C1195" i="7"/>
  <c r="D1195" i="7"/>
  <c r="G1195" i="7"/>
  <c r="H1195" i="7"/>
  <c r="I1195" i="7"/>
  <c r="J1195" i="7"/>
  <c r="M1195" i="7"/>
  <c r="B1196" i="7"/>
  <c r="C1196" i="7"/>
  <c r="D1196" i="7"/>
  <c r="G1196" i="7"/>
  <c r="H1196" i="7"/>
  <c r="I1196" i="7"/>
  <c r="J1196" i="7"/>
  <c r="M1196" i="7"/>
  <c r="B1197" i="7"/>
  <c r="C1197" i="7"/>
  <c r="D1197" i="7"/>
  <c r="G1197" i="7"/>
  <c r="H1197" i="7"/>
  <c r="I1197" i="7"/>
  <c r="J1197" i="7"/>
  <c r="M1197" i="7"/>
  <c r="B1198" i="7"/>
  <c r="C1198" i="7"/>
  <c r="D1198" i="7"/>
  <c r="G1198" i="7"/>
  <c r="H1198" i="7"/>
  <c r="I1198" i="7"/>
  <c r="J1198" i="7"/>
  <c r="M1198" i="7"/>
  <c r="B1199" i="7"/>
  <c r="C1199" i="7"/>
  <c r="D1199" i="7"/>
  <c r="G1199" i="7"/>
  <c r="H1199" i="7"/>
  <c r="I1199" i="7"/>
  <c r="J1199" i="7"/>
  <c r="M1199" i="7"/>
  <c r="B1200" i="7"/>
  <c r="C1200" i="7"/>
  <c r="D1200" i="7"/>
  <c r="G1200" i="7"/>
  <c r="H1200" i="7"/>
  <c r="I1200" i="7"/>
  <c r="J1200" i="7"/>
  <c r="M1200" i="7"/>
  <c r="G1179" i="1"/>
  <c r="G1178" i="1"/>
  <c r="G1177" i="1"/>
  <c r="G1176" i="1"/>
  <c r="G1175" i="1"/>
  <c r="G1174" i="1"/>
  <c r="G1173" i="1"/>
  <c r="G1172" i="1"/>
  <c r="G1171" i="1"/>
  <c r="H1171" i="1" s="1"/>
  <c r="G1170" i="1"/>
  <c r="G1168" i="1"/>
  <c r="G1169" i="1"/>
  <c r="B1175" i="7"/>
  <c r="C1175" i="7"/>
  <c r="D1175" i="7"/>
  <c r="G1175" i="7"/>
  <c r="H1175" i="7"/>
  <c r="I1175" i="7"/>
  <c r="J1175" i="7"/>
  <c r="M1175" i="7"/>
  <c r="B1176" i="7"/>
  <c r="C1176" i="7"/>
  <c r="D1176" i="7"/>
  <c r="G1176" i="7"/>
  <c r="H1176" i="7"/>
  <c r="I1176" i="7"/>
  <c r="J1176" i="7"/>
  <c r="M1176" i="7"/>
  <c r="B1177" i="7"/>
  <c r="C1177" i="7"/>
  <c r="D1177" i="7"/>
  <c r="G1177" i="7"/>
  <c r="H1177" i="7"/>
  <c r="I1177" i="7"/>
  <c r="J1177" i="7"/>
  <c r="M1177" i="7"/>
  <c r="B1178" i="7"/>
  <c r="C1178" i="7"/>
  <c r="D1178" i="7"/>
  <c r="G1178" i="7"/>
  <c r="H1178" i="7"/>
  <c r="I1178" i="7"/>
  <c r="J1178" i="7"/>
  <c r="M1178" i="7"/>
  <c r="B1179" i="7"/>
  <c r="C1179" i="7"/>
  <c r="D1179" i="7"/>
  <c r="G1179" i="7"/>
  <c r="H1179" i="7"/>
  <c r="I1179" i="7"/>
  <c r="J1179" i="7"/>
  <c r="M1179" i="7"/>
  <c r="B1180" i="7"/>
  <c r="C1180" i="7"/>
  <c r="D1180" i="7"/>
  <c r="G1180" i="7"/>
  <c r="H1180" i="7"/>
  <c r="I1180" i="7"/>
  <c r="J1180" i="7"/>
  <c r="M1180" i="7"/>
  <c r="B1181" i="7"/>
  <c r="C1181" i="7"/>
  <c r="D1181" i="7"/>
  <c r="G1181" i="7"/>
  <c r="H1181" i="7"/>
  <c r="I1181" i="7"/>
  <c r="J1181" i="7"/>
  <c r="M1181" i="7"/>
  <c r="B1182" i="7"/>
  <c r="C1182" i="7"/>
  <c r="D1182" i="7"/>
  <c r="G1182" i="7"/>
  <c r="H1182" i="7"/>
  <c r="I1182" i="7"/>
  <c r="J1182" i="7"/>
  <c r="M1182" i="7"/>
  <c r="G1167" i="1"/>
  <c r="G1166" i="1"/>
  <c r="G1165" i="1"/>
  <c r="H1165" i="1" s="1"/>
  <c r="G1164" i="1"/>
  <c r="G1163" i="1"/>
  <c r="G1162" i="1"/>
  <c r="H1162" i="1" s="1"/>
  <c r="G1161" i="1"/>
  <c r="G1160" i="1"/>
  <c r="G1159" i="1"/>
  <c r="G1158" i="1"/>
  <c r="G1157" i="1"/>
  <c r="G1156" i="1"/>
  <c r="E1158" i="7" s="1"/>
  <c r="G1155" i="1"/>
  <c r="H1155" i="1" s="1"/>
  <c r="B1157" i="7"/>
  <c r="G1154" i="1"/>
  <c r="G1153" i="1"/>
  <c r="G1152" i="1"/>
  <c r="B1167" i="7"/>
  <c r="C1167" i="7"/>
  <c r="D1167" i="7"/>
  <c r="G1167" i="7"/>
  <c r="H1167" i="7"/>
  <c r="I1167" i="7"/>
  <c r="J1167" i="7"/>
  <c r="M1167" i="7"/>
  <c r="B1168" i="7"/>
  <c r="C1168" i="7"/>
  <c r="D1168" i="7"/>
  <c r="G1168" i="7"/>
  <c r="H1168" i="7"/>
  <c r="I1168" i="7"/>
  <c r="J1168" i="7"/>
  <c r="M1168" i="7"/>
  <c r="B1169" i="7"/>
  <c r="C1169" i="7"/>
  <c r="D1169" i="7"/>
  <c r="G1169" i="7"/>
  <c r="H1169" i="7"/>
  <c r="I1169" i="7"/>
  <c r="J1169" i="7"/>
  <c r="M1169" i="7"/>
  <c r="B1170" i="7"/>
  <c r="C1170" i="7"/>
  <c r="D1170" i="7"/>
  <c r="G1170" i="7"/>
  <c r="H1170" i="7"/>
  <c r="I1170" i="7"/>
  <c r="J1170" i="7"/>
  <c r="M1170" i="7"/>
  <c r="B1171" i="7"/>
  <c r="C1171" i="7"/>
  <c r="D1171" i="7"/>
  <c r="G1171" i="7"/>
  <c r="H1171" i="7"/>
  <c r="I1171" i="7"/>
  <c r="J1171" i="7"/>
  <c r="M1171" i="7"/>
  <c r="B1172" i="7"/>
  <c r="C1172" i="7"/>
  <c r="D1172" i="7"/>
  <c r="R1381" i="7" s="1"/>
  <c r="G1172" i="7"/>
  <c r="H1172" i="7"/>
  <c r="I1172" i="7"/>
  <c r="J1172" i="7"/>
  <c r="M1172" i="7"/>
  <c r="B1173" i="7"/>
  <c r="C1173" i="7"/>
  <c r="D1173" i="7"/>
  <c r="G1173" i="7"/>
  <c r="H1173" i="7"/>
  <c r="I1173" i="7"/>
  <c r="J1173" i="7"/>
  <c r="M1173" i="7"/>
  <c r="B1174" i="7"/>
  <c r="C1174" i="7"/>
  <c r="D1174" i="7"/>
  <c r="G1174" i="7"/>
  <c r="H1174" i="7"/>
  <c r="I1174" i="7"/>
  <c r="J1174" i="7"/>
  <c r="M1174" i="7"/>
  <c r="G1151" i="1"/>
  <c r="G1150" i="1"/>
  <c r="J1150" i="1"/>
  <c r="J1151" i="1" s="1"/>
  <c r="J1152" i="1" s="1"/>
  <c r="J1153" i="1" s="1"/>
  <c r="J1154" i="1" s="1"/>
  <c r="J1155" i="1" s="1"/>
  <c r="J1156" i="1" s="1"/>
  <c r="J1157" i="1" s="1"/>
  <c r="J1158" i="1" s="1"/>
  <c r="J1159" i="1" s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J1180" i="1" s="1"/>
  <c r="J1181" i="1" s="1"/>
  <c r="J1182" i="1" s="1"/>
  <c r="J1183" i="1" s="1"/>
  <c r="J1184" i="1" s="1"/>
  <c r="J1185" i="1" s="1"/>
  <c r="J1186" i="1" s="1"/>
  <c r="J1187" i="1" s="1"/>
  <c r="J1188" i="1" s="1"/>
  <c r="J1189" i="1" s="1"/>
  <c r="J1190" i="1" s="1"/>
  <c r="J1191" i="1" s="1"/>
  <c r="J1192" i="1" s="1"/>
  <c r="J1193" i="1" s="1"/>
  <c r="J1194" i="1" s="1"/>
  <c r="J1195" i="1" s="1"/>
  <c r="J1196" i="1" s="1"/>
  <c r="J1197" i="1" s="1"/>
  <c r="J1198" i="1" s="1"/>
  <c r="J1199" i="1" s="1"/>
  <c r="J1200" i="1" s="1"/>
  <c r="G1149" i="1"/>
  <c r="G1148" i="1"/>
  <c r="G1147" i="1"/>
  <c r="G1146" i="1"/>
  <c r="G1145" i="1"/>
  <c r="H1145" i="1" s="1"/>
  <c r="G1144" i="1"/>
  <c r="B1149" i="7"/>
  <c r="C1149" i="7"/>
  <c r="D1149" i="7"/>
  <c r="G1149" i="7"/>
  <c r="H1149" i="7"/>
  <c r="I1149" i="7"/>
  <c r="J1149" i="7"/>
  <c r="M1149" i="7"/>
  <c r="B1150" i="7"/>
  <c r="C1150" i="7"/>
  <c r="D1150" i="7"/>
  <c r="G1150" i="7"/>
  <c r="H1150" i="7"/>
  <c r="I1150" i="7"/>
  <c r="J1150" i="7"/>
  <c r="M1150" i="7"/>
  <c r="B1151" i="7"/>
  <c r="C1151" i="7"/>
  <c r="D1151" i="7"/>
  <c r="G1151" i="7"/>
  <c r="H1151" i="7"/>
  <c r="I1151" i="7"/>
  <c r="J1151" i="7"/>
  <c r="M1151" i="7"/>
  <c r="B1152" i="7"/>
  <c r="C1152" i="7"/>
  <c r="D1152" i="7"/>
  <c r="G1152" i="7"/>
  <c r="H1152" i="7"/>
  <c r="I1152" i="7"/>
  <c r="J1152" i="7"/>
  <c r="M1152" i="7"/>
  <c r="B1153" i="7"/>
  <c r="C1153" i="7"/>
  <c r="D1153" i="7"/>
  <c r="G1153" i="7"/>
  <c r="H1153" i="7"/>
  <c r="I1153" i="7"/>
  <c r="J1153" i="7"/>
  <c r="M1153" i="7"/>
  <c r="B1154" i="7"/>
  <c r="C1154" i="7"/>
  <c r="D1154" i="7"/>
  <c r="G1154" i="7"/>
  <c r="H1154" i="7"/>
  <c r="I1154" i="7"/>
  <c r="J1154" i="7"/>
  <c r="M1154" i="7"/>
  <c r="C1155" i="7"/>
  <c r="D1155" i="7"/>
  <c r="G1155" i="7"/>
  <c r="H1155" i="7"/>
  <c r="I1155" i="7"/>
  <c r="J1155" i="7"/>
  <c r="M1155" i="7"/>
  <c r="B1156" i="7"/>
  <c r="C1156" i="7"/>
  <c r="D1156" i="7"/>
  <c r="G1156" i="7"/>
  <c r="H1156" i="7"/>
  <c r="I1156" i="7"/>
  <c r="J1156" i="7"/>
  <c r="M1156" i="7"/>
  <c r="C1157" i="7"/>
  <c r="D1157" i="7"/>
  <c r="G1157" i="7"/>
  <c r="H1157" i="7"/>
  <c r="I1157" i="7"/>
  <c r="J1157" i="7"/>
  <c r="M1157" i="7"/>
  <c r="B1158" i="7"/>
  <c r="C1158" i="7"/>
  <c r="D1158" i="7"/>
  <c r="G1158" i="7"/>
  <c r="H1158" i="7"/>
  <c r="I1158" i="7"/>
  <c r="J1158" i="7"/>
  <c r="M1158" i="7"/>
  <c r="B1159" i="7"/>
  <c r="C1159" i="7"/>
  <c r="D1159" i="7"/>
  <c r="G1159" i="7"/>
  <c r="H1159" i="7"/>
  <c r="I1159" i="7"/>
  <c r="J1159" i="7"/>
  <c r="M1159" i="7"/>
  <c r="B1160" i="7"/>
  <c r="C1160" i="7"/>
  <c r="D1160" i="7"/>
  <c r="G1160" i="7"/>
  <c r="H1160" i="7"/>
  <c r="I1160" i="7"/>
  <c r="J1160" i="7"/>
  <c r="M1160" i="7"/>
  <c r="B1161" i="7"/>
  <c r="C1161" i="7"/>
  <c r="D1161" i="7"/>
  <c r="G1161" i="7"/>
  <c r="H1161" i="7"/>
  <c r="I1161" i="7"/>
  <c r="J1161" i="7"/>
  <c r="M1161" i="7"/>
  <c r="B1162" i="7"/>
  <c r="C1162" i="7"/>
  <c r="D1162" i="7"/>
  <c r="G1162" i="7"/>
  <c r="H1162" i="7"/>
  <c r="I1162" i="7"/>
  <c r="J1162" i="7"/>
  <c r="M1162" i="7"/>
  <c r="B1163" i="7"/>
  <c r="C1163" i="7"/>
  <c r="D1163" i="7"/>
  <c r="G1163" i="7"/>
  <c r="H1163" i="7"/>
  <c r="I1163" i="7"/>
  <c r="J1163" i="7"/>
  <c r="M1163" i="7"/>
  <c r="B1164" i="7"/>
  <c r="C1164" i="7"/>
  <c r="D1164" i="7"/>
  <c r="G1164" i="7"/>
  <c r="H1164" i="7"/>
  <c r="I1164" i="7"/>
  <c r="J1164" i="7"/>
  <c r="M1164" i="7"/>
  <c r="B1165" i="7"/>
  <c r="C1165" i="7"/>
  <c r="D1165" i="7"/>
  <c r="G1165" i="7"/>
  <c r="H1165" i="7"/>
  <c r="I1165" i="7"/>
  <c r="J1165" i="7"/>
  <c r="M1165" i="7"/>
  <c r="B1166" i="7"/>
  <c r="C1166" i="7"/>
  <c r="D1166" i="7"/>
  <c r="G1166" i="7"/>
  <c r="H1166" i="7"/>
  <c r="I1166" i="7"/>
  <c r="J1166" i="7"/>
  <c r="M1166" i="7"/>
  <c r="G1143" i="1"/>
  <c r="G1142" i="1"/>
  <c r="G1141" i="1"/>
  <c r="G1140" i="1"/>
  <c r="K772" i="1"/>
  <c r="K773" i="1"/>
  <c r="K774" i="1" s="1"/>
  <c r="K775" i="1" s="1"/>
  <c r="K776" i="1" s="1"/>
  <c r="K777" i="1" s="1"/>
  <c r="K778" i="1" s="1"/>
  <c r="K779" i="1" s="1"/>
  <c r="K780" i="1" s="1"/>
  <c r="K781" i="1" s="1"/>
  <c r="K782" i="1" s="1"/>
  <c r="K783" i="1" s="1"/>
  <c r="K784" i="1" s="1"/>
  <c r="K785" i="1" s="1"/>
  <c r="K786" i="1" s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K808" i="1" s="1"/>
  <c r="K809" i="1" s="1"/>
  <c r="K810" i="1" s="1"/>
  <c r="K811" i="1" s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K833" i="1" s="1"/>
  <c r="K834" i="1" s="1"/>
  <c r="K835" i="1" s="1"/>
  <c r="K836" i="1" s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K858" i="1" s="1"/>
  <c r="K859" i="1" s="1"/>
  <c r="K860" i="1" s="1"/>
  <c r="K861" i="1" s="1"/>
  <c r="K862" i="1" s="1"/>
  <c r="K863" i="1" s="1"/>
  <c r="K864" i="1" s="1"/>
  <c r="K865" i="1" s="1"/>
  <c r="K866" i="1" s="1"/>
  <c r="K867" i="1" s="1"/>
  <c r="K868" i="1" s="1"/>
  <c r="K869" i="1" s="1"/>
  <c r="K870" i="1" s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K883" i="1" s="1"/>
  <c r="K884" i="1" s="1"/>
  <c r="K885" i="1" s="1"/>
  <c r="K886" i="1" s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K908" i="1" s="1"/>
  <c r="K909" i="1" s="1"/>
  <c r="K910" i="1" s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K933" i="1" s="1"/>
  <c r="K934" i="1" s="1"/>
  <c r="K935" i="1" s="1"/>
  <c r="K936" i="1" s="1"/>
  <c r="K937" i="1" s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K958" i="1" s="1"/>
  <c r="K959" i="1" s="1"/>
  <c r="K960" i="1" s="1"/>
  <c r="K961" i="1" s="1"/>
  <c r="K962" i="1" s="1"/>
  <c r="K963" i="1" s="1"/>
  <c r="K964" i="1" s="1"/>
  <c r="K965" i="1" s="1"/>
  <c r="K966" i="1" s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K983" i="1" s="1"/>
  <c r="K984" i="1" s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K1008" i="1" s="1"/>
  <c r="K1009" i="1" s="1"/>
  <c r="K1010" i="1" s="1"/>
  <c r="K1011" i="1" s="1"/>
  <c r="K1012" i="1" s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K1023" i="1" s="1"/>
  <c r="K1024" i="1" s="1"/>
  <c r="K1025" i="1" s="1"/>
  <c r="K1026" i="1" s="1"/>
  <c r="K1027" i="1" s="1"/>
  <c r="K1028" i="1" s="1"/>
  <c r="K1029" i="1" s="1"/>
  <c r="K1030" i="1" s="1"/>
  <c r="K1031" i="1" s="1"/>
  <c r="K1032" i="1" s="1"/>
  <c r="K1033" i="1" s="1"/>
  <c r="K1034" i="1" s="1"/>
  <c r="K1035" i="1" s="1"/>
  <c r="K1036" i="1" s="1"/>
  <c r="K1037" i="1" s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K1056" i="1" s="1"/>
  <c r="K1057" i="1" s="1"/>
  <c r="K1058" i="1" s="1"/>
  <c r="K1059" i="1" s="1"/>
  <c r="K1060" i="1" s="1"/>
  <c r="K1061" i="1" s="1"/>
  <c r="K1062" i="1" s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K1083" i="1" s="1"/>
  <c r="K1084" i="1" s="1"/>
  <c r="K1085" i="1" s="1"/>
  <c r="K1086" i="1" s="1"/>
  <c r="K1087" i="1" s="1"/>
  <c r="K1088" i="1" s="1"/>
  <c r="K1089" i="1" s="1"/>
  <c r="K1090" i="1" s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K1102" i="1" s="1"/>
  <c r="K1103" i="1" s="1"/>
  <c r="K1104" i="1" s="1"/>
  <c r="K1105" i="1" s="1"/>
  <c r="K1106" i="1" s="1"/>
  <c r="K1107" i="1" s="1"/>
  <c r="K1108" i="1" s="1"/>
  <c r="K1109" i="1" s="1"/>
  <c r="K1110" i="1" s="1"/>
  <c r="K1111" i="1" s="1"/>
  <c r="K1112" i="1" s="1"/>
  <c r="K1113" i="1" s="1"/>
  <c r="K1114" i="1" s="1"/>
  <c r="K1115" i="1" s="1"/>
  <c r="K1116" i="1" s="1"/>
  <c r="K1117" i="1" s="1"/>
  <c r="K1118" i="1" s="1"/>
  <c r="K1119" i="1" s="1"/>
  <c r="K1120" i="1" s="1"/>
  <c r="K1121" i="1" s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33" i="1" s="1"/>
  <c r="K1134" i="1" s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K1158" i="1" s="1"/>
  <c r="K1159" i="1" s="1"/>
  <c r="K1160" i="1" s="1"/>
  <c r="K1161" i="1" s="1"/>
  <c r="K1162" i="1" s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K1174" i="1" s="1"/>
  <c r="K1175" i="1" s="1"/>
  <c r="K1176" i="1" s="1"/>
  <c r="K1177" i="1" s="1"/>
  <c r="K1178" i="1" s="1"/>
  <c r="K1179" i="1" s="1"/>
  <c r="K1180" i="1" s="1"/>
  <c r="K1181" i="1" s="1"/>
  <c r="K1182" i="1" s="1"/>
  <c r="K1183" i="1" s="1"/>
  <c r="K1184" i="1" s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K1208" i="1" s="1"/>
  <c r="K1209" i="1" s="1"/>
  <c r="K1210" i="1" s="1"/>
  <c r="K1211" i="1" s="1"/>
  <c r="K1212" i="1" s="1"/>
  <c r="K1213" i="1" s="1"/>
  <c r="K1214" i="1" s="1"/>
  <c r="K1215" i="1" s="1"/>
  <c r="K1216" i="1" s="1"/>
  <c r="K1217" i="1" s="1"/>
  <c r="K1218" i="1" s="1"/>
  <c r="K1219" i="1" s="1"/>
  <c r="K1220" i="1" s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K1233" i="1" s="1"/>
  <c r="K1234" i="1" s="1"/>
  <c r="K1235" i="1" s="1"/>
  <c r="K1236" i="1" s="1"/>
  <c r="K1237" i="1" s="1"/>
  <c r="K1238" i="1" s="1"/>
  <c r="K1239" i="1" s="1"/>
  <c r="K1240" i="1" s="1"/>
  <c r="K1241" i="1" s="1"/>
  <c r="K1242" i="1" s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K1258" i="1" s="1"/>
  <c r="K1259" i="1" s="1"/>
  <c r="K1260" i="1" s="1"/>
  <c r="K1261" i="1" s="1"/>
  <c r="K1262" i="1" s="1"/>
  <c r="K1263" i="1" s="1"/>
  <c r="K1264" i="1" s="1"/>
  <c r="K1265" i="1" s="1"/>
  <c r="K1266" i="1" s="1"/>
  <c r="K1267" i="1" s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K1283" i="1" s="1"/>
  <c r="K1284" i="1" s="1"/>
  <c r="K1285" i="1" s="1"/>
  <c r="K1286" i="1" s="1"/>
  <c r="K1287" i="1" s="1"/>
  <c r="K1288" i="1" s="1"/>
  <c r="K1289" i="1" s="1"/>
  <c r="K1290" i="1" s="1"/>
  <c r="K1291" i="1" s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K1305" i="1" s="1"/>
  <c r="K1306" i="1" s="1"/>
  <c r="K1307" i="1" s="1"/>
  <c r="K1308" i="1" s="1"/>
  <c r="K1309" i="1" s="1"/>
  <c r="K1310" i="1" s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K1333" i="1" s="1"/>
  <c r="K1334" i="1" s="1"/>
  <c r="K1335" i="1" s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K1358" i="1" s="1"/>
  <c r="K1359" i="1" s="1"/>
  <c r="K1360" i="1" s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K1382" i="1" s="1"/>
  <c r="K1383" i="1" s="1"/>
  <c r="K1384" i="1" s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K1404" i="1" s="1"/>
  <c r="K1405" i="1" s="1"/>
  <c r="K1406" i="1" s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K1421" i="1" s="1"/>
  <c r="K1422" i="1" s="1"/>
  <c r="K1423" i="1" s="1"/>
  <c r="K1424" i="1" s="1"/>
  <c r="K1425" i="1" s="1"/>
  <c r="K1426" i="1" s="1"/>
  <c r="K1427" i="1" s="1"/>
  <c r="K1428" i="1" s="1"/>
  <c r="K1429" i="1" s="1"/>
  <c r="K1430" i="1" s="1"/>
  <c r="K1431" i="1" s="1"/>
  <c r="K1432" i="1" s="1"/>
  <c r="K1433" i="1" s="1"/>
  <c r="K1434" i="1" s="1"/>
  <c r="K1435" i="1" s="1"/>
  <c r="K1436" i="1" s="1"/>
  <c r="K1437" i="1" s="1"/>
  <c r="K1438" i="1" s="1"/>
  <c r="K1439" i="1" s="1"/>
  <c r="K1440" i="1" s="1"/>
  <c r="K1441" i="1" s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K1452" i="1" s="1"/>
  <c r="K1453" i="1" s="1"/>
  <c r="K1454" i="1" s="1"/>
  <c r="K1455" i="1" s="1"/>
  <c r="K1456" i="1" s="1"/>
  <c r="K1457" i="1" s="1"/>
  <c r="K1458" i="1" s="1"/>
  <c r="K1459" i="1" s="1"/>
  <c r="K1460" i="1" s="1"/>
  <c r="K1461" i="1" s="1"/>
  <c r="J158" i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1" i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3" i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5" i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J333" i="1" s="1"/>
  <c r="J334" i="1" s="1"/>
  <c r="J335" i="1" s="1"/>
  <c r="J336" i="1" s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J358" i="1" s="1"/>
  <c r="J359" i="1" s="1"/>
  <c r="J360" i="1" s="1"/>
  <c r="J361" i="1" s="1"/>
  <c r="J362" i="1" s="1"/>
  <c r="J363" i="1" s="1"/>
  <c r="J364" i="1" s="1"/>
  <c r="J365" i="1" s="1"/>
  <c r="J367" i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J383" i="1" s="1"/>
  <c r="J384" i="1" s="1"/>
  <c r="J385" i="1" s="1"/>
  <c r="J386" i="1" s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J408" i="1" s="1"/>
  <c r="J409" i="1" s="1"/>
  <c r="J410" i="1" s="1"/>
  <c r="J411" i="1" s="1"/>
  <c r="J412" i="1" s="1"/>
  <c r="J413" i="1" s="1"/>
  <c r="J414" i="1" s="1"/>
  <c r="J415" i="1" s="1"/>
  <c r="J416" i="1" s="1"/>
  <c r="J417" i="1" s="1"/>
  <c r="J419" i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J433" i="1" s="1"/>
  <c r="J434" i="1" s="1"/>
  <c r="J435" i="1" s="1"/>
  <c r="J436" i="1" s="1"/>
  <c r="J437" i="1" s="1"/>
  <c r="J438" i="1" s="1"/>
  <c r="J439" i="1" s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J458" i="1" s="1"/>
  <c r="J459" i="1" s="1"/>
  <c r="J460" i="1" s="1"/>
  <c r="J461" i="1" s="1"/>
  <c r="J462" i="1" s="1"/>
  <c r="J463" i="1" s="1"/>
  <c r="J464" i="1" s="1"/>
  <c r="J465" i="1" s="1"/>
  <c r="J466" i="1" s="1"/>
  <c r="J467" i="1" s="1"/>
  <c r="J468" i="1" s="1"/>
  <c r="J469" i="1" s="1"/>
  <c r="J471" i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J483" i="1" s="1"/>
  <c r="J484" i="1" s="1"/>
  <c r="J485" i="1" s="1"/>
  <c r="J486" i="1" s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J508" i="1" s="1"/>
  <c r="J509" i="1" s="1"/>
  <c r="J510" i="1" s="1"/>
  <c r="J511" i="1" s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4" i="1"/>
  <c r="J525" i="1" s="1"/>
  <c r="J526" i="1" s="1"/>
  <c r="J527" i="1" s="1"/>
  <c r="J528" i="1" s="1"/>
  <c r="J529" i="1" s="1"/>
  <c r="J530" i="1" s="1"/>
  <c r="J531" i="1" s="1"/>
  <c r="J532" i="1" s="1"/>
  <c r="J533" i="1" s="1"/>
  <c r="J534" i="1" s="1"/>
  <c r="J535" i="1" s="1"/>
  <c r="J536" i="1" s="1"/>
  <c r="J537" i="1" s="1"/>
  <c r="J538" i="1" s="1"/>
  <c r="J539" i="1" s="1"/>
  <c r="J540" i="1" s="1"/>
  <c r="J541" i="1" s="1"/>
  <c r="J542" i="1" s="1"/>
  <c r="J543" i="1" s="1"/>
  <c r="J544" i="1" s="1"/>
  <c r="J545" i="1" s="1"/>
  <c r="J546" i="1" s="1"/>
  <c r="J547" i="1" s="1"/>
  <c r="J548" i="1" s="1"/>
  <c r="J549" i="1" s="1"/>
  <c r="J550" i="1" s="1"/>
  <c r="J551" i="1" s="1"/>
  <c r="J552" i="1" s="1"/>
  <c r="J553" i="1" s="1"/>
  <c r="J554" i="1" s="1"/>
  <c r="J555" i="1" s="1"/>
  <c r="J556" i="1" s="1"/>
  <c r="J557" i="1" s="1"/>
  <c r="J558" i="1" s="1"/>
  <c r="J559" i="1" s="1"/>
  <c r="J560" i="1" s="1"/>
  <c r="J561" i="1" s="1"/>
  <c r="J562" i="1" s="1"/>
  <c r="J563" i="1" s="1"/>
  <c r="J564" i="1" s="1"/>
  <c r="J565" i="1" s="1"/>
  <c r="J566" i="1" s="1"/>
  <c r="J567" i="1" s="1"/>
  <c r="J568" i="1" s="1"/>
  <c r="J569" i="1" s="1"/>
  <c r="J570" i="1" s="1"/>
  <c r="J571" i="1" s="1"/>
  <c r="J572" i="1" s="1"/>
  <c r="J573" i="1" s="1"/>
  <c r="J574" i="1" s="1"/>
  <c r="J576" i="1"/>
  <c r="J577" i="1" s="1"/>
  <c r="J578" i="1" s="1"/>
  <c r="J579" i="1" s="1"/>
  <c r="J580" i="1" s="1"/>
  <c r="J581" i="1" s="1"/>
  <c r="J582" i="1" s="1"/>
  <c r="J583" i="1" s="1"/>
  <c r="J584" i="1" s="1"/>
  <c r="J585" i="1" s="1"/>
  <c r="J586" i="1" s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J608" i="1" s="1"/>
  <c r="J609" i="1" s="1"/>
  <c r="J610" i="1" s="1"/>
  <c r="J611" i="1" s="1"/>
  <c r="J612" i="1" s="1"/>
  <c r="J613" i="1" s="1"/>
  <c r="J614" i="1" s="1"/>
  <c r="J615" i="1" s="1"/>
  <c r="J616" i="1" s="1"/>
  <c r="J617" i="1" s="1"/>
  <c r="J618" i="1" s="1"/>
  <c r="J619" i="1" s="1"/>
  <c r="J620" i="1" s="1"/>
  <c r="J621" i="1" s="1"/>
  <c r="J622" i="1" s="1"/>
  <c r="J623" i="1" s="1"/>
  <c r="J624" i="1" s="1"/>
  <c r="J625" i="1" s="1"/>
  <c r="J626" i="1" s="1"/>
  <c r="J628" i="1"/>
  <c r="J629" i="1" s="1"/>
  <c r="J630" i="1" s="1"/>
  <c r="J631" i="1" s="1"/>
  <c r="J632" i="1" s="1"/>
  <c r="J633" i="1" s="1"/>
  <c r="J634" i="1" s="1"/>
  <c r="J635" i="1" s="1"/>
  <c r="J636" i="1" s="1"/>
  <c r="J637" i="1" s="1"/>
  <c r="J638" i="1" s="1"/>
  <c r="J639" i="1" s="1"/>
  <c r="J640" i="1" s="1"/>
  <c r="J641" i="1" s="1"/>
  <c r="J642" i="1" s="1"/>
  <c r="J643" i="1" s="1"/>
  <c r="J644" i="1" s="1"/>
  <c r="J645" i="1" s="1"/>
  <c r="J646" i="1" s="1"/>
  <c r="J647" i="1" s="1"/>
  <c r="J648" i="1" s="1"/>
  <c r="J649" i="1" s="1"/>
  <c r="J650" i="1" s="1"/>
  <c r="J651" i="1" s="1"/>
  <c r="J652" i="1" s="1"/>
  <c r="J653" i="1" s="1"/>
  <c r="J654" i="1" s="1"/>
  <c r="J655" i="1" s="1"/>
  <c r="J656" i="1" s="1"/>
  <c r="J657" i="1" s="1"/>
  <c r="J658" i="1" s="1"/>
  <c r="J659" i="1" s="1"/>
  <c r="J660" i="1" s="1"/>
  <c r="J661" i="1" s="1"/>
  <c r="J662" i="1" s="1"/>
  <c r="J663" i="1" s="1"/>
  <c r="J664" i="1" s="1"/>
  <c r="J665" i="1" s="1"/>
  <c r="J666" i="1" s="1"/>
  <c r="J667" i="1" s="1"/>
  <c r="J668" i="1" s="1"/>
  <c r="J669" i="1" s="1"/>
  <c r="J670" i="1" s="1"/>
  <c r="J671" i="1" s="1"/>
  <c r="J672" i="1" s="1"/>
  <c r="J673" i="1" s="1"/>
  <c r="J674" i="1" s="1"/>
  <c r="J675" i="1" s="1"/>
  <c r="J676" i="1" s="1"/>
  <c r="J677" i="1" s="1"/>
  <c r="J678" i="1" s="1"/>
  <c r="J680" i="1"/>
  <c r="J681" i="1" s="1"/>
  <c r="J682" i="1" s="1"/>
  <c r="J683" i="1" s="1"/>
  <c r="J684" i="1" s="1"/>
  <c r="J685" i="1" s="1"/>
  <c r="J686" i="1" s="1"/>
  <c r="J687" i="1" s="1"/>
  <c r="J688" i="1" s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J708" i="1" s="1"/>
  <c r="J709" i="1" s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2" i="1"/>
  <c r="J733" i="1" s="1"/>
  <c r="J734" i="1" s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J758" i="1" s="1"/>
  <c r="J759" i="1" s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J783" i="1" s="1"/>
  <c r="J785" i="1"/>
  <c r="J786" i="1" s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J808" i="1" s="1"/>
  <c r="J809" i="1" s="1"/>
  <c r="J810" i="1" s="1"/>
  <c r="J811" i="1" s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J833" i="1" s="1"/>
  <c r="J834" i="1" s="1"/>
  <c r="J835" i="1" s="1"/>
  <c r="J837" i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J858" i="1" s="1"/>
  <c r="J859" i="1" s="1"/>
  <c r="J860" i="1" s="1"/>
  <c r="J861" i="1" s="1"/>
  <c r="J862" i="1" s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J883" i="1" s="1"/>
  <c r="J884" i="1" s="1"/>
  <c r="J885" i="1" s="1"/>
  <c r="J886" i="1" s="1"/>
  <c r="J887" i="1" s="1"/>
  <c r="J889" i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J903" i="1" s="1"/>
  <c r="J904" i="1" s="1"/>
  <c r="J905" i="1" s="1"/>
  <c r="J906" i="1" s="1"/>
  <c r="J907" i="1" s="1"/>
  <c r="J908" i="1" s="1"/>
  <c r="J909" i="1" s="1"/>
  <c r="J910" i="1" s="1"/>
  <c r="J911" i="1" s="1"/>
  <c r="J912" i="1" s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J933" i="1" s="1"/>
  <c r="J934" i="1" s="1"/>
  <c r="J935" i="1" s="1"/>
  <c r="J936" i="1" s="1"/>
  <c r="J937" i="1" s="1"/>
  <c r="J938" i="1" s="1"/>
  <c r="J939" i="1" s="1"/>
  <c r="J941" i="1"/>
  <c r="J942" i="1"/>
  <c r="J943" i="1" s="1"/>
  <c r="J944" i="1" s="1"/>
  <c r="J945" i="1" s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J958" i="1" s="1"/>
  <c r="J959" i="1" s="1"/>
  <c r="J960" i="1" s="1"/>
  <c r="J961" i="1" s="1"/>
  <c r="J962" i="1" s="1"/>
  <c r="J963" i="1" s="1"/>
  <c r="J964" i="1" s="1"/>
  <c r="J965" i="1" s="1"/>
  <c r="J966" i="1" s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J983" i="1" s="1"/>
  <c r="J984" i="1" s="1"/>
  <c r="J985" i="1" s="1"/>
  <c r="J986" i="1" s="1"/>
  <c r="J987" i="1" s="1"/>
  <c r="J988" i="1" s="1"/>
  <c r="J989" i="1" s="1"/>
  <c r="J990" i="1" s="1"/>
  <c r="J991" i="1" s="1"/>
  <c r="J994" i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J1008" i="1" s="1"/>
  <c r="J1009" i="1" s="1"/>
  <c r="J1010" i="1" s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J1033" i="1" s="1"/>
  <c r="J1034" i="1" s="1"/>
  <c r="J1035" i="1" s="1"/>
  <c r="J1036" i="1" s="1"/>
  <c r="J1037" i="1" s="1"/>
  <c r="J1038" i="1" s="1"/>
  <c r="J1039" i="1" s="1"/>
  <c r="J1040" i="1" s="1"/>
  <c r="J1041" i="1" s="1"/>
  <c r="J1042" i="1" s="1"/>
  <c r="J1043" i="1" s="1"/>
  <c r="J1098" i="1"/>
  <c r="J1099" i="1" s="1"/>
  <c r="J1100" i="1" s="1"/>
  <c r="J1101" i="1" s="1"/>
  <c r="J1102" i="1" s="1"/>
  <c r="J1103" i="1" s="1"/>
  <c r="J1104" i="1" s="1"/>
  <c r="J1105" i="1" s="1"/>
  <c r="J1106" i="1" s="1"/>
  <c r="J1107" i="1" s="1"/>
  <c r="J1108" i="1" s="1"/>
  <c r="J1109" i="1" s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J1133" i="1" s="1"/>
  <c r="J1134" i="1" s="1"/>
  <c r="J1135" i="1" s="1"/>
  <c r="J1136" i="1" s="1"/>
  <c r="J1137" i="1" s="1"/>
  <c r="J1138" i="1" s="1"/>
  <c r="J1139" i="1" s="1"/>
  <c r="J1140" i="1" s="1"/>
  <c r="J1141" i="1" s="1"/>
  <c r="J1142" i="1" s="1"/>
  <c r="J1143" i="1" s="1"/>
  <c r="J1144" i="1" s="1"/>
  <c r="J1145" i="1" s="1"/>
  <c r="J1146" i="1" s="1"/>
  <c r="J1147" i="1" s="1"/>
  <c r="J1148" i="1" s="1"/>
  <c r="J1202" i="1"/>
  <c r="J1203" i="1" s="1"/>
  <c r="J1204" i="1" s="1"/>
  <c r="J1205" i="1" s="1"/>
  <c r="J1206" i="1" s="1"/>
  <c r="J1207" i="1" s="1"/>
  <c r="J1208" i="1" s="1"/>
  <c r="J1209" i="1" s="1"/>
  <c r="J1210" i="1" s="1"/>
  <c r="J1211" i="1" s="1"/>
  <c r="J1212" i="1" s="1"/>
  <c r="J1213" i="1" s="1"/>
  <c r="J1214" i="1" s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J1233" i="1" s="1"/>
  <c r="J1234" i="1" s="1"/>
  <c r="J1235" i="1" s="1"/>
  <c r="J1236" i="1" s="1"/>
  <c r="J1237" i="1" s="1"/>
  <c r="J1238" i="1" s="1"/>
  <c r="J1239" i="1" s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5" i="1"/>
  <c r="J1256" i="1" s="1"/>
  <c r="J1257" i="1" s="1"/>
  <c r="J1258" i="1" s="1"/>
  <c r="J1259" i="1" s="1"/>
  <c r="J1260" i="1" s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J1283" i="1" s="1"/>
  <c r="J1284" i="1" s="1"/>
  <c r="J1285" i="1" s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G1139" i="1"/>
  <c r="O6" i="7"/>
  <c r="O7" i="7" s="1"/>
  <c r="O8" i="7" s="1"/>
  <c r="O9" i="7" s="1"/>
  <c r="O10" i="7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O52" i="7" s="1"/>
  <c r="O53" i="7" s="1"/>
  <c r="O54" i="7" s="1"/>
  <c r="O55" i="7" s="1"/>
  <c r="O56" i="7" s="1"/>
  <c r="O57" i="7" s="1"/>
  <c r="O58" i="7" s="1"/>
  <c r="O59" i="7" s="1"/>
  <c r="O60" i="7" s="1"/>
  <c r="O61" i="7" s="1"/>
  <c r="O62" i="7" s="1"/>
  <c r="O63" i="7" s="1"/>
  <c r="O64" i="7" s="1"/>
  <c r="O65" i="7" s="1"/>
  <c r="O66" i="7" s="1"/>
  <c r="O67" i="7" s="1"/>
  <c r="O68" i="7" s="1"/>
  <c r="O69" i="7" s="1"/>
  <c r="O70" i="7" s="1"/>
  <c r="O71" i="7" s="1"/>
  <c r="O72" i="7" s="1"/>
  <c r="O73" i="7" s="1"/>
  <c r="O74" i="7" s="1"/>
  <c r="O75" i="7" s="1"/>
  <c r="O76" i="7" s="1"/>
  <c r="O77" i="7" s="1"/>
  <c r="O78" i="7" s="1"/>
  <c r="O79" i="7" s="1"/>
  <c r="O80" i="7" s="1"/>
  <c r="O81" i="7" s="1"/>
  <c r="O82" i="7" s="1"/>
  <c r="O83" i="7" s="1"/>
  <c r="O84" i="7" s="1"/>
  <c r="O85" i="7" s="1"/>
  <c r="O86" i="7" s="1"/>
  <c r="O87" i="7" s="1"/>
  <c r="O88" i="7" s="1"/>
  <c r="O89" i="7" s="1"/>
  <c r="O90" i="7" s="1"/>
  <c r="O91" i="7" s="1"/>
  <c r="O92" i="7" s="1"/>
  <c r="O93" i="7" s="1"/>
  <c r="O94" i="7" s="1"/>
  <c r="O95" i="7" s="1"/>
  <c r="O96" i="7" s="1"/>
  <c r="O97" i="7" s="1"/>
  <c r="O98" i="7" s="1"/>
  <c r="O99" i="7" s="1"/>
  <c r="O100" i="7" s="1"/>
  <c r="O101" i="7" s="1"/>
  <c r="O102" i="7" s="1"/>
  <c r="O103" i="7" s="1"/>
  <c r="O104" i="7" s="1"/>
  <c r="O105" i="7" s="1"/>
  <c r="O106" i="7" s="1"/>
  <c r="O107" i="7" s="1"/>
  <c r="O108" i="7" s="1"/>
  <c r="O109" i="7" s="1"/>
  <c r="O110" i="7" s="1"/>
  <c r="O111" i="7" s="1"/>
  <c r="O112" i="7" s="1"/>
  <c r="O113" i="7" s="1"/>
  <c r="O114" i="7" s="1"/>
  <c r="O115" i="7" s="1"/>
  <c r="O116" i="7" s="1"/>
  <c r="O117" i="7" s="1"/>
  <c r="O118" i="7" s="1"/>
  <c r="O119" i="7" s="1"/>
  <c r="O120" i="7" s="1"/>
  <c r="O121" i="7" s="1"/>
  <c r="O122" i="7" s="1"/>
  <c r="O123" i="7" s="1"/>
  <c r="O124" i="7" s="1"/>
  <c r="O125" i="7" s="1"/>
  <c r="O126" i="7" s="1"/>
  <c r="O127" i="7" s="1"/>
  <c r="O128" i="7" s="1"/>
  <c r="O129" i="7" s="1"/>
  <c r="O130" i="7" s="1"/>
  <c r="O131" i="7" s="1"/>
  <c r="O132" i="7" s="1"/>
  <c r="O133" i="7" s="1"/>
  <c r="O134" i="7" s="1"/>
  <c r="O135" i="7" s="1"/>
  <c r="O136" i="7" s="1"/>
  <c r="O137" i="7" s="1"/>
  <c r="O138" i="7" s="1"/>
  <c r="O139" i="7" s="1"/>
  <c r="O140" i="7" s="1"/>
  <c r="O141" i="7" s="1"/>
  <c r="O142" i="7" s="1"/>
  <c r="O143" i="7" s="1"/>
  <c r="O144" i="7" s="1"/>
  <c r="O145" i="7" s="1"/>
  <c r="O146" i="7" s="1"/>
  <c r="O147" i="7" s="1"/>
  <c r="O148" i="7" s="1"/>
  <c r="O149" i="7" s="1"/>
  <c r="O150" i="7" s="1"/>
  <c r="O151" i="7" s="1"/>
  <c r="O152" i="7" s="1"/>
  <c r="O153" i="7" s="1"/>
  <c r="O154" i="7" s="1"/>
  <c r="O155" i="7" s="1"/>
  <c r="O156" i="7" s="1"/>
  <c r="O157" i="7" s="1"/>
  <c r="O158" i="7" s="1"/>
  <c r="O159" i="7" s="1"/>
  <c r="O160" i="7" s="1"/>
  <c r="O161" i="7" s="1"/>
  <c r="O162" i="7" s="1"/>
  <c r="O163" i="7" s="1"/>
  <c r="O164" i="7" s="1"/>
  <c r="O165" i="7" s="1"/>
  <c r="O166" i="7" s="1"/>
  <c r="O167" i="7" s="1"/>
  <c r="O168" i="7" s="1"/>
  <c r="O169" i="7" s="1"/>
  <c r="O170" i="7" s="1"/>
  <c r="O171" i="7" s="1"/>
  <c r="O172" i="7" s="1"/>
  <c r="O173" i="7" s="1"/>
  <c r="O174" i="7" s="1"/>
  <c r="O175" i="7" s="1"/>
  <c r="O176" i="7" s="1"/>
  <c r="O177" i="7" s="1"/>
  <c r="O178" i="7" s="1"/>
  <c r="O179" i="7" s="1"/>
  <c r="O180" i="7" s="1"/>
  <c r="O181" i="7" s="1"/>
  <c r="O182" i="7" s="1"/>
  <c r="O183" i="7" s="1"/>
  <c r="O184" i="7" s="1"/>
  <c r="O185" i="7" s="1"/>
  <c r="O186" i="7" s="1"/>
  <c r="O187" i="7" s="1"/>
  <c r="O188" i="7" s="1"/>
  <c r="O189" i="7" s="1"/>
  <c r="O190" i="7" s="1"/>
  <c r="O191" i="7" s="1"/>
  <c r="O192" i="7" s="1"/>
  <c r="O193" i="7" s="1"/>
  <c r="O194" i="7" s="1"/>
  <c r="O195" i="7" s="1"/>
  <c r="O196" i="7" s="1"/>
  <c r="O197" i="7" s="1"/>
  <c r="O198" i="7" s="1"/>
  <c r="O199" i="7" s="1"/>
  <c r="O200" i="7" s="1"/>
  <c r="O201" i="7" s="1"/>
  <c r="O202" i="7" s="1"/>
  <c r="O203" i="7" s="1"/>
  <c r="O204" i="7" s="1"/>
  <c r="O205" i="7" s="1"/>
  <c r="O206" i="7" s="1"/>
  <c r="O207" i="7" s="1"/>
  <c r="O208" i="7" s="1"/>
  <c r="O209" i="7" s="1"/>
  <c r="O210" i="7" s="1"/>
  <c r="O211" i="7" s="1"/>
  <c r="O212" i="7" s="1"/>
  <c r="O213" i="7" s="1"/>
  <c r="O214" i="7" s="1"/>
  <c r="O215" i="7" s="1"/>
  <c r="O216" i="7" s="1"/>
  <c r="O217" i="7" s="1"/>
  <c r="O218" i="7" s="1"/>
  <c r="O219" i="7" s="1"/>
  <c r="O220" i="7" s="1"/>
  <c r="O221" i="7" s="1"/>
  <c r="O222" i="7" s="1"/>
  <c r="O223" i="7" s="1"/>
  <c r="O224" i="7" s="1"/>
  <c r="O225" i="7" s="1"/>
  <c r="O226" i="7" s="1"/>
  <c r="O227" i="7" s="1"/>
  <c r="O228" i="7" s="1"/>
  <c r="O229" i="7" s="1"/>
  <c r="O230" i="7" s="1"/>
  <c r="O231" i="7" s="1"/>
  <c r="O232" i="7" s="1"/>
  <c r="O233" i="7" s="1"/>
  <c r="O234" i="7" s="1"/>
  <c r="O235" i="7" s="1"/>
  <c r="O236" i="7" s="1"/>
  <c r="O237" i="7" s="1"/>
  <c r="O238" i="7" s="1"/>
  <c r="O239" i="7" s="1"/>
  <c r="O240" i="7" s="1"/>
  <c r="O241" i="7" s="1"/>
  <c r="O242" i="7" s="1"/>
  <c r="O243" i="7" s="1"/>
  <c r="O244" i="7" s="1"/>
  <c r="O245" i="7" s="1"/>
  <c r="O246" i="7" s="1"/>
  <c r="O247" i="7" s="1"/>
  <c r="O248" i="7" s="1"/>
  <c r="O249" i="7" s="1"/>
  <c r="O250" i="7" s="1"/>
  <c r="O251" i="7" s="1"/>
  <c r="O252" i="7" s="1"/>
  <c r="O253" i="7" s="1"/>
  <c r="O254" i="7" s="1"/>
  <c r="O255" i="7" s="1"/>
  <c r="O256" i="7" s="1"/>
  <c r="O257" i="7" s="1"/>
  <c r="O258" i="7" s="1"/>
  <c r="O259" i="7" s="1"/>
  <c r="O260" i="7" s="1"/>
  <c r="O261" i="7" s="1"/>
  <c r="O262" i="7" s="1"/>
  <c r="O263" i="7" s="1"/>
  <c r="O264" i="7" s="1"/>
  <c r="O265" i="7" s="1"/>
  <c r="O266" i="7" s="1"/>
  <c r="O267" i="7" s="1"/>
  <c r="O268" i="7" s="1"/>
  <c r="O269" i="7" s="1"/>
  <c r="O270" i="7" s="1"/>
  <c r="O271" i="7" s="1"/>
  <c r="O272" i="7" s="1"/>
  <c r="O273" i="7" s="1"/>
  <c r="O274" i="7" s="1"/>
  <c r="O275" i="7" s="1"/>
  <c r="O276" i="7" s="1"/>
  <c r="O277" i="7" s="1"/>
  <c r="O278" i="7" s="1"/>
  <c r="O279" i="7" s="1"/>
  <c r="O280" i="7" s="1"/>
  <c r="O281" i="7" s="1"/>
  <c r="O282" i="7" s="1"/>
  <c r="O283" i="7" s="1"/>
  <c r="O284" i="7" s="1"/>
  <c r="O285" i="7" s="1"/>
  <c r="O286" i="7" s="1"/>
  <c r="O287" i="7" s="1"/>
  <c r="O288" i="7" s="1"/>
  <c r="O289" i="7" s="1"/>
  <c r="O290" i="7" s="1"/>
  <c r="O291" i="7" s="1"/>
  <c r="O292" i="7" s="1"/>
  <c r="O293" i="7" s="1"/>
  <c r="O294" i="7" s="1"/>
  <c r="O295" i="7" s="1"/>
  <c r="O296" i="7" s="1"/>
  <c r="O297" i="7" s="1"/>
  <c r="O298" i="7" s="1"/>
  <c r="O299" i="7" s="1"/>
  <c r="O300" i="7" s="1"/>
  <c r="O301" i="7" s="1"/>
  <c r="O302" i="7" s="1"/>
  <c r="O303" i="7" s="1"/>
  <c r="O304" i="7" s="1"/>
  <c r="O305" i="7" s="1"/>
  <c r="O306" i="7" s="1"/>
  <c r="O307" i="7" s="1"/>
  <c r="O308" i="7" s="1"/>
  <c r="O309" i="7" s="1"/>
  <c r="O310" i="7" s="1"/>
  <c r="O311" i="7" s="1"/>
  <c r="O312" i="7" s="1"/>
  <c r="O313" i="7" s="1"/>
  <c r="O314" i="7" s="1"/>
  <c r="O315" i="7" s="1"/>
  <c r="O316" i="7" s="1"/>
  <c r="O317" i="7" s="1"/>
  <c r="O318" i="7" s="1"/>
  <c r="O319" i="7" s="1"/>
  <c r="O320" i="7" s="1"/>
  <c r="O321" i="7" s="1"/>
  <c r="O322" i="7" s="1"/>
  <c r="O323" i="7" s="1"/>
  <c r="O324" i="7" s="1"/>
  <c r="O325" i="7" s="1"/>
  <c r="O326" i="7" s="1"/>
  <c r="O327" i="7" s="1"/>
  <c r="O328" i="7" s="1"/>
  <c r="O329" i="7" s="1"/>
  <c r="O330" i="7" s="1"/>
  <c r="O331" i="7" s="1"/>
  <c r="O332" i="7" s="1"/>
  <c r="O333" i="7" s="1"/>
  <c r="O334" i="7" s="1"/>
  <c r="O335" i="7" s="1"/>
  <c r="O336" i="7" s="1"/>
  <c r="O337" i="7" s="1"/>
  <c r="O338" i="7" s="1"/>
  <c r="O339" i="7" s="1"/>
  <c r="O340" i="7" s="1"/>
  <c r="O341" i="7" s="1"/>
  <c r="O342" i="7" s="1"/>
  <c r="O343" i="7" s="1"/>
  <c r="O344" i="7" s="1"/>
  <c r="O345" i="7" s="1"/>
  <c r="O346" i="7" s="1"/>
  <c r="O347" i="7" s="1"/>
  <c r="O348" i="7" s="1"/>
  <c r="O349" i="7" s="1"/>
  <c r="O350" i="7" s="1"/>
  <c r="O351" i="7" s="1"/>
  <c r="O352" i="7" s="1"/>
  <c r="O353" i="7" s="1"/>
  <c r="O354" i="7" s="1"/>
  <c r="O355" i="7" s="1"/>
  <c r="O356" i="7" s="1"/>
  <c r="O357" i="7" s="1"/>
  <c r="O358" i="7" s="1"/>
  <c r="O359" i="7" s="1"/>
  <c r="O360" i="7" s="1"/>
  <c r="O361" i="7" s="1"/>
  <c r="O362" i="7" s="1"/>
  <c r="O363" i="7" s="1"/>
  <c r="O364" i="7" s="1"/>
  <c r="O365" i="7" s="1"/>
  <c r="O366" i="7" s="1"/>
  <c r="O367" i="7" s="1"/>
  <c r="O368" i="7" s="1"/>
  <c r="O369" i="7" s="1"/>
  <c r="O370" i="7" s="1"/>
  <c r="O371" i="7" s="1"/>
  <c r="O372" i="7" s="1"/>
  <c r="O373" i="7" s="1"/>
  <c r="O374" i="7" s="1"/>
  <c r="O375" i="7" s="1"/>
  <c r="O376" i="7" s="1"/>
  <c r="O377" i="7" s="1"/>
  <c r="O378" i="7" s="1"/>
  <c r="O379" i="7" s="1"/>
  <c r="O380" i="7" s="1"/>
  <c r="O381" i="7" s="1"/>
  <c r="O382" i="7" s="1"/>
  <c r="O383" i="7" s="1"/>
  <c r="O384" i="7" s="1"/>
  <c r="O385" i="7" s="1"/>
  <c r="O386" i="7" s="1"/>
  <c r="O387" i="7" s="1"/>
  <c r="O388" i="7" s="1"/>
  <c r="O389" i="7" s="1"/>
  <c r="O390" i="7" s="1"/>
  <c r="O391" i="7" s="1"/>
  <c r="O392" i="7" s="1"/>
  <c r="O393" i="7" s="1"/>
  <c r="O394" i="7" s="1"/>
  <c r="O395" i="7" s="1"/>
  <c r="O396" i="7" s="1"/>
  <c r="O397" i="7" s="1"/>
  <c r="O398" i="7" s="1"/>
  <c r="O399" i="7" s="1"/>
  <c r="O400" i="7" s="1"/>
  <c r="O401" i="7" s="1"/>
  <c r="O402" i="7" s="1"/>
  <c r="O403" i="7" s="1"/>
  <c r="O404" i="7" s="1"/>
  <c r="O405" i="7" s="1"/>
  <c r="O406" i="7" s="1"/>
  <c r="O407" i="7" s="1"/>
  <c r="O408" i="7" s="1"/>
  <c r="O409" i="7" s="1"/>
  <c r="O410" i="7" s="1"/>
  <c r="O411" i="7" s="1"/>
  <c r="O412" i="7" s="1"/>
  <c r="O413" i="7" s="1"/>
  <c r="O414" i="7" s="1"/>
  <c r="O415" i="7" s="1"/>
  <c r="O416" i="7" s="1"/>
  <c r="O417" i="7" s="1"/>
  <c r="O418" i="7" s="1"/>
  <c r="O419" i="7" s="1"/>
  <c r="O420" i="7" s="1"/>
  <c r="O421" i="7" s="1"/>
  <c r="O422" i="7" s="1"/>
  <c r="O423" i="7" s="1"/>
  <c r="O424" i="7" s="1"/>
  <c r="O425" i="7" s="1"/>
  <c r="O426" i="7" s="1"/>
  <c r="O427" i="7" s="1"/>
  <c r="O428" i="7" s="1"/>
  <c r="O429" i="7" s="1"/>
  <c r="O430" i="7" s="1"/>
  <c r="O431" i="7" s="1"/>
  <c r="O432" i="7" s="1"/>
  <c r="O433" i="7" s="1"/>
  <c r="O434" i="7" s="1"/>
  <c r="O435" i="7" s="1"/>
  <c r="O436" i="7" s="1"/>
  <c r="O437" i="7" s="1"/>
  <c r="O438" i="7" s="1"/>
  <c r="O439" i="7" s="1"/>
  <c r="O440" i="7" s="1"/>
  <c r="O441" i="7" s="1"/>
  <c r="O442" i="7" s="1"/>
  <c r="O443" i="7" s="1"/>
  <c r="O444" i="7" s="1"/>
  <c r="O445" i="7" s="1"/>
  <c r="O446" i="7" s="1"/>
  <c r="O447" i="7" s="1"/>
  <c r="O448" i="7" s="1"/>
  <c r="O449" i="7" s="1"/>
  <c r="O450" i="7" s="1"/>
  <c r="O451" i="7" s="1"/>
  <c r="O452" i="7" s="1"/>
  <c r="O453" i="7" s="1"/>
  <c r="O454" i="7" s="1"/>
  <c r="O455" i="7" s="1"/>
  <c r="O456" i="7" s="1"/>
  <c r="O457" i="7" s="1"/>
  <c r="O458" i="7" s="1"/>
  <c r="O459" i="7" s="1"/>
  <c r="O460" i="7" s="1"/>
  <c r="O461" i="7" s="1"/>
  <c r="O462" i="7" s="1"/>
  <c r="O463" i="7" s="1"/>
  <c r="O464" i="7" s="1"/>
  <c r="O465" i="7" s="1"/>
  <c r="O466" i="7" s="1"/>
  <c r="O467" i="7" s="1"/>
  <c r="O468" i="7" s="1"/>
  <c r="O469" i="7" s="1"/>
  <c r="O470" i="7" s="1"/>
  <c r="O471" i="7" s="1"/>
  <c r="O472" i="7" s="1"/>
  <c r="O473" i="7" s="1"/>
  <c r="O474" i="7" s="1"/>
  <c r="O475" i="7" s="1"/>
  <c r="O476" i="7" s="1"/>
  <c r="O477" i="7" s="1"/>
  <c r="O478" i="7" s="1"/>
  <c r="O479" i="7" s="1"/>
  <c r="O480" i="7" s="1"/>
  <c r="O481" i="7" s="1"/>
  <c r="O482" i="7" s="1"/>
  <c r="O483" i="7" s="1"/>
  <c r="O484" i="7" s="1"/>
  <c r="O485" i="7" s="1"/>
  <c r="O486" i="7" s="1"/>
  <c r="O487" i="7" s="1"/>
  <c r="O488" i="7" s="1"/>
  <c r="O489" i="7" s="1"/>
  <c r="O490" i="7" s="1"/>
  <c r="O491" i="7" s="1"/>
  <c r="O492" i="7" s="1"/>
  <c r="O493" i="7" s="1"/>
  <c r="O494" i="7" s="1"/>
  <c r="O495" i="7" s="1"/>
  <c r="O496" i="7" s="1"/>
  <c r="O497" i="7" s="1"/>
  <c r="O498" i="7" s="1"/>
  <c r="O499" i="7" s="1"/>
  <c r="O500" i="7" s="1"/>
  <c r="O501" i="7" s="1"/>
  <c r="O502" i="7" s="1"/>
  <c r="O503" i="7" s="1"/>
  <c r="O504" i="7" s="1"/>
  <c r="O505" i="7" s="1"/>
  <c r="O506" i="7" s="1"/>
  <c r="O507" i="7" s="1"/>
  <c r="O508" i="7" s="1"/>
  <c r="O509" i="7" s="1"/>
  <c r="O510" i="7" s="1"/>
  <c r="O511" i="7" s="1"/>
  <c r="O512" i="7" s="1"/>
  <c r="O513" i="7" s="1"/>
  <c r="O514" i="7" s="1"/>
  <c r="O515" i="7" s="1"/>
  <c r="O516" i="7" s="1"/>
  <c r="O517" i="7" s="1"/>
  <c r="O518" i="7" s="1"/>
  <c r="O519" i="7" s="1"/>
  <c r="O520" i="7" s="1"/>
  <c r="O521" i="7" s="1"/>
  <c r="O522" i="7" s="1"/>
  <c r="O523" i="7" s="1"/>
  <c r="O524" i="7" s="1"/>
  <c r="O525" i="7" s="1"/>
  <c r="O526" i="7" s="1"/>
  <c r="O527" i="7" s="1"/>
  <c r="O528" i="7" s="1"/>
  <c r="O529" i="7" s="1"/>
  <c r="O530" i="7" s="1"/>
  <c r="O531" i="7" s="1"/>
  <c r="O532" i="7" s="1"/>
  <c r="O533" i="7" s="1"/>
  <c r="O534" i="7" s="1"/>
  <c r="O535" i="7" s="1"/>
  <c r="O536" i="7" s="1"/>
  <c r="O537" i="7" s="1"/>
  <c r="O538" i="7" s="1"/>
  <c r="O539" i="7" s="1"/>
  <c r="O540" i="7" s="1"/>
  <c r="O541" i="7" s="1"/>
  <c r="O542" i="7" s="1"/>
  <c r="O543" i="7" s="1"/>
  <c r="O544" i="7" s="1"/>
  <c r="O545" i="7" s="1"/>
  <c r="O546" i="7" s="1"/>
  <c r="O547" i="7" s="1"/>
  <c r="O548" i="7" s="1"/>
  <c r="O549" i="7" s="1"/>
  <c r="O550" i="7" s="1"/>
  <c r="O551" i="7" s="1"/>
  <c r="O552" i="7" s="1"/>
  <c r="O553" i="7" s="1"/>
  <c r="O554" i="7" s="1"/>
  <c r="O555" i="7" s="1"/>
  <c r="O556" i="7" s="1"/>
  <c r="O557" i="7" s="1"/>
  <c r="O558" i="7" s="1"/>
  <c r="O559" i="7" s="1"/>
  <c r="O560" i="7" s="1"/>
  <c r="O561" i="7" s="1"/>
  <c r="O562" i="7" s="1"/>
  <c r="O563" i="7" s="1"/>
  <c r="O564" i="7" s="1"/>
  <c r="O565" i="7" s="1"/>
  <c r="O566" i="7" s="1"/>
  <c r="O567" i="7" s="1"/>
  <c r="O568" i="7" s="1"/>
  <c r="O569" i="7" s="1"/>
  <c r="O570" i="7" s="1"/>
  <c r="O571" i="7" s="1"/>
  <c r="O572" i="7" s="1"/>
  <c r="O573" i="7" s="1"/>
  <c r="O574" i="7" s="1"/>
  <c r="O575" i="7" s="1"/>
  <c r="O576" i="7" s="1"/>
  <c r="O577" i="7" s="1"/>
  <c r="O578" i="7" s="1"/>
  <c r="O579" i="7" s="1"/>
  <c r="O580" i="7" s="1"/>
  <c r="O581" i="7" s="1"/>
  <c r="O582" i="7" s="1"/>
  <c r="O583" i="7" s="1"/>
  <c r="O584" i="7" s="1"/>
  <c r="O585" i="7" s="1"/>
  <c r="O586" i="7" s="1"/>
  <c r="O587" i="7" s="1"/>
  <c r="O588" i="7" s="1"/>
  <c r="O589" i="7" s="1"/>
  <c r="O590" i="7" s="1"/>
  <c r="O591" i="7" s="1"/>
  <c r="O592" i="7" s="1"/>
  <c r="O593" i="7" s="1"/>
  <c r="O594" i="7" s="1"/>
  <c r="O595" i="7" s="1"/>
  <c r="O596" i="7" s="1"/>
  <c r="O597" i="7" s="1"/>
  <c r="O598" i="7" s="1"/>
  <c r="O599" i="7" s="1"/>
  <c r="O600" i="7" s="1"/>
  <c r="O601" i="7" s="1"/>
  <c r="O602" i="7" s="1"/>
  <c r="O603" i="7" s="1"/>
  <c r="O604" i="7" s="1"/>
  <c r="O605" i="7" s="1"/>
  <c r="O606" i="7" s="1"/>
  <c r="O607" i="7" s="1"/>
  <c r="O608" i="7" s="1"/>
  <c r="O609" i="7" s="1"/>
  <c r="O610" i="7" s="1"/>
  <c r="O611" i="7" s="1"/>
  <c r="O612" i="7" s="1"/>
  <c r="O613" i="7" s="1"/>
  <c r="O614" i="7" s="1"/>
  <c r="O615" i="7" s="1"/>
  <c r="O616" i="7" s="1"/>
  <c r="O617" i="7" s="1"/>
  <c r="O618" i="7" s="1"/>
  <c r="O619" i="7" s="1"/>
  <c r="O620" i="7" s="1"/>
  <c r="O621" i="7" s="1"/>
  <c r="O622" i="7" s="1"/>
  <c r="O623" i="7" s="1"/>
  <c r="O624" i="7" s="1"/>
  <c r="O625" i="7" s="1"/>
  <c r="O626" i="7" s="1"/>
  <c r="O627" i="7" s="1"/>
  <c r="O628" i="7" s="1"/>
  <c r="O629" i="7" s="1"/>
  <c r="O630" i="7" s="1"/>
  <c r="O631" i="7" s="1"/>
  <c r="O632" i="7" s="1"/>
  <c r="O633" i="7" s="1"/>
  <c r="O634" i="7" s="1"/>
  <c r="O635" i="7" s="1"/>
  <c r="O636" i="7" s="1"/>
  <c r="O637" i="7" s="1"/>
  <c r="O638" i="7" s="1"/>
  <c r="O639" i="7" s="1"/>
  <c r="O640" i="7" s="1"/>
  <c r="O641" i="7" s="1"/>
  <c r="O642" i="7" s="1"/>
  <c r="O643" i="7" s="1"/>
  <c r="O644" i="7" s="1"/>
  <c r="O645" i="7" s="1"/>
  <c r="O646" i="7" s="1"/>
  <c r="O647" i="7" s="1"/>
  <c r="O648" i="7" s="1"/>
  <c r="O649" i="7" s="1"/>
  <c r="O650" i="7" s="1"/>
  <c r="O651" i="7" s="1"/>
  <c r="O652" i="7" s="1"/>
  <c r="O653" i="7" s="1"/>
  <c r="O654" i="7" s="1"/>
  <c r="O655" i="7" s="1"/>
  <c r="O656" i="7" s="1"/>
  <c r="O657" i="7" s="1"/>
  <c r="O658" i="7" s="1"/>
  <c r="O659" i="7" s="1"/>
  <c r="O660" i="7" s="1"/>
  <c r="O661" i="7" s="1"/>
  <c r="O662" i="7" s="1"/>
  <c r="O663" i="7" s="1"/>
  <c r="O664" i="7" s="1"/>
  <c r="O665" i="7" s="1"/>
  <c r="O666" i="7" s="1"/>
  <c r="O667" i="7" s="1"/>
  <c r="O668" i="7" s="1"/>
  <c r="O669" i="7" s="1"/>
  <c r="O670" i="7" s="1"/>
  <c r="O671" i="7" s="1"/>
  <c r="O672" i="7" s="1"/>
  <c r="O673" i="7" s="1"/>
  <c r="O674" i="7" s="1"/>
  <c r="O675" i="7" s="1"/>
  <c r="O676" i="7" s="1"/>
  <c r="O677" i="7" s="1"/>
  <c r="O678" i="7" s="1"/>
  <c r="O679" i="7" s="1"/>
  <c r="O680" i="7" s="1"/>
  <c r="O681" i="7" s="1"/>
  <c r="O682" i="7" s="1"/>
  <c r="O683" i="7" s="1"/>
  <c r="O684" i="7" s="1"/>
  <c r="O685" i="7" s="1"/>
  <c r="O686" i="7" s="1"/>
  <c r="O687" i="7" s="1"/>
  <c r="O688" i="7" s="1"/>
  <c r="O689" i="7" s="1"/>
  <c r="O690" i="7" s="1"/>
  <c r="O691" i="7" s="1"/>
  <c r="O692" i="7" s="1"/>
  <c r="O693" i="7" s="1"/>
  <c r="O694" i="7" s="1"/>
  <c r="O695" i="7" s="1"/>
  <c r="O696" i="7" s="1"/>
  <c r="O697" i="7" s="1"/>
  <c r="O698" i="7" s="1"/>
  <c r="O699" i="7" s="1"/>
  <c r="O700" i="7" s="1"/>
  <c r="O701" i="7" s="1"/>
  <c r="O702" i="7" s="1"/>
  <c r="O703" i="7" s="1"/>
  <c r="O704" i="7" s="1"/>
  <c r="O705" i="7" s="1"/>
  <c r="O706" i="7" s="1"/>
  <c r="O707" i="7" s="1"/>
  <c r="O708" i="7" s="1"/>
  <c r="O709" i="7" s="1"/>
  <c r="O710" i="7" s="1"/>
  <c r="O711" i="7" s="1"/>
  <c r="O712" i="7" s="1"/>
  <c r="O713" i="7" s="1"/>
  <c r="O714" i="7" s="1"/>
  <c r="O715" i="7" s="1"/>
  <c r="O716" i="7" s="1"/>
  <c r="O717" i="7" s="1"/>
  <c r="O718" i="7" s="1"/>
  <c r="O719" i="7" s="1"/>
  <c r="O720" i="7" s="1"/>
  <c r="O721" i="7" s="1"/>
  <c r="O722" i="7" s="1"/>
  <c r="O723" i="7" s="1"/>
  <c r="O724" i="7" s="1"/>
  <c r="O725" i="7" s="1"/>
  <c r="O726" i="7" s="1"/>
  <c r="O727" i="7" s="1"/>
  <c r="O728" i="7" s="1"/>
  <c r="O729" i="7" s="1"/>
  <c r="O730" i="7" s="1"/>
  <c r="O731" i="7" s="1"/>
  <c r="O732" i="7" s="1"/>
  <c r="O733" i="7" s="1"/>
  <c r="O734" i="7" s="1"/>
  <c r="O735" i="7" s="1"/>
  <c r="O736" i="7" s="1"/>
  <c r="O737" i="7" s="1"/>
  <c r="O738" i="7" s="1"/>
  <c r="O739" i="7" s="1"/>
  <c r="O740" i="7" s="1"/>
  <c r="O741" i="7" s="1"/>
  <c r="O742" i="7" s="1"/>
  <c r="O743" i="7" s="1"/>
  <c r="O744" i="7" s="1"/>
  <c r="O745" i="7" s="1"/>
  <c r="O746" i="7" s="1"/>
  <c r="O747" i="7" s="1"/>
  <c r="O748" i="7" s="1"/>
  <c r="O749" i="7" s="1"/>
  <c r="O750" i="7" s="1"/>
  <c r="O751" i="7" s="1"/>
  <c r="O752" i="7" s="1"/>
  <c r="O753" i="7" s="1"/>
  <c r="O754" i="7" s="1"/>
  <c r="O755" i="7" s="1"/>
  <c r="O756" i="7" s="1"/>
  <c r="O757" i="7" s="1"/>
  <c r="O758" i="7" s="1"/>
  <c r="O759" i="7" s="1"/>
  <c r="O760" i="7" s="1"/>
  <c r="O761" i="7" s="1"/>
  <c r="O762" i="7" s="1"/>
  <c r="O763" i="7" s="1"/>
  <c r="O764" i="7" s="1"/>
  <c r="O765" i="7" s="1"/>
  <c r="O766" i="7" s="1"/>
  <c r="O767" i="7" s="1"/>
  <c r="O768" i="7" s="1"/>
  <c r="O769" i="7" s="1"/>
  <c r="O770" i="7" s="1"/>
  <c r="O771" i="7" s="1"/>
  <c r="O772" i="7" s="1"/>
  <c r="O773" i="7" s="1"/>
  <c r="O774" i="7" s="1"/>
  <c r="O775" i="7" s="1"/>
  <c r="O776" i="7" s="1"/>
  <c r="O777" i="7" s="1"/>
  <c r="O778" i="7" s="1"/>
  <c r="O779" i="7" s="1"/>
  <c r="O780" i="7" s="1"/>
  <c r="O781" i="7" s="1"/>
  <c r="O782" i="7" s="1"/>
  <c r="O783" i="7" s="1"/>
  <c r="O784" i="7" s="1"/>
  <c r="O785" i="7" s="1"/>
  <c r="O786" i="7" s="1"/>
  <c r="O787" i="7" s="1"/>
  <c r="O788" i="7" s="1"/>
  <c r="O789" i="7" s="1"/>
  <c r="O790" i="7" s="1"/>
  <c r="O791" i="7" s="1"/>
  <c r="O792" i="7" s="1"/>
  <c r="O793" i="7" s="1"/>
  <c r="O794" i="7" s="1"/>
  <c r="O795" i="7" s="1"/>
  <c r="O796" i="7" s="1"/>
  <c r="O797" i="7" s="1"/>
  <c r="O798" i="7" s="1"/>
  <c r="O799" i="7" s="1"/>
  <c r="O800" i="7" s="1"/>
  <c r="O801" i="7" s="1"/>
  <c r="O802" i="7" s="1"/>
  <c r="O803" i="7" s="1"/>
  <c r="O804" i="7" s="1"/>
  <c r="O805" i="7" s="1"/>
  <c r="O806" i="7" s="1"/>
  <c r="O807" i="7" s="1"/>
  <c r="O808" i="7" s="1"/>
  <c r="O809" i="7" s="1"/>
  <c r="O810" i="7" s="1"/>
  <c r="O811" i="7" s="1"/>
  <c r="O812" i="7" s="1"/>
  <c r="O813" i="7" s="1"/>
  <c r="O814" i="7" s="1"/>
  <c r="O815" i="7" s="1"/>
  <c r="O816" i="7" s="1"/>
  <c r="O817" i="7" s="1"/>
  <c r="O818" i="7" s="1"/>
  <c r="O819" i="7" s="1"/>
  <c r="O820" i="7" s="1"/>
  <c r="O821" i="7" s="1"/>
  <c r="O822" i="7" s="1"/>
  <c r="O823" i="7" s="1"/>
  <c r="O824" i="7" s="1"/>
  <c r="O825" i="7" s="1"/>
  <c r="O826" i="7" s="1"/>
  <c r="O827" i="7" s="1"/>
  <c r="O828" i="7" s="1"/>
  <c r="O829" i="7" s="1"/>
  <c r="O830" i="7" s="1"/>
  <c r="O831" i="7" s="1"/>
  <c r="O832" i="7" s="1"/>
  <c r="O833" i="7" s="1"/>
  <c r="O834" i="7" s="1"/>
  <c r="O835" i="7" s="1"/>
  <c r="O836" i="7" s="1"/>
  <c r="O837" i="7" s="1"/>
  <c r="O838" i="7" s="1"/>
  <c r="O839" i="7" s="1"/>
  <c r="O840" i="7" s="1"/>
  <c r="O841" i="7" s="1"/>
  <c r="O842" i="7" s="1"/>
  <c r="O843" i="7" s="1"/>
  <c r="O844" i="7" s="1"/>
  <c r="O845" i="7" s="1"/>
  <c r="O846" i="7" s="1"/>
  <c r="O847" i="7" s="1"/>
  <c r="O848" i="7" s="1"/>
  <c r="O849" i="7" s="1"/>
  <c r="O850" i="7" s="1"/>
  <c r="O851" i="7" s="1"/>
  <c r="O852" i="7" s="1"/>
  <c r="O853" i="7" s="1"/>
  <c r="O854" i="7" s="1"/>
  <c r="O855" i="7" s="1"/>
  <c r="O856" i="7" s="1"/>
  <c r="O857" i="7" s="1"/>
  <c r="O858" i="7" s="1"/>
  <c r="O859" i="7" s="1"/>
  <c r="O860" i="7" s="1"/>
  <c r="O861" i="7" s="1"/>
  <c r="O862" i="7" s="1"/>
  <c r="O863" i="7" s="1"/>
  <c r="O864" i="7" s="1"/>
  <c r="O865" i="7" s="1"/>
  <c r="O866" i="7" s="1"/>
  <c r="O867" i="7" s="1"/>
  <c r="O868" i="7" s="1"/>
  <c r="O869" i="7" s="1"/>
  <c r="O870" i="7" s="1"/>
  <c r="O871" i="7" s="1"/>
  <c r="O872" i="7" s="1"/>
  <c r="O873" i="7" s="1"/>
  <c r="O874" i="7" s="1"/>
  <c r="O875" i="7" s="1"/>
  <c r="O876" i="7" s="1"/>
  <c r="O877" i="7" s="1"/>
  <c r="O878" i="7" s="1"/>
  <c r="O879" i="7" s="1"/>
  <c r="O880" i="7" s="1"/>
  <c r="O881" i="7" s="1"/>
  <c r="O882" i="7" s="1"/>
  <c r="O883" i="7" s="1"/>
  <c r="O884" i="7" s="1"/>
  <c r="O885" i="7" s="1"/>
  <c r="O886" i="7" s="1"/>
  <c r="O887" i="7" s="1"/>
  <c r="O888" i="7" s="1"/>
  <c r="O889" i="7" s="1"/>
  <c r="O890" i="7" s="1"/>
  <c r="O891" i="7" s="1"/>
  <c r="O892" i="7" s="1"/>
  <c r="O893" i="7" s="1"/>
  <c r="O894" i="7" s="1"/>
  <c r="O895" i="7" s="1"/>
  <c r="O896" i="7" s="1"/>
  <c r="O897" i="7" s="1"/>
  <c r="O898" i="7" s="1"/>
  <c r="O899" i="7" s="1"/>
  <c r="O900" i="7" s="1"/>
  <c r="O901" i="7" s="1"/>
  <c r="O902" i="7" s="1"/>
  <c r="O903" i="7" s="1"/>
  <c r="O904" i="7" s="1"/>
  <c r="O905" i="7" s="1"/>
  <c r="O906" i="7" s="1"/>
  <c r="O907" i="7" s="1"/>
  <c r="O908" i="7" s="1"/>
  <c r="O909" i="7" s="1"/>
  <c r="O910" i="7" s="1"/>
  <c r="O911" i="7" s="1"/>
  <c r="O912" i="7" s="1"/>
  <c r="O913" i="7" s="1"/>
  <c r="O914" i="7" s="1"/>
  <c r="O915" i="7" s="1"/>
  <c r="O916" i="7" s="1"/>
  <c r="O917" i="7" s="1"/>
  <c r="O918" i="7" s="1"/>
  <c r="O919" i="7" s="1"/>
  <c r="O920" i="7" s="1"/>
  <c r="O921" i="7" s="1"/>
  <c r="O922" i="7" s="1"/>
  <c r="O923" i="7" s="1"/>
  <c r="O924" i="7" s="1"/>
  <c r="O925" i="7" s="1"/>
  <c r="O926" i="7" s="1"/>
  <c r="O927" i="7" s="1"/>
  <c r="O928" i="7" s="1"/>
  <c r="O929" i="7" s="1"/>
  <c r="O930" i="7" s="1"/>
  <c r="O931" i="7" s="1"/>
  <c r="O932" i="7" s="1"/>
  <c r="O933" i="7" s="1"/>
  <c r="O934" i="7" s="1"/>
  <c r="O935" i="7" s="1"/>
  <c r="O936" i="7" s="1"/>
  <c r="O937" i="7" s="1"/>
  <c r="O938" i="7" s="1"/>
  <c r="O939" i="7" s="1"/>
  <c r="O940" i="7" s="1"/>
  <c r="O941" i="7" s="1"/>
  <c r="O942" i="7" s="1"/>
  <c r="O943" i="7" s="1"/>
  <c r="O944" i="7" s="1"/>
  <c r="O945" i="7" s="1"/>
  <c r="O946" i="7" s="1"/>
  <c r="O947" i="7" s="1"/>
  <c r="O948" i="7" s="1"/>
  <c r="O949" i="7" s="1"/>
  <c r="O950" i="7" s="1"/>
  <c r="O951" i="7" s="1"/>
  <c r="O952" i="7" s="1"/>
  <c r="O953" i="7" s="1"/>
  <c r="O954" i="7" s="1"/>
  <c r="O955" i="7" s="1"/>
  <c r="O956" i="7" s="1"/>
  <c r="O957" i="7" s="1"/>
  <c r="O958" i="7" s="1"/>
  <c r="O959" i="7" s="1"/>
  <c r="O960" i="7" s="1"/>
  <c r="O961" i="7" s="1"/>
  <c r="O962" i="7" s="1"/>
  <c r="O963" i="7" s="1"/>
  <c r="O964" i="7" s="1"/>
  <c r="O965" i="7" s="1"/>
  <c r="O966" i="7" s="1"/>
  <c r="O967" i="7" s="1"/>
  <c r="O968" i="7" s="1"/>
  <c r="O969" i="7" s="1"/>
  <c r="O970" i="7" s="1"/>
  <c r="O971" i="7" s="1"/>
  <c r="O972" i="7" s="1"/>
  <c r="O973" i="7" s="1"/>
  <c r="O974" i="7" s="1"/>
  <c r="O975" i="7" s="1"/>
  <c r="O976" i="7" s="1"/>
  <c r="O977" i="7" s="1"/>
  <c r="O978" i="7" s="1"/>
  <c r="O979" i="7" s="1"/>
  <c r="O980" i="7" s="1"/>
  <c r="O981" i="7" s="1"/>
  <c r="O982" i="7" s="1"/>
  <c r="O983" i="7" s="1"/>
  <c r="O984" i="7" s="1"/>
  <c r="O985" i="7" s="1"/>
  <c r="O986" i="7" s="1"/>
  <c r="O987" i="7" s="1"/>
  <c r="O988" i="7" s="1"/>
  <c r="O989" i="7" s="1"/>
  <c r="O990" i="7" s="1"/>
  <c r="O991" i="7" s="1"/>
  <c r="O992" i="7" s="1"/>
  <c r="O993" i="7" s="1"/>
  <c r="O994" i="7" s="1"/>
  <c r="O995" i="7" s="1"/>
  <c r="O996" i="7" s="1"/>
  <c r="O997" i="7" s="1"/>
  <c r="O998" i="7" s="1"/>
  <c r="O999" i="7" s="1"/>
  <c r="O1000" i="7" s="1"/>
  <c r="O1001" i="7" s="1"/>
  <c r="O1002" i="7" s="1"/>
  <c r="O1003" i="7" s="1"/>
  <c r="O1004" i="7" s="1"/>
  <c r="O1005" i="7" s="1"/>
  <c r="O1006" i="7" s="1"/>
  <c r="O1007" i="7" s="1"/>
  <c r="O1008" i="7" s="1"/>
  <c r="O1009" i="7" s="1"/>
  <c r="O1010" i="7" s="1"/>
  <c r="O1011" i="7" s="1"/>
  <c r="O1012" i="7" s="1"/>
  <c r="O1013" i="7" s="1"/>
  <c r="O1014" i="7" s="1"/>
  <c r="O1015" i="7" s="1"/>
  <c r="O1016" i="7" s="1"/>
  <c r="O1017" i="7" s="1"/>
  <c r="O1018" i="7" s="1"/>
  <c r="O1019" i="7" s="1"/>
  <c r="O1020" i="7" s="1"/>
  <c r="O1021" i="7" s="1"/>
  <c r="O1022" i="7" s="1"/>
  <c r="O1023" i="7" s="1"/>
  <c r="O1024" i="7" s="1"/>
  <c r="O1025" i="7" s="1"/>
  <c r="O1026" i="7" s="1"/>
  <c r="O1027" i="7" s="1"/>
  <c r="O1028" i="7" s="1"/>
  <c r="O1029" i="7" s="1"/>
  <c r="O1030" i="7" s="1"/>
  <c r="O1031" i="7" s="1"/>
  <c r="O1032" i="7" s="1"/>
  <c r="O1033" i="7" s="1"/>
  <c r="O1034" i="7" s="1"/>
  <c r="O1035" i="7" s="1"/>
  <c r="O1036" i="7" s="1"/>
  <c r="O1037" i="7" s="1"/>
  <c r="O1038" i="7" s="1"/>
  <c r="O1039" i="7" s="1"/>
  <c r="O1040" i="7" s="1"/>
  <c r="O1041" i="7" s="1"/>
  <c r="O1042" i="7" s="1"/>
  <c r="O1043" i="7" s="1"/>
  <c r="O1044" i="7" s="1"/>
  <c r="O1045" i="7" s="1"/>
  <c r="O1046" i="7" s="1"/>
  <c r="O1047" i="7" s="1"/>
  <c r="O1048" i="7" s="1"/>
  <c r="O1049" i="7" s="1"/>
  <c r="O1050" i="7" s="1"/>
  <c r="O1051" i="7" s="1"/>
  <c r="O1052" i="7" s="1"/>
  <c r="O1053" i="7" s="1"/>
  <c r="O1054" i="7" s="1"/>
  <c r="O1055" i="7" s="1"/>
  <c r="O1056" i="7" s="1"/>
  <c r="O1057" i="7" s="1"/>
  <c r="O1058" i="7" s="1"/>
  <c r="O1059" i="7" s="1"/>
  <c r="O1060" i="7" s="1"/>
  <c r="O1061" i="7" s="1"/>
  <c r="O1062" i="7" s="1"/>
  <c r="O1063" i="7" s="1"/>
  <c r="O1064" i="7" s="1"/>
  <c r="O1065" i="7" s="1"/>
  <c r="O1066" i="7" s="1"/>
  <c r="O1067" i="7" s="1"/>
  <c r="O1068" i="7" s="1"/>
  <c r="O1069" i="7" s="1"/>
  <c r="O1070" i="7" s="1"/>
  <c r="O1071" i="7" s="1"/>
  <c r="O1072" i="7" s="1"/>
  <c r="O1073" i="7" s="1"/>
  <c r="O1074" i="7" s="1"/>
  <c r="O1075" i="7" s="1"/>
  <c r="O1076" i="7" s="1"/>
  <c r="O1077" i="7" s="1"/>
  <c r="O1078" i="7" s="1"/>
  <c r="O1079" i="7" s="1"/>
  <c r="O1080" i="7" s="1"/>
  <c r="O1081" i="7" s="1"/>
  <c r="O1082" i="7" s="1"/>
  <c r="O1083" i="7" s="1"/>
  <c r="O1084" i="7" s="1"/>
  <c r="O1085" i="7" s="1"/>
  <c r="O1086" i="7" s="1"/>
  <c r="O1087" i="7" s="1"/>
  <c r="O1088" i="7" s="1"/>
  <c r="O1089" i="7" s="1"/>
  <c r="O1090" i="7" s="1"/>
  <c r="O1091" i="7" s="1"/>
  <c r="O1092" i="7" s="1"/>
  <c r="O1093" i="7" s="1"/>
  <c r="O1094" i="7" s="1"/>
  <c r="O1095" i="7" s="1"/>
  <c r="O1096" i="7" s="1"/>
  <c r="O1097" i="7" s="1"/>
  <c r="O1098" i="7" s="1"/>
  <c r="O1099" i="7" s="1"/>
  <c r="O1100" i="7" s="1"/>
  <c r="O1101" i="7" s="1"/>
  <c r="O1102" i="7" s="1"/>
  <c r="O1103" i="7" s="1"/>
  <c r="O1104" i="7" s="1"/>
  <c r="O1105" i="7" s="1"/>
  <c r="O1106" i="7" s="1"/>
  <c r="O1107" i="7" s="1"/>
  <c r="O1108" i="7" s="1"/>
  <c r="O1109" i="7" s="1"/>
  <c r="O1110" i="7" s="1"/>
  <c r="O1111" i="7" s="1"/>
  <c r="O1112" i="7" s="1"/>
  <c r="O1113" i="7" s="1"/>
  <c r="O1114" i="7" s="1"/>
  <c r="O1115" i="7" s="1"/>
  <c r="O1116" i="7" s="1"/>
  <c r="O1117" i="7" s="1"/>
  <c r="O1118" i="7" s="1"/>
  <c r="O1119" i="7" s="1"/>
  <c r="O1120" i="7" s="1"/>
  <c r="O1121" i="7" s="1"/>
  <c r="O1122" i="7" s="1"/>
  <c r="O1123" i="7" s="1"/>
  <c r="O1124" i="7" s="1"/>
  <c r="O1125" i="7" s="1"/>
  <c r="O1126" i="7" s="1"/>
  <c r="O1127" i="7" s="1"/>
  <c r="O1128" i="7" s="1"/>
  <c r="O1129" i="7" s="1"/>
  <c r="O1130" i="7" s="1"/>
  <c r="O1131" i="7" s="1"/>
  <c r="O1132" i="7" s="1"/>
  <c r="O1133" i="7" s="1"/>
  <c r="O1134" i="7" s="1"/>
  <c r="O1135" i="7" s="1"/>
  <c r="O1136" i="7" s="1"/>
  <c r="O1137" i="7" s="1"/>
  <c r="O1138" i="7" s="1"/>
  <c r="O1139" i="7" s="1"/>
  <c r="O1140" i="7" s="1"/>
  <c r="O1141" i="7" s="1"/>
  <c r="O1142" i="7" s="1"/>
  <c r="O1143" i="7" s="1"/>
  <c r="O1144" i="7" s="1"/>
  <c r="O1145" i="7" s="1"/>
  <c r="O1146" i="7" s="1"/>
  <c r="O1147" i="7" s="1"/>
  <c r="O1148" i="7" s="1"/>
  <c r="O1149" i="7" s="1"/>
  <c r="O1150" i="7" s="1"/>
  <c r="O1151" i="7" s="1"/>
  <c r="O1152" i="7" s="1"/>
  <c r="O1153" i="7" s="1"/>
  <c r="O1154" i="7" s="1"/>
  <c r="O1155" i="7" s="1"/>
  <c r="O1156" i="7" s="1"/>
  <c r="O1157" i="7" s="1"/>
  <c r="O1158" i="7" s="1"/>
  <c r="O1159" i="7" s="1"/>
  <c r="O1160" i="7" s="1"/>
  <c r="O1161" i="7" s="1"/>
  <c r="O1162" i="7" s="1"/>
  <c r="O1163" i="7" s="1"/>
  <c r="O1164" i="7" s="1"/>
  <c r="O1165" i="7" s="1"/>
  <c r="O1166" i="7" s="1"/>
  <c r="O1167" i="7" s="1"/>
  <c r="O1168" i="7" s="1"/>
  <c r="O1169" i="7" s="1"/>
  <c r="O1170" i="7" s="1"/>
  <c r="O1171" i="7" s="1"/>
  <c r="O1172" i="7" s="1"/>
  <c r="O1173" i="7" s="1"/>
  <c r="O1174" i="7" s="1"/>
  <c r="O1175" i="7" s="1"/>
  <c r="O1176" i="7" s="1"/>
  <c r="O1177" i="7" s="1"/>
  <c r="O1178" i="7" s="1"/>
  <c r="O1179" i="7" s="1"/>
  <c r="O1180" i="7" s="1"/>
  <c r="O1181" i="7" s="1"/>
  <c r="O1182" i="7" s="1"/>
  <c r="O1183" i="7" s="1"/>
  <c r="O1184" i="7" s="1"/>
  <c r="O1185" i="7" s="1"/>
  <c r="O1186" i="7" s="1"/>
  <c r="O1187" i="7" s="1"/>
  <c r="O1188" i="7" s="1"/>
  <c r="O1189" i="7" s="1"/>
  <c r="O1190" i="7" s="1"/>
  <c r="O1191" i="7" s="1"/>
  <c r="O1192" i="7" s="1"/>
  <c r="O1193" i="7" s="1"/>
  <c r="O1194" i="7" s="1"/>
  <c r="O1195" i="7" s="1"/>
  <c r="O1196" i="7" s="1"/>
  <c r="O1197" i="7" s="1"/>
  <c r="O1198" i="7" s="1"/>
  <c r="O1199" i="7" s="1"/>
  <c r="O1200" i="7" s="1"/>
  <c r="O1201" i="7" s="1"/>
  <c r="O1202" i="7" s="1"/>
  <c r="O1203" i="7" s="1"/>
  <c r="O1204" i="7" s="1"/>
  <c r="O1205" i="7" s="1"/>
  <c r="O1206" i="7" s="1"/>
  <c r="O1207" i="7" s="1"/>
  <c r="O1208" i="7" s="1"/>
  <c r="O1209" i="7" s="1"/>
  <c r="O1210" i="7" s="1"/>
  <c r="O1211" i="7" s="1"/>
  <c r="O1212" i="7" s="1"/>
  <c r="O1213" i="7" s="1"/>
  <c r="O1214" i="7" s="1"/>
  <c r="O1215" i="7" s="1"/>
  <c r="O1216" i="7" s="1"/>
  <c r="O1217" i="7" s="1"/>
  <c r="O1218" i="7" s="1"/>
  <c r="O1219" i="7" s="1"/>
  <c r="O1220" i="7" s="1"/>
  <c r="O1221" i="7" s="1"/>
  <c r="O1222" i="7" s="1"/>
  <c r="O1223" i="7" s="1"/>
  <c r="O1224" i="7" s="1"/>
  <c r="O1225" i="7" s="1"/>
  <c r="O1226" i="7" s="1"/>
  <c r="O1227" i="7" s="1"/>
  <c r="O1228" i="7" s="1"/>
  <c r="O1229" i="7" s="1"/>
  <c r="O1230" i="7" s="1"/>
  <c r="O1231" i="7" s="1"/>
  <c r="O1232" i="7" s="1"/>
  <c r="O1233" i="7" s="1"/>
  <c r="O1234" i="7" s="1"/>
  <c r="O1235" i="7" s="1"/>
  <c r="O1236" i="7" s="1"/>
  <c r="O1237" i="7" s="1"/>
  <c r="O1238" i="7" s="1"/>
  <c r="O1239" i="7" s="1"/>
  <c r="O1240" i="7" s="1"/>
  <c r="O1241" i="7" s="1"/>
  <c r="O1242" i="7" s="1"/>
  <c r="O1243" i="7" s="1"/>
  <c r="O1244" i="7" s="1"/>
  <c r="O1245" i="7" s="1"/>
  <c r="O1246" i="7" s="1"/>
  <c r="O1247" i="7" s="1"/>
  <c r="O1248" i="7" s="1"/>
  <c r="O1249" i="7" s="1"/>
  <c r="O1250" i="7" s="1"/>
  <c r="O1251" i="7" s="1"/>
  <c r="O1252" i="7" s="1"/>
  <c r="O1253" i="7" s="1"/>
  <c r="O1254" i="7" s="1"/>
  <c r="O1255" i="7" s="1"/>
  <c r="O1256" i="7" s="1"/>
  <c r="O1257" i="7" s="1"/>
  <c r="O1258" i="7" s="1"/>
  <c r="O1259" i="7" s="1"/>
  <c r="O1260" i="7" s="1"/>
  <c r="O1261" i="7" s="1"/>
  <c r="O1262" i="7" s="1"/>
  <c r="O1263" i="7" s="1"/>
  <c r="O1264" i="7" s="1"/>
  <c r="O1265" i="7" s="1"/>
  <c r="O1266" i="7" s="1"/>
  <c r="O1267" i="7" s="1"/>
  <c r="O1268" i="7" s="1"/>
  <c r="O1269" i="7" s="1"/>
  <c r="O1270" i="7" s="1"/>
  <c r="O1271" i="7" s="1"/>
  <c r="O1272" i="7" s="1"/>
  <c r="O1273" i="7" s="1"/>
  <c r="O1274" i="7" s="1"/>
  <c r="O1275" i="7" s="1"/>
  <c r="O1276" i="7" s="1"/>
  <c r="O1277" i="7" s="1"/>
  <c r="O1278" i="7" s="1"/>
  <c r="O1279" i="7" s="1"/>
  <c r="O1280" i="7" s="1"/>
  <c r="O1281" i="7" s="1"/>
  <c r="O1282" i="7" s="1"/>
  <c r="O1283" i="7" s="1"/>
  <c r="O1284" i="7" s="1"/>
  <c r="O1285" i="7" s="1"/>
  <c r="O1286" i="7" s="1"/>
  <c r="O1287" i="7" s="1"/>
  <c r="O1288" i="7" s="1"/>
  <c r="O1289" i="7" s="1"/>
  <c r="O1290" i="7" s="1"/>
  <c r="O1291" i="7" s="1"/>
  <c r="O1292" i="7" s="1"/>
  <c r="O1293" i="7" s="1"/>
  <c r="O1294" i="7" s="1"/>
  <c r="O1295" i="7" s="1"/>
  <c r="O1296" i="7" s="1"/>
  <c r="O1297" i="7" s="1"/>
  <c r="O1298" i="7" s="1"/>
  <c r="O1299" i="7" s="1"/>
  <c r="O1300" i="7" s="1"/>
  <c r="O1301" i="7" s="1"/>
  <c r="O1302" i="7" s="1"/>
  <c r="O1303" i="7" s="1"/>
  <c r="O1304" i="7" s="1"/>
  <c r="O1305" i="7" s="1"/>
  <c r="O1306" i="7" s="1"/>
  <c r="O1307" i="7" s="1"/>
  <c r="O1308" i="7" s="1"/>
  <c r="O1309" i="7" s="1"/>
  <c r="O1310" i="7" s="1"/>
  <c r="O1311" i="7" s="1"/>
  <c r="O1312" i="7" s="1"/>
  <c r="O1313" i="7" s="1"/>
  <c r="O1314" i="7" s="1"/>
  <c r="O1315" i="7" s="1"/>
  <c r="O1316" i="7" s="1"/>
  <c r="O1317" i="7" s="1"/>
  <c r="O1318" i="7" s="1"/>
  <c r="O1319" i="7" s="1"/>
  <c r="O1320" i="7" s="1"/>
  <c r="O1321" i="7" s="1"/>
  <c r="O1322" i="7" s="1"/>
  <c r="O1323" i="7" s="1"/>
  <c r="O1324" i="7" s="1"/>
  <c r="O1325" i="7" s="1"/>
  <c r="O1326" i="7" s="1"/>
  <c r="O1327" i="7" s="1"/>
  <c r="O1328" i="7" s="1"/>
  <c r="O1329" i="7" s="1"/>
  <c r="O1330" i="7" s="1"/>
  <c r="O1331" i="7" s="1"/>
  <c r="O1332" i="7" s="1"/>
  <c r="O1333" i="7" s="1"/>
  <c r="O1334" i="7" s="1"/>
  <c r="O1335" i="7" s="1"/>
  <c r="O1336" i="7" s="1"/>
  <c r="O1337" i="7" s="1"/>
  <c r="O1338" i="7" s="1"/>
  <c r="O1339" i="7" s="1"/>
  <c r="O1340" i="7" s="1"/>
  <c r="O1341" i="7" s="1"/>
  <c r="O1342" i="7" s="1"/>
  <c r="O1343" i="7" s="1"/>
  <c r="O1344" i="7" s="1"/>
  <c r="O1345" i="7" s="1"/>
  <c r="O1346" i="7" s="1"/>
  <c r="O1347" i="7" s="1"/>
  <c r="O1348" i="7" s="1"/>
  <c r="O1349" i="7" s="1"/>
  <c r="O1350" i="7" s="1"/>
  <c r="O1351" i="7" s="1"/>
  <c r="O1352" i="7" s="1"/>
  <c r="O1353" i="7" s="1"/>
  <c r="O1354" i="7" s="1"/>
  <c r="O1355" i="7" s="1"/>
  <c r="O1356" i="7" s="1"/>
  <c r="O1357" i="7" s="1"/>
  <c r="O1358" i="7" s="1"/>
  <c r="O1359" i="7" s="1"/>
  <c r="O1360" i="7" s="1"/>
  <c r="O1361" i="7" s="1"/>
  <c r="O1362" i="7" s="1"/>
  <c r="O1363" i="7" s="1"/>
  <c r="O1364" i="7" s="1"/>
  <c r="O1365" i="7" s="1"/>
  <c r="O1366" i="7" s="1"/>
  <c r="O1367" i="7" s="1"/>
  <c r="O1368" i="7" s="1"/>
  <c r="O1369" i="7" s="1"/>
  <c r="O1370" i="7" s="1"/>
  <c r="O1371" i="7" s="1"/>
  <c r="O1372" i="7" s="1"/>
  <c r="O1373" i="7" s="1"/>
  <c r="O1374" i="7" s="1"/>
  <c r="O1375" i="7" s="1"/>
  <c r="O1376" i="7" s="1"/>
  <c r="O1377" i="7" s="1"/>
  <c r="O1378" i="7" s="1"/>
  <c r="O1379" i="7" s="1"/>
  <c r="O1380" i="7" s="1"/>
  <c r="O1381" i="7" s="1"/>
  <c r="O1382" i="7" s="1"/>
  <c r="O1383" i="7" s="1"/>
  <c r="O1384" i="7" s="1"/>
  <c r="O1385" i="7" s="1"/>
  <c r="O1386" i="7" s="1"/>
  <c r="O1387" i="7" s="1"/>
  <c r="O1388" i="7" s="1"/>
  <c r="O1389" i="7" s="1"/>
  <c r="O1390" i="7" s="1"/>
  <c r="O1391" i="7" s="1"/>
  <c r="O1392" i="7" s="1"/>
  <c r="O1393" i="7" s="1"/>
  <c r="O1394" i="7" s="1"/>
  <c r="O1395" i="7" s="1"/>
  <c r="O1396" i="7" s="1"/>
  <c r="O1397" i="7" s="1"/>
  <c r="O1398" i="7" s="1"/>
  <c r="O1399" i="7" s="1"/>
  <c r="O1400" i="7" s="1"/>
  <c r="O1401" i="7" s="1"/>
  <c r="O1402" i="7" s="1"/>
  <c r="O1403" i="7" s="1"/>
  <c r="O1404" i="7" s="1"/>
  <c r="O1405" i="7" s="1"/>
  <c r="O1406" i="7" s="1"/>
  <c r="O1407" i="7" s="1"/>
  <c r="O1408" i="7" s="1"/>
  <c r="O1409" i="7" s="1"/>
  <c r="O1410" i="7" s="1"/>
  <c r="O1411" i="7" s="1"/>
  <c r="O1412" i="7" s="1"/>
  <c r="O1413" i="7" s="1"/>
  <c r="O1414" i="7" s="1"/>
  <c r="O1415" i="7" s="1"/>
  <c r="O1416" i="7" s="1"/>
  <c r="O1417" i="7" s="1"/>
  <c r="O1418" i="7" s="1"/>
  <c r="O1419" i="7" s="1"/>
  <c r="O1420" i="7" s="1"/>
  <c r="O1421" i="7" s="1"/>
  <c r="O1422" i="7" s="1"/>
  <c r="O1423" i="7" s="1"/>
  <c r="O1424" i="7" s="1"/>
  <c r="O1425" i="7" s="1"/>
  <c r="O1426" i="7" s="1"/>
  <c r="O1427" i="7" s="1"/>
  <c r="O1428" i="7" s="1"/>
  <c r="O1429" i="7" s="1"/>
  <c r="O1430" i="7" s="1"/>
  <c r="O1431" i="7" s="1"/>
  <c r="O1432" i="7" s="1"/>
  <c r="O1433" i="7" s="1"/>
  <c r="O1434" i="7" s="1"/>
  <c r="O1435" i="7" s="1"/>
  <c r="O1436" i="7" s="1"/>
  <c r="O1437" i="7" s="1"/>
  <c r="O1438" i="7" s="1"/>
  <c r="O1439" i="7" s="1"/>
  <c r="O1440" i="7" s="1"/>
  <c r="O1441" i="7" s="1"/>
  <c r="O1442" i="7" s="1"/>
  <c r="O1443" i="7" s="1"/>
  <c r="O1444" i="7" s="1"/>
  <c r="O1445" i="7" s="1"/>
  <c r="O1446" i="7" s="1"/>
  <c r="O1447" i="7" s="1"/>
  <c r="O1448" i="7" s="1"/>
  <c r="O1449" i="7" s="1"/>
  <c r="O1450" i="7" s="1"/>
  <c r="O1451" i="7" s="1"/>
  <c r="O1452" i="7" s="1"/>
  <c r="O1453" i="7" s="1"/>
  <c r="O1454" i="7" s="1"/>
  <c r="O1455" i="7" s="1"/>
  <c r="O1456" i="7" s="1"/>
  <c r="O1457" i="7" s="1"/>
  <c r="O1458" i="7" s="1"/>
  <c r="O1459" i="7" s="1"/>
  <c r="O1460" i="7" s="1"/>
  <c r="O1461" i="7" s="1"/>
  <c r="O1462" i="7" s="1"/>
  <c r="O1463" i="7" s="1"/>
  <c r="O1464" i="7" s="1"/>
  <c r="O1465" i="7" s="1"/>
  <c r="O1466" i="7" s="1"/>
  <c r="O1467" i="7" s="1"/>
  <c r="O1468" i="7" s="1"/>
  <c r="O1469" i="7" s="1"/>
  <c r="O1470" i="7" s="1"/>
  <c r="O1471" i="7" s="1"/>
  <c r="O1472" i="7" s="1"/>
  <c r="O1473" i="7" s="1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G1137" i="1"/>
  <c r="H1137" i="1" s="1"/>
  <c r="G1136" i="1"/>
  <c r="G1135" i="1"/>
  <c r="H1135" i="1" s="1"/>
  <c r="G1134" i="1"/>
  <c r="G1133" i="1"/>
  <c r="G1132" i="1"/>
  <c r="G1131" i="1"/>
  <c r="G1130" i="1"/>
  <c r="G1129" i="1"/>
  <c r="G1128" i="1"/>
  <c r="G1127" i="1"/>
  <c r="G1126" i="1"/>
  <c r="G1125" i="1"/>
  <c r="H1125" i="1" s="1"/>
  <c r="G1124" i="1"/>
  <c r="G1123" i="1"/>
  <c r="K1175" i="7" s="1"/>
  <c r="G1122" i="1"/>
  <c r="G1121" i="1"/>
  <c r="H1121" i="1" s="1"/>
  <c r="G1120" i="1"/>
  <c r="G1119" i="1"/>
  <c r="G1118" i="1"/>
  <c r="G1117" i="1"/>
  <c r="G1116" i="1"/>
  <c r="H1116" i="1" s="1"/>
  <c r="G1115" i="1"/>
  <c r="G1114" i="1"/>
  <c r="G1113" i="1"/>
  <c r="G1112" i="1"/>
  <c r="G1111" i="1"/>
  <c r="K1319" i="7" s="1"/>
  <c r="G1110" i="1"/>
  <c r="G1109" i="1"/>
  <c r="H1109" i="1" s="1"/>
  <c r="G1108" i="1"/>
  <c r="G1107" i="1"/>
  <c r="G1106" i="1"/>
  <c r="G1105" i="1"/>
  <c r="G1104" i="1"/>
  <c r="G1103" i="1"/>
  <c r="G1102" i="1"/>
  <c r="G1101" i="1"/>
  <c r="G1100" i="1"/>
  <c r="H1100" i="1" s="1"/>
  <c r="G1099" i="1"/>
  <c r="K1203" i="7" s="1"/>
  <c r="G1098" i="1"/>
  <c r="G1097" i="1"/>
  <c r="G1096" i="1"/>
  <c r="G1095" i="1"/>
  <c r="H1095" i="1" s="1"/>
  <c r="G1094" i="1"/>
  <c r="G1093" i="1"/>
  <c r="G1092" i="1"/>
  <c r="G1091" i="1"/>
  <c r="G1090" i="1"/>
  <c r="G1089" i="1"/>
  <c r="G1088" i="1"/>
  <c r="H1088" i="1" s="1"/>
  <c r="G1087" i="1"/>
  <c r="K1295" i="7" s="1"/>
  <c r="G1086" i="1"/>
  <c r="G1085" i="1"/>
  <c r="G1084" i="1"/>
  <c r="H1084" i="1" s="1"/>
  <c r="G1083" i="1"/>
  <c r="G1082" i="1"/>
  <c r="G1081" i="1"/>
  <c r="G1080" i="1"/>
  <c r="G1079" i="1"/>
  <c r="G1078" i="1"/>
  <c r="G1077" i="1"/>
  <c r="G1076" i="1"/>
  <c r="G1075" i="1"/>
  <c r="H1075" i="1" s="1"/>
  <c r="G1074" i="1"/>
  <c r="G1073" i="1"/>
  <c r="G1072" i="1"/>
  <c r="G1071" i="1"/>
  <c r="G1070" i="1"/>
  <c r="H1070" i="1" s="1"/>
  <c r="G1069" i="1"/>
  <c r="G1068" i="1"/>
  <c r="G1067" i="1"/>
  <c r="G1066" i="1"/>
  <c r="G1065" i="1"/>
  <c r="G1064" i="1"/>
  <c r="G1063" i="1"/>
  <c r="H1063" i="1" s="1"/>
  <c r="G1062" i="1"/>
  <c r="H1062" i="1" s="1"/>
  <c r="G1061" i="1"/>
  <c r="G1060" i="1"/>
  <c r="G1059" i="1"/>
  <c r="G1058" i="1"/>
  <c r="G1057" i="1"/>
  <c r="K1265" i="7" s="1"/>
  <c r="G1056" i="1"/>
  <c r="G1055" i="1"/>
  <c r="H1055" i="1" s="1"/>
  <c r="G1054" i="1"/>
  <c r="G1053" i="1"/>
  <c r="G1052" i="1"/>
  <c r="G1051" i="1"/>
  <c r="H1051" i="1" s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E1039" i="7" s="1"/>
  <c r="G1038" i="1"/>
  <c r="G1037" i="1"/>
  <c r="H1037" i="1" s="1"/>
  <c r="G1036" i="1"/>
  <c r="G1035" i="1"/>
  <c r="G1034" i="1"/>
  <c r="G1033" i="1"/>
  <c r="G1032" i="1"/>
  <c r="G1031" i="1"/>
  <c r="G1030" i="1"/>
  <c r="G1029" i="1"/>
  <c r="G1028" i="1"/>
  <c r="G1027" i="1"/>
  <c r="K1079" i="7" s="1"/>
  <c r="G1026" i="1"/>
  <c r="G1025" i="1"/>
  <c r="G1024" i="1"/>
  <c r="G1023" i="1"/>
  <c r="G1022" i="1"/>
  <c r="G1021" i="1"/>
  <c r="G1020" i="1"/>
  <c r="G1019" i="1"/>
  <c r="G1018" i="1"/>
  <c r="H1018" i="1" s="1"/>
  <c r="G1017" i="1"/>
  <c r="G1016" i="1"/>
  <c r="G1015" i="1"/>
  <c r="H1015" i="1" s="1"/>
  <c r="G1014" i="1"/>
  <c r="G1013" i="1"/>
  <c r="G1012" i="1"/>
  <c r="G1011" i="1"/>
  <c r="H1011" i="1" s="1"/>
  <c r="G1010" i="1"/>
  <c r="G1009" i="1"/>
  <c r="H1009" i="1" s="1"/>
  <c r="G1008" i="1"/>
  <c r="G1007" i="1"/>
  <c r="G1006" i="1"/>
  <c r="G1005" i="1"/>
  <c r="G1004" i="1"/>
  <c r="G1003" i="1"/>
  <c r="E1005" i="7" s="1"/>
  <c r="G1002" i="1"/>
  <c r="G1001" i="1"/>
  <c r="H1001" i="1" s="1"/>
  <c r="G1000" i="1"/>
  <c r="G999" i="1"/>
  <c r="G998" i="1"/>
  <c r="G997" i="1"/>
  <c r="G996" i="1"/>
  <c r="G995" i="1"/>
  <c r="G994" i="1"/>
  <c r="H994" i="1" s="1"/>
  <c r="G993" i="1"/>
  <c r="G992" i="1"/>
  <c r="G991" i="1"/>
  <c r="K1147" i="7" s="1"/>
  <c r="G990" i="1"/>
  <c r="H990" i="1" s="1"/>
  <c r="G989" i="1"/>
  <c r="G988" i="1"/>
  <c r="G987" i="1"/>
  <c r="H987" i="1" s="1"/>
  <c r="G986" i="1"/>
  <c r="G985" i="1"/>
  <c r="G984" i="1"/>
  <c r="G983" i="1"/>
  <c r="G982" i="1"/>
  <c r="G981" i="1"/>
  <c r="H981" i="1" s="1"/>
  <c r="G980" i="1"/>
  <c r="G979" i="1"/>
  <c r="H979" i="1" s="1"/>
  <c r="G978" i="1"/>
  <c r="G977" i="1"/>
  <c r="H977" i="1" s="1"/>
  <c r="G976" i="1"/>
  <c r="G975" i="1"/>
  <c r="G974" i="1"/>
  <c r="G973" i="1"/>
  <c r="G972" i="1"/>
  <c r="G971" i="1"/>
  <c r="G970" i="1"/>
  <c r="G969" i="1"/>
  <c r="H969" i="1" s="1"/>
  <c r="G968" i="1"/>
  <c r="G967" i="1"/>
  <c r="K1071" i="7" s="1"/>
  <c r="G966" i="1"/>
  <c r="G965" i="1"/>
  <c r="G964" i="1"/>
  <c r="G963" i="1"/>
  <c r="G962" i="1"/>
  <c r="H962" i="1" s="1"/>
  <c r="G961" i="1"/>
  <c r="G960" i="1"/>
  <c r="G959" i="1"/>
  <c r="G958" i="1"/>
  <c r="G957" i="1"/>
  <c r="G956" i="1"/>
  <c r="G955" i="1"/>
  <c r="H955" i="1" s="1"/>
  <c r="G954" i="1"/>
  <c r="G953" i="1"/>
  <c r="G952" i="1"/>
  <c r="G951" i="1"/>
  <c r="G950" i="1"/>
  <c r="G949" i="1"/>
  <c r="G948" i="1"/>
  <c r="G947" i="1"/>
  <c r="G946" i="1"/>
  <c r="G945" i="1"/>
  <c r="H945" i="1" s="1"/>
  <c r="G944" i="1"/>
  <c r="G943" i="1"/>
  <c r="H943" i="1" s="1"/>
  <c r="L1047" i="7" s="1"/>
  <c r="G942" i="1"/>
  <c r="G941" i="1"/>
  <c r="G940" i="1"/>
  <c r="G939" i="1"/>
  <c r="G938" i="1"/>
  <c r="G937" i="1"/>
  <c r="G936" i="1"/>
  <c r="G935" i="1"/>
  <c r="G934" i="1"/>
  <c r="K1090" i="7" s="1"/>
  <c r="G933" i="1"/>
  <c r="G932" i="1"/>
  <c r="G931" i="1"/>
  <c r="K1087" i="7" s="1"/>
  <c r="G930" i="1"/>
  <c r="H930" i="1" s="1"/>
  <c r="G929" i="1"/>
  <c r="G928" i="1"/>
  <c r="G927" i="1"/>
  <c r="H927" i="1" s="1"/>
  <c r="G926" i="1"/>
  <c r="G925" i="1"/>
  <c r="G924" i="1"/>
  <c r="H924" i="1" s="1"/>
  <c r="G923" i="1"/>
  <c r="G922" i="1"/>
  <c r="H922" i="1" s="1"/>
  <c r="G921" i="1"/>
  <c r="H921" i="1" s="1"/>
  <c r="G920" i="1"/>
  <c r="G919" i="1"/>
  <c r="H919" i="1" s="1"/>
  <c r="G918" i="1"/>
  <c r="G917" i="1"/>
  <c r="G916" i="1"/>
  <c r="G915" i="1"/>
  <c r="G914" i="1"/>
  <c r="G913" i="1"/>
  <c r="G912" i="1"/>
  <c r="G911" i="1"/>
  <c r="H911" i="1" s="1"/>
  <c r="G910" i="1"/>
  <c r="H910" i="1" s="1"/>
  <c r="G909" i="1"/>
  <c r="G908" i="1"/>
  <c r="G907" i="1"/>
  <c r="H907" i="1" s="1"/>
  <c r="G906" i="1"/>
  <c r="G905" i="1"/>
  <c r="G904" i="1"/>
  <c r="G903" i="1"/>
  <c r="G902" i="1"/>
  <c r="G901" i="1"/>
  <c r="G900" i="1"/>
  <c r="H900" i="1" s="1"/>
  <c r="G899" i="1"/>
  <c r="G898" i="1"/>
  <c r="G897" i="1"/>
  <c r="G896" i="1"/>
  <c r="G895" i="1"/>
  <c r="H895" i="1" s="1"/>
  <c r="G894" i="1"/>
  <c r="H894" i="1" s="1"/>
  <c r="G893" i="1"/>
  <c r="G892" i="1"/>
  <c r="G891" i="1"/>
  <c r="G890" i="1"/>
  <c r="G889" i="1"/>
  <c r="G888" i="1"/>
  <c r="H888" i="1" s="1"/>
  <c r="G887" i="1"/>
  <c r="G886" i="1"/>
  <c r="H886" i="1" s="1"/>
  <c r="G885" i="1"/>
  <c r="G884" i="1"/>
  <c r="G883" i="1"/>
  <c r="E883" i="7" s="1"/>
  <c r="G882" i="1"/>
  <c r="G881" i="1"/>
  <c r="H881" i="1" s="1"/>
  <c r="G880" i="1"/>
  <c r="G879" i="1"/>
  <c r="G878" i="1"/>
  <c r="G877" i="1"/>
  <c r="G876" i="1"/>
  <c r="G875" i="1"/>
  <c r="G874" i="1"/>
  <c r="H874" i="1" s="1"/>
  <c r="G873" i="1"/>
  <c r="G872" i="1"/>
  <c r="G871" i="1"/>
  <c r="K1027" i="7" s="1"/>
  <c r="G870" i="1"/>
  <c r="G869" i="1"/>
  <c r="G868" i="1"/>
  <c r="G867" i="1"/>
  <c r="G866" i="1"/>
  <c r="G865" i="1"/>
  <c r="G864" i="1"/>
  <c r="G863" i="1"/>
  <c r="H863" i="1" s="1"/>
  <c r="G862" i="1"/>
  <c r="G861" i="1"/>
  <c r="G860" i="1"/>
  <c r="G859" i="1"/>
  <c r="E859" i="7" s="1"/>
  <c r="G858" i="1"/>
  <c r="H858" i="1" s="1"/>
  <c r="G857" i="1"/>
  <c r="G856" i="1"/>
  <c r="G855" i="1"/>
  <c r="G854" i="1"/>
  <c r="G853" i="1"/>
  <c r="G852" i="1"/>
  <c r="G851" i="1"/>
  <c r="G850" i="1"/>
  <c r="G849" i="1"/>
  <c r="G848" i="1"/>
  <c r="G847" i="1"/>
  <c r="H847" i="1" s="1"/>
  <c r="G846" i="1"/>
  <c r="G845" i="1"/>
  <c r="G844" i="1"/>
  <c r="G843" i="1"/>
  <c r="G842" i="1"/>
  <c r="G841" i="1"/>
  <c r="G840" i="1"/>
  <c r="G839" i="1"/>
  <c r="H839" i="1" s="1"/>
  <c r="G838" i="1"/>
  <c r="K942" i="7" s="1"/>
  <c r="G837" i="1"/>
  <c r="H837" i="1" s="1"/>
  <c r="G836" i="1"/>
  <c r="G835" i="1"/>
  <c r="G834" i="1"/>
  <c r="G833" i="1"/>
  <c r="H833" i="1" s="1"/>
  <c r="G832" i="1"/>
  <c r="G831" i="1"/>
  <c r="G830" i="1"/>
  <c r="G829" i="1"/>
  <c r="G828" i="1"/>
  <c r="G827" i="1"/>
  <c r="G826" i="1"/>
  <c r="G825" i="1"/>
  <c r="G824" i="1"/>
  <c r="H824" i="1" s="1"/>
  <c r="G823" i="1"/>
  <c r="K875" i="7" s="1"/>
  <c r="G822" i="1"/>
  <c r="G821" i="1"/>
  <c r="H821" i="1" s="1"/>
  <c r="G820" i="1"/>
  <c r="G819" i="1"/>
  <c r="G818" i="1"/>
  <c r="G817" i="1"/>
  <c r="G816" i="1"/>
  <c r="G815" i="1"/>
  <c r="G814" i="1"/>
  <c r="G813" i="1"/>
  <c r="G812" i="1"/>
  <c r="H812" i="1" s="1"/>
  <c r="G811" i="1"/>
  <c r="E814" i="7" s="1"/>
  <c r="G810" i="1"/>
  <c r="G809" i="1"/>
  <c r="G808" i="1"/>
  <c r="G807" i="1"/>
  <c r="G806" i="1"/>
  <c r="G805" i="1"/>
  <c r="G804" i="1"/>
  <c r="H804" i="1" s="1"/>
  <c r="G803" i="1"/>
  <c r="G802" i="1"/>
  <c r="G801" i="1"/>
  <c r="H801" i="1" s="1"/>
  <c r="G800" i="1"/>
  <c r="G799" i="1"/>
  <c r="E801" i="7" s="1"/>
  <c r="G798" i="1"/>
  <c r="G797" i="1"/>
  <c r="G796" i="1"/>
  <c r="G795" i="1"/>
  <c r="G794" i="1"/>
  <c r="G793" i="1"/>
  <c r="G792" i="1"/>
  <c r="G791" i="1"/>
  <c r="G790" i="1"/>
  <c r="G789" i="1"/>
  <c r="G788" i="1"/>
  <c r="G787" i="1"/>
  <c r="H787" i="1" s="1"/>
  <c r="G786" i="1"/>
  <c r="G785" i="1"/>
  <c r="G784" i="1"/>
  <c r="H784" i="1" s="1"/>
  <c r="G783" i="1"/>
  <c r="G782" i="1"/>
  <c r="G781" i="1"/>
  <c r="G780" i="1"/>
  <c r="G779" i="1"/>
  <c r="G778" i="1"/>
  <c r="G777" i="1"/>
  <c r="G776" i="1"/>
  <c r="G775" i="1"/>
  <c r="K931" i="7" s="1"/>
  <c r="G774" i="1"/>
  <c r="G773" i="1"/>
  <c r="G772" i="1"/>
  <c r="G771" i="1"/>
  <c r="G770" i="1"/>
  <c r="G769" i="1"/>
  <c r="G768" i="1"/>
  <c r="G767" i="1"/>
  <c r="G766" i="1"/>
  <c r="G765" i="1"/>
  <c r="H765" i="1" s="1"/>
  <c r="G764" i="1"/>
  <c r="G763" i="1"/>
  <c r="E765" i="7" s="1"/>
  <c r="G762" i="1"/>
  <c r="G761" i="1"/>
  <c r="G760" i="1"/>
  <c r="G759" i="1"/>
  <c r="G758" i="1"/>
  <c r="G757" i="1"/>
  <c r="G756" i="1"/>
  <c r="G755" i="1"/>
  <c r="G754" i="1"/>
  <c r="G753" i="1"/>
  <c r="G752" i="1"/>
  <c r="G751" i="1"/>
  <c r="E753" i="7" s="1"/>
  <c r="G750" i="1"/>
  <c r="G749" i="1"/>
  <c r="G748" i="1"/>
  <c r="G747" i="1"/>
  <c r="G746" i="1"/>
  <c r="G745" i="1"/>
  <c r="H745" i="1" s="1"/>
  <c r="G744" i="1"/>
  <c r="G743" i="1"/>
  <c r="G742" i="1"/>
  <c r="G741" i="1"/>
  <c r="H741" i="1" s="1"/>
  <c r="G740" i="1"/>
  <c r="G739" i="1"/>
  <c r="E741" i="7" s="1"/>
  <c r="G738" i="1"/>
  <c r="G737" i="1"/>
  <c r="G736" i="1"/>
  <c r="G735" i="1"/>
  <c r="G734" i="1"/>
  <c r="G733" i="1"/>
  <c r="H733" i="1" s="1"/>
  <c r="G732" i="1"/>
  <c r="G731" i="1"/>
  <c r="G730" i="1"/>
  <c r="G729" i="1"/>
  <c r="G728" i="1"/>
  <c r="G727" i="1"/>
  <c r="H727" i="1" s="1"/>
  <c r="G726" i="1"/>
  <c r="G725" i="1"/>
  <c r="G724" i="1"/>
  <c r="H724" i="1" s="1"/>
  <c r="G723" i="1"/>
  <c r="G722" i="1"/>
  <c r="G721" i="1"/>
  <c r="H721" i="1" s="1"/>
  <c r="G720" i="1"/>
  <c r="H720" i="1" s="1"/>
  <c r="G719" i="1"/>
  <c r="G718" i="1"/>
  <c r="G717" i="1"/>
  <c r="G716" i="1"/>
  <c r="G715" i="1"/>
  <c r="K767" i="7" s="1"/>
  <c r="G714" i="1"/>
  <c r="H714" i="1" s="1"/>
  <c r="G713" i="1"/>
  <c r="G712" i="1"/>
  <c r="G711" i="1"/>
  <c r="G710" i="1"/>
  <c r="G709" i="1"/>
  <c r="G708" i="1"/>
  <c r="H708" i="1" s="1"/>
  <c r="G707" i="1"/>
  <c r="G706" i="1"/>
  <c r="G705" i="1"/>
  <c r="G704" i="1"/>
  <c r="G703" i="1"/>
  <c r="H703" i="1" s="1"/>
  <c r="G702" i="1"/>
  <c r="G701" i="1"/>
  <c r="H701" i="1" s="1"/>
  <c r="G700" i="1"/>
  <c r="G699" i="1"/>
  <c r="G698" i="1"/>
  <c r="G697" i="1"/>
  <c r="G696" i="1"/>
  <c r="G695" i="1"/>
  <c r="H695" i="1" s="1"/>
  <c r="G694" i="1"/>
  <c r="G693" i="1"/>
  <c r="G692" i="1"/>
  <c r="G691" i="1"/>
  <c r="E693" i="7" s="1"/>
  <c r="G690" i="1"/>
  <c r="G689" i="1"/>
  <c r="G688" i="1"/>
  <c r="H688" i="1" s="1"/>
  <c r="G687" i="1"/>
  <c r="G686" i="1"/>
  <c r="G685" i="1"/>
  <c r="G684" i="1"/>
  <c r="G683" i="1"/>
  <c r="G682" i="1"/>
  <c r="G681" i="1"/>
  <c r="G680" i="1"/>
  <c r="G679" i="1"/>
  <c r="H679" i="1" s="1"/>
  <c r="G678" i="1"/>
  <c r="G677" i="1"/>
  <c r="G676" i="1"/>
  <c r="G675" i="1"/>
  <c r="G674" i="1"/>
  <c r="G673" i="1"/>
  <c r="H673" i="1" s="1"/>
  <c r="G672" i="1"/>
  <c r="G671" i="1"/>
  <c r="G670" i="1"/>
  <c r="G669" i="1"/>
  <c r="H669" i="1" s="1"/>
  <c r="G668" i="1"/>
  <c r="G667" i="1"/>
  <c r="H667" i="1" s="1"/>
  <c r="G666" i="1"/>
  <c r="G665" i="1"/>
  <c r="G664" i="1"/>
  <c r="G663" i="1"/>
  <c r="G662" i="1"/>
  <c r="H662" i="1" s="1"/>
  <c r="G661" i="1"/>
  <c r="G660" i="1"/>
  <c r="H660" i="1" s="1"/>
  <c r="G659" i="1"/>
  <c r="G658" i="1"/>
  <c r="G657" i="1"/>
  <c r="H657" i="1" s="1"/>
  <c r="G656" i="1"/>
  <c r="G655" i="1"/>
  <c r="E655" i="7" s="1"/>
  <c r="G654" i="1"/>
  <c r="G653" i="1"/>
  <c r="G652" i="1"/>
  <c r="G651" i="1"/>
  <c r="G650" i="1"/>
  <c r="G649" i="1"/>
  <c r="G648" i="1"/>
  <c r="G647" i="1"/>
  <c r="G646" i="1"/>
  <c r="G645" i="1"/>
  <c r="G644" i="1"/>
  <c r="H644" i="1" s="1"/>
  <c r="G643" i="1"/>
  <c r="E645" i="7" s="1"/>
  <c r="G642" i="1"/>
  <c r="G641" i="1"/>
  <c r="G640" i="1"/>
  <c r="G639" i="1"/>
  <c r="G638" i="1"/>
  <c r="G637" i="1"/>
  <c r="H637" i="1" s="1"/>
  <c r="G636" i="1"/>
  <c r="G635" i="1"/>
  <c r="G634" i="1"/>
  <c r="G633" i="1"/>
  <c r="H633" i="1" s="1"/>
  <c r="G632" i="1"/>
  <c r="G631" i="1"/>
  <c r="K683" i="7" s="1"/>
  <c r="G630" i="1"/>
  <c r="G629" i="1"/>
  <c r="G628" i="1"/>
  <c r="G627" i="1"/>
  <c r="G626" i="1"/>
  <c r="G625" i="1"/>
  <c r="G624" i="1"/>
  <c r="G623" i="1"/>
  <c r="G622" i="1"/>
  <c r="K778" i="7" s="1"/>
  <c r="G621" i="1"/>
  <c r="G620" i="1"/>
  <c r="G619" i="1"/>
  <c r="G618" i="1"/>
  <c r="G617" i="1"/>
  <c r="G616" i="1"/>
  <c r="G615" i="1"/>
  <c r="G614" i="1"/>
  <c r="G613" i="1"/>
  <c r="H613" i="1" s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K754" i="7" s="1"/>
  <c r="G597" i="1"/>
  <c r="G596" i="1"/>
  <c r="G595" i="1"/>
  <c r="K751" i="7" s="1"/>
  <c r="G594" i="1"/>
  <c r="G593" i="1"/>
  <c r="G592" i="1"/>
  <c r="G591" i="1"/>
  <c r="G590" i="1"/>
  <c r="G589" i="1"/>
  <c r="G588" i="1"/>
  <c r="G587" i="1"/>
  <c r="G586" i="1"/>
  <c r="G585" i="1"/>
  <c r="G584" i="1"/>
  <c r="G583" i="1"/>
  <c r="K739" i="7" s="1"/>
  <c r="G582" i="1"/>
  <c r="H582" i="1" s="1"/>
  <c r="G581" i="1"/>
  <c r="G580" i="1"/>
  <c r="G579" i="1"/>
  <c r="G578" i="1"/>
  <c r="G577" i="1"/>
  <c r="G576" i="1"/>
  <c r="G575" i="1"/>
  <c r="G574" i="1"/>
  <c r="G573" i="1"/>
  <c r="G572" i="1"/>
  <c r="G571" i="1"/>
  <c r="H571" i="1" s="1"/>
  <c r="G570" i="1"/>
  <c r="G569" i="1"/>
  <c r="G568" i="1"/>
  <c r="G567" i="1"/>
  <c r="H567" i="1" s="1"/>
  <c r="G566" i="1"/>
  <c r="G565" i="1"/>
  <c r="G564" i="1"/>
  <c r="G563" i="1"/>
  <c r="G562" i="1"/>
  <c r="H562" i="1" s="1"/>
  <c r="G561" i="1"/>
  <c r="G560" i="1"/>
  <c r="G559" i="1"/>
  <c r="G558" i="1"/>
  <c r="G557" i="1"/>
  <c r="G556" i="1"/>
  <c r="G555" i="1"/>
  <c r="G554" i="1"/>
  <c r="G553" i="1"/>
  <c r="G552" i="1"/>
  <c r="G551" i="1"/>
  <c r="G550" i="1"/>
  <c r="H550" i="1" s="1"/>
  <c r="G549" i="1"/>
  <c r="H549" i="1" s="1"/>
  <c r="G548" i="1"/>
  <c r="G547" i="1"/>
  <c r="H547" i="1" s="1"/>
  <c r="G546" i="1"/>
  <c r="H546" i="1" s="1"/>
  <c r="G545" i="1"/>
  <c r="G544" i="1"/>
  <c r="G543" i="1"/>
  <c r="G542" i="1"/>
  <c r="G541" i="1"/>
  <c r="G540" i="1"/>
  <c r="H540" i="1" s="1"/>
  <c r="G539" i="1"/>
  <c r="G538" i="1"/>
  <c r="H538" i="1" s="1"/>
  <c r="G537" i="1"/>
  <c r="G536" i="1"/>
  <c r="G535" i="1"/>
  <c r="E536" i="7" s="1"/>
  <c r="G534" i="1"/>
  <c r="H534" i="1" s="1"/>
  <c r="G533" i="1"/>
  <c r="G532" i="1"/>
  <c r="G531" i="1"/>
  <c r="G530" i="1"/>
  <c r="G529" i="1"/>
  <c r="G528" i="1"/>
  <c r="G527" i="1"/>
  <c r="G526" i="1"/>
  <c r="G525" i="1"/>
  <c r="H525" i="1" s="1"/>
  <c r="G524" i="1"/>
  <c r="H524" i="1" s="1"/>
  <c r="G523" i="1"/>
  <c r="H523" i="1" s="1"/>
  <c r="G522" i="1"/>
  <c r="G521" i="1"/>
  <c r="G520" i="1"/>
  <c r="G519" i="1"/>
  <c r="G518" i="1"/>
  <c r="G517" i="1"/>
  <c r="G516" i="1"/>
  <c r="G515" i="1"/>
  <c r="G514" i="1"/>
  <c r="G513" i="1"/>
  <c r="G512" i="1"/>
  <c r="G511" i="1"/>
  <c r="E514" i="7" s="1"/>
  <c r="G510" i="1"/>
  <c r="G509" i="1"/>
  <c r="G508" i="1"/>
  <c r="G507" i="1"/>
  <c r="G506" i="1"/>
  <c r="G505" i="1"/>
  <c r="G504" i="1"/>
  <c r="G503" i="1"/>
  <c r="G502" i="1"/>
  <c r="G501" i="1"/>
  <c r="G500" i="1"/>
  <c r="G499" i="1"/>
  <c r="E499" i="7" s="1"/>
  <c r="G498" i="1"/>
  <c r="G497" i="1"/>
  <c r="G496" i="1"/>
  <c r="G495" i="1"/>
  <c r="G494" i="1"/>
  <c r="G493" i="1"/>
  <c r="G492" i="1"/>
  <c r="G491" i="1"/>
  <c r="G490" i="1"/>
  <c r="G489" i="1"/>
  <c r="G488" i="1"/>
  <c r="G487" i="1"/>
  <c r="E490" i="7" s="1"/>
  <c r="G486" i="1"/>
  <c r="G485" i="1"/>
  <c r="G484" i="1"/>
  <c r="G483" i="1"/>
  <c r="G482" i="1"/>
  <c r="G481" i="1"/>
  <c r="G480" i="1"/>
  <c r="G479" i="1"/>
  <c r="G478" i="1"/>
  <c r="G477" i="1"/>
  <c r="G476" i="1"/>
  <c r="G475" i="1"/>
  <c r="E475" i="7" s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K610" i="7" s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E439" i="7" s="1"/>
  <c r="G438" i="1"/>
  <c r="G437" i="1"/>
  <c r="G436" i="1"/>
  <c r="G435" i="1"/>
  <c r="G434" i="1"/>
  <c r="G433" i="1"/>
  <c r="G432" i="1"/>
  <c r="G431" i="1"/>
  <c r="G430" i="1"/>
  <c r="K586" i="7" s="1"/>
  <c r="G429" i="1"/>
  <c r="G428" i="1"/>
  <c r="G427" i="1"/>
  <c r="E429" i="7" s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E393" i="7" s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E355" i="7" s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E250" i="7" s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E199" i="7" s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E37" i="7" s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138" i="1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R206" i="7"/>
  <c r="C51" i="7"/>
  <c r="D51" i="7"/>
  <c r="C52" i="7"/>
  <c r="D52" i="7"/>
  <c r="R208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D75" i="7"/>
  <c r="D76" i="7"/>
  <c r="D77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R215" i="7" s="1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R222" i="7" s="1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C180" i="7"/>
  <c r="D180" i="7"/>
  <c r="C181" i="7"/>
  <c r="D181" i="7"/>
  <c r="C182" i="7"/>
  <c r="D182" i="7"/>
  <c r="C183" i="7"/>
  <c r="D183" i="7"/>
  <c r="C184" i="7"/>
  <c r="D184" i="7"/>
  <c r="C185" i="7"/>
  <c r="D185" i="7"/>
  <c r="C186" i="7"/>
  <c r="D186" i="7"/>
  <c r="C187" i="7"/>
  <c r="D187" i="7"/>
  <c r="C188" i="7"/>
  <c r="D188" i="7"/>
  <c r="C189" i="7"/>
  <c r="D189" i="7"/>
  <c r="C190" i="7"/>
  <c r="D190" i="7"/>
  <c r="C191" i="7"/>
  <c r="D191" i="7"/>
  <c r="C192" i="7"/>
  <c r="D192" i="7"/>
  <c r="C193" i="7"/>
  <c r="D193" i="7"/>
  <c r="C194" i="7"/>
  <c r="D194" i="7"/>
  <c r="C195" i="7"/>
  <c r="D195" i="7"/>
  <c r="C196" i="7"/>
  <c r="D196" i="7"/>
  <c r="C197" i="7"/>
  <c r="D197" i="7"/>
  <c r="C198" i="7"/>
  <c r="D198" i="7"/>
  <c r="C199" i="7"/>
  <c r="D199" i="7"/>
  <c r="C200" i="7"/>
  <c r="D200" i="7"/>
  <c r="C201" i="7"/>
  <c r="D201" i="7"/>
  <c r="C202" i="7"/>
  <c r="D202" i="7"/>
  <c r="C203" i="7"/>
  <c r="D203" i="7"/>
  <c r="C204" i="7"/>
  <c r="D204" i="7"/>
  <c r="C205" i="7"/>
  <c r="D205" i="7"/>
  <c r="C206" i="7"/>
  <c r="D206" i="7"/>
  <c r="C207" i="7"/>
  <c r="D207" i="7"/>
  <c r="C208" i="7"/>
  <c r="D208" i="7"/>
  <c r="C209" i="7"/>
  <c r="D209" i="7"/>
  <c r="C210" i="7"/>
  <c r="D210" i="7"/>
  <c r="C211" i="7"/>
  <c r="D211" i="7"/>
  <c r="C212" i="7"/>
  <c r="D212" i="7"/>
  <c r="C213" i="7"/>
  <c r="D213" i="7"/>
  <c r="C214" i="7"/>
  <c r="D214" i="7"/>
  <c r="C215" i="7"/>
  <c r="D215" i="7"/>
  <c r="C216" i="7"/>
  <c r="D216" i="7"/>
  <c r="C217" i="7"/>
  <c r="D217" i="7"/>
  <c r="C218" i="7"/>
  <c r="D218" i="7"/>
  <c r="C219" i="7"/>
  <c r="D219" i="7"/>
  <c r="C220" i="7"/>
  <c r="D220" i="7"/>
  <c r="C221" i="7"/>
  <c r="D221" i="7"/>
  <c r="C222" i="7"/>
  <c r="D222" i="7"/>
  <c r="C223" i="7"/>
  <c r="D223" i="7"/>
  <c r="C224" i="7"/>
  <c r="D224" i="7"/>
  <c r="C225" i="7"/>
  <c r="D225" i="7"/>
  <c r="C226" i="7"/>
  <c r="D226" i="7"/>
  <c r="C227" i="7"/>
  <c r="D227" i="7"/>
  <c r="C228" i="7"/>
  <c r="D228" i="7"/>
  <c r="C229" i="7"/>
  <c r="D229" i="7"/>
  <c r="C230" i="7"/>
  <c r="D230" i="7"/>
  <c r="C231" i="7"/>
  <c r="D231" i="7"/>
  <c r="C232" i="7"/>
  <c r="D232" i="7"/>
  <c r="C233" i="7"/>
  <c r="D233" i="7"/>
  <c r="C234" i="7"/>
  <c r="D234" i="7"/>
  <c r="C235" i="7"/>
  <c r="D235" i="7"/>
  <c r="C236" i="7"/>
  <c r="D236" i="7"/>
  <c r="C237" i="7"/>
  <c r="D237" i="7"/>
  <c r="C238" i="7"/>
  <c r="D238" i="7"/>
  <c r="C239" i="7"/>
  <c r="D239" i="7"/>
  <c r="C240" i="7"/>
  <c r="D240" i="7"/>
  <c r="C241" i="7"/>
  <c r="D241" i="7"/>
  <c r="C242" i="7"/>
  <c r="D242" i="7"/>
  <c r="C243" i="7"/>
  <c r="D243" i="7"/>
  <c r="C244" i="7"/>
  <c r="D244" i="7"/>
  <c r="C245" i="7"/>
  <c r="D245" i="7"/>
  <c r="C246" i="7"/>
  <c r="D246" i="7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D259" i="7"/>
  <c r="C260" i="7"/>
  <c r="D260" i="7"/>
  <c r="C261" i="7"/>
  <c r="D261" i="7"/>
  <c r="C262" i="7"/>
  <c r="D262" i="7"/>
  <c r="C263" i="7"/>
  <c r="D263" i="7"/>
  <c r="C264" i="7"/>
  <c r="D264" i="7"/>
  <c r="C265" i="7"/>
  <c r="D265" i="7"/>
  <c r="C266" i="7"/>
  <c r="D266" i="7"/>
  <c r="C267" i="7"/>
  <c r="D267" i="7"/>
  <c r="C268" i="7"/>
  <c r="D268" i="7"/>
  <c r="C269" i="7"/>
  <c r="D269" i="7"/>
  <c r="C270" i="7"/>
  <c r="D270" i="7"/>
  <c r="C271" i="7"/>
  <c r="D271" i="7"/>
  <c r="C272" i="7"/>
  <c r="D272" i="7"/>
  <c r="C273" i="7"/>
  <c r="D273" i="7"/>
  <c r="C274" i="7"/>
  <c r="D274" i="7"/>
  <c r="C275" i="7"/>
  <c r="D275" i="7"/>
  <c r="C276" i="7"/>
  <c r="D276" i="7"/>
  <c r="C277" i="7"/>
  <c r="D277" i="7"/>
  <c r="C278" i="7"/>
  <c r="D278" i="7"/>
  <c r="C279" i="7"/>
  <c r="D279" i="7"/>
  <c r="C280" i="7"/>
  <c r="D280" i="7"/>
  <c r="C281" i="7"/>
  <c r="D281" i="7"/>
  <c r="C282" i="7"/>
  <c r="D282" i="7"/>
  <c r="C283" i="7"/>
  <c r="D283" i="7"/>
  <c r="C284" i="7"/>
  <c r="D284" i="7"/>
  <c r="C285" i="7"/>
  <c r="D285" i="7"/>
  <c r="C286" i="7"/>
  <c r="D286" i="7"/>
  <c r="C287" i="7"/>
  <c r="D287" i="7"/>
  <c r="C288" i="7"/>
  <c r="D288" i="7"/>
  <c r="C289" i="7"/>
  <c r="D289" i="7"/>
  <c r="C290" i="7"/>
  <c r="D290" i="7"/>
  <c r="C291" i="7"/>
  <c r="D291" i="7"/>
  <c r="C292" i="7"/>
  <c r="D292" i="7"/>
  <c r="C293" i="7"/>
  <c r="D293" i="7"/>
  <c r="C294" i="7"/>
  <c r="D294" i="7"/>
  <c r="C295" i="7"/>
  <c r="D295" i="7"/>
  <c r="C296" i="7"/>
  <c r="D296" i="7"/>
  <c r="C297" i="7"/>
  <c r="D297" i="7"/>
  <c r="C298" i="7"/>
  <c r="D298" i="7"/>
  <c r="C299" i="7"/>
  <c r="D299" i="7"/>
  <c r="C300" i="7"/>
  <c r="D300" i="7"/>
  <c r="C301" i="7"/>
  <c r="D301" i="7"/>
  <c r="C302" i="7"/>
  <c r="D302" i="7"/>
  <c r="C303" i="7"/>
  <c r="D303" i="7"/>
  <c r="C304" i="7"/>
  <c r="D304" i="7"/>
  <c r="C305" i="7"/>
  <c r="D305" i="7"/>
  <c r="C306" i="7"/>
  <c r="D306" i="7"/>
  <c r="C307" i="7"/>
  <c r="D307" i="7"/>
  <c r="C308" i="7"/>
  <c r="D308" i="7"/>
  <c r="C309" i="7"/>
  <c r="D309" i="7"/>
  <c r="C310" i="7"/>
  <c r="D310" i="7"/>
  <c r="C311" i="7"/>
  <c r="D311" i="7"/>
  <c r="C312" i="7"/>
  <c r="D312" i="7"/>
  <c r="C313" i="7"/>
  <c r="D313" i="7"/>
  <c r="C314" i="7"/>
  <c r="D314" i="7"/>
  <c r="C315" i="7"/>
  <c r="D315" i="7"/>
  <c r="C316" i="7"/>
  <c r="D316" i="7"/>
  <c r="C317" i="7"/>
  <c r="D317" i="7"/>
  <c r="C318" i="7"/>
  <c r="D318" i="7"/>
  <c r="C319" i="7"/>
  <c r="Q475" i="7" s="1"/>
  <c r="D319" i="7"/>
  <c r="C320" i="7"/>
  <c r="D320" i="7"/>
  <c r="C321" i="7"/>
  <c r="D321" i="7"/>
  <c r="C322" i="7"/>
  <c r="D322" i="7"/>
  <c r="C323" i="7"/>
  <c r="D323" i="7"/>
  <c r="C324" i="7"/>
  <c r="D324" i="7"/>
  <c r="C325" i="7"/>
  <c r="Q481" i="7" s="1"/>
  <c r="D325" i="7"/>
  <c r="C326" i="7"/>
  <c r="D326" i="7"/>
  <c r="C327" i="7"/>
  <c r="D327" i="7"/>
  <c r="C328" i="7"/>
  <c r="D328" i="7"/>
  <c r="C329" i="7"/>
  <c r="D329" i="7"/>
  <c r="C330" i="7"/>
  <c r="D330" i="7"/>
  <c r="C331" i="7"/>
  <c r="D331" i="7"/>
  <c r="C332" i="7"/>
  <c r="D332" i="7"/>
  <c r="C333" i="7"/>
  <c r="D333" i="7"/>
  <c r="C334" i="7"/>
  <c r="D334" i="7"/>
  <c r="C335" i="7"/>
  <c r="D335" i="7"/>
  <c r="C336" i="7"/>
  <c r="D336" i="7"/>
  <c r="C337" i="7"/>
  <c r="Q493" i="7" s="1"/>
  <c r="D337" i="7"/>
  <c r="C338" i="7"/>
  <c r="D338" i="7"/>
  <c r="C339" i="7"/>
  <c r="D339" i="7"/>
  <c r="C340" i="7"/>
  <c r="D340" i="7"/>
  <c r="C341" i="7"/>
  <c r="D341" i="7"/>
  <c r="C342" i="7"/>
  <c r="D342" i="7"/>
  <c r="C343" i="7"/>
  <c r="D343" i="7"/>
  <c r="C344" i="7"/>
  <c r="D344" i="7"/>
  <c r="C345" i="7"/>
  <c r="D345" i="7"/>
  <c r="C346" i="7"/>
  <c r="D346" i="7"/>
  <c r="C347" i="7"/>
  <c r="D347" i="7"/>
  <c r="C348" i="7"/>
  <c r="D348" i="7"/>
  <c r="C349" i="7"/>
  <c r="D349" i="7"/>
  <c r="C350" i="7"/>
  <c r="D350" i="7"/>
  <c r="C351" i="7"/>
  <c r="D351" i="7"/>
  <c r="C352" i="7"/>
  <c r="D352" i="7"/>
  <c r="C353" i="7"/>
  <c r="D353" i="7"/>
  <c r="C354" i="7"/>
  <c r="D354" i="7"/>
  <c r="C355" i="7"/>
  <c r="D355" i="7"/>
  <c r="C356" i="7"/>
  <c r="D356" i="7"/>
  <c r="C357" i="7"/>
  <c r="D357" i="7"/>
  <c r="C358" i="7"/>
  <c r="D358" i="7"/>
  <c r="C359" i="7"/>
  <c r="D359" i="7"/>
  <c r="C360" i="7"/>
  <c r="D360" i="7"/>
  <c r="C361" i="7"/>
  <c r="D361" i="7"/>
  <c r="C362" i="7"/>
  <c r="D362" i="7"/>
  <c r="C363" i="7"/>
  <c r="D363" i="7"/>
  <c r="C364" i="7"/>
  <c r="D364" i="7"/>
  <c r="C365" i="7"/>
  <c r="D365" i="7"/>
  <c r="C366" i="7"/>
  <c r="D366" i="7"/>
  <c r="C367" i="7"/>
  <c r="D367" i="7"/>
  <c r="C368" i="7"/>
  <c r="D368" i="7"/>
  <c r="C369" i="7"/>
  <c r="D369" i="7"/>
  <c r="C370" i="7"/>
  <c r="D370" i="7"/>
  <c r="C371" i="7"/>
  <c r="D371" i="7"/>
  <c r="C372" i="7"/>
  <c r="D372" i="7"/>
  <c r="C373" i="7"/>
  <c r="Q529" i="7" s="1"/>
  <c r="D373" i="7"/>
  <c r="C374" i="7"/>
  <c r="D374" i="7"/>
  <c r="C375" i="7"/>
  <c r="D375" i="7"/>
  <c r="C376" i="7"/>
  <c r="D376" i="7"/>
  <c r="C377" i="7"/>
  <c r="D377" i="7"/>
  <c r="C378" i="7"/>
  <c r="D378" i="7"/>
  <c r="C379" i="7"/>
  <c r="Q535" i="7" s="1"/>
  <c r="D379" i="7"/>
  <c r="C380" i="7"/>
  <c r="D380" i="7"/>
  <c r="C381" i="7"/>
  <c r="D381" i="7"/>
  <c r="C382" i="7"/>
  <c r="D382" i="7"/>
  <c r="C383" i="7"/>
  <c r="D383" i="7"/>
  <c r="C384" i="7"/>
  <c r="D384" i="7"/>
  <c r="C385" i="7"/>
  <c r="D385" i="7"/>
  <c r="C386" i="7"/>
  <c r="D386" i="7"/>
  <c r="C387" i="7"/>
  <c r="D387" i="7"/>
  <c r="C388" i="7"/>
  <c r="D388" i="7"/>
  <c r="C389" i="7"/>
  <c r="D389" i="7"/>
  <c r="C390" i="7"/>
  <c r="D390" i="7"/>
  <c r="C391" i="7"/>
  <c r="D391" i="7"/>
  <c r="C392" i="7"/>
  <c r="D392" i="7"/>
  <c r="C393" i="7"/>
  <c r="D393" i="7"/>
  <c r="C394" i="7"/>
  <c r="D394" i="7"/>
  <c r="C395" i="7"/>
  <c r="D395" i="7"/>
  <c r="C396" i="7"/>
  <c r="D396" i="7"/>
  <c r="C397" i="7"/>
  <c r="D397" i="7"/>
  <c r="C398" i="7"/>
  <c r="D398" i="7"/>
  <c r="C399" i="7"/>
  <c r="D399" i="7"/>
  <c r="C400" i="7"/>
  <c r="D400" i="7"/>
  <c r="C401" i="7"/>
  <c r="D401" i="7"/>
  <c r="C402" i="7"/>
  <c r="D402" i="7"/>
  <c r="C403" i="7"/>
  <c r="Q559" i="7" s="1"/>
  <c r="D403" i="7"/>
  <c r="C404" i="7"/>
  <c r="D404" i="7"/>
  <c r="C405" i="7"/>
  <c r="D405" i="7"/>
  <c r="C406" i="7"/>
  <c r="D406" i="7"/>
  <c r="C407" i="7"/>
  <c r="D407" i="7"/>
  <c r="C408" i="7"/>
  <c r="D408" i="7"/>
  <c r="C409" i="7"/>
  <c r="D409" i="7"/>
  <c r="C410" i="7"/>
  <c r="D410" i="7"/>
  <c r="C411" i="7"/>
  <c r="D411" i="7"/>
  <c r="C412" i="7"/>
  <c r="D412" i="7"/>
  <c r="C413" i="7"/>
  <c r="D413" i="7"/>
  <c r="C414" i="7"/>
  <c r="D414" i="7"/>
  <c r="C415" i="7"/>
  <c r="D415" i="7"/>
  <c r="C416" i="7"/>
  <c r="D416" i="7"/>
  <c r="C417" i="7"/>
  <c r="D417" i="7"/>
  <c r="C418" i="7"/>
  <c r="D418" i="7"/>
  <c r="C419" i="7"/>
  <c r="D419" i="7"/>
  <c r="C420" i="7"/>
  <c r="D420" i="7"/>
  <c r="C421" i="7"/>
  <c r="D421" i="7"/>
  <c r="C422" i="7"/>
  <c r="D422" i="7"/>
  <c r="C423" i="7"/>
  <c r="D423" i="7"/>
  <c r="C424" i="7"/>
  <c r="D424" i="7"/>
  <c r="C425" i="7"/>
  <c r="D425" i="7"/>
  <c r="C426" i="7"/>
  <c r="D426" i="7"/>
  <c r="C427" i="7"/>
  <c r="D427" i="7"/>
  <c r="C428" i="7"/>
  <c r="D428" i="7"/>
  <c r="C429" i="7"/>
  <c r="D429" i="7"/>
  <c r="C430" i="7"/>
  <c r="D430" i="7"/>
  <c r="C431" i="7"/>
  <c r="D431" i="7"/>
  <c r="C432" i="7"/>
  <c r="D432" i="7"/>
  <c r="C433" i="7"/>
  <c r="Q589" i="7" s="1"/>
  <c r="D433" i="7"/>
  <c r="C434" i="7"/>
  <c r="D434" i="7"/>
  <c r="C435" i="7"/>
  <c r="D435" i="7"/>
  <c r="C436" i="7"/>
  <c r="D436" i="7"/>
  <c r="C437" i="7"/>
  <c r="D437" i="7"/>
  <c r="C438" i="7"/>
  <c r="D438" i="7"/>
  <c r="C439" i="7"/>
  <c r="D439" i="7"/>
  <c r="C440" i="7"/>
  <c r="D440" i="7"/>
  <c r="C441" i="7"/>
  <c r="D441" i="7"/>
  <c r="C442" i="7"/>
  <c r="D442" i="7"/>
  <c r="C443" i="7"/>
  <c r="D443" i="7"/>
  <c r="C444" i="7"/>
  <c r="D444" i="7"/>
  <c r="C445" i="7"/>
  <c r="D445" i="7"/>
  <c r="C446" i="7"/>
  <c r="D446" i="7"/>
  <c r="C447" i="7"/>
  <c r="D447" i="7"/>
  <c r="C448" i="7"/>
  <c r="D448" i="7"/>
  <c r="C449" i="7"/>
  <c r="D449" i="7"/>
  <c r="C450" i="7"/>
  <c r="D450" i="7"/>
  <c r="C451" i="7"/>
  <c r="D451" i="7"/>
  <c r="C452" i="7"/>
  <c r="D452" i="7"/>
  <c r="C453" i="7"/>
  <c r="D453" i="7"/>
  <c r="C454" i="7"/>
  <c r="D454" i="7"/>
  <c r="C455" i="7"/>
  <c r="D455" i="7"/>
  <c r="C456" i="7"/>
  <c r="D456" i="7"/>
  <c r="C457" i="7"/>
  <c r="D457" i="7"/>
  <c r="C458" i="7"/>
  <c r="D458" i="7"/>
  <c r="C459" i="7"/>
  <c r="D459" i="7"/>
  <c r="C460" i="7"/>
  <c r="D460" i="7"/>
  <c r="C461" i="7"/>
  <c r="D461" i="7"/>
  <c r="C462" i="7"/>
  <c r="D462" i="7"/>
  <c r="C463" i="7"/>
  <c r="D463" i="7"/>
  <c r="C464" i="7"/>
  <c r="D464" i="7"/>
  <c r="C465" i="7"/>
  <c r="D465" i="7"/>
  <c r="C466" i="7"/>
  <c r="D466" i="7"/>
  <c r="C467" i="7"/>
  <c r="D467" i="7"/>
  <c r="C468" i="7"/>
  <c r="D468" i="7"/>
  <c r="C469" i="7"/>
  <c r="Q625" i="7" s="1"/>
  <c r="D469" i="7"/>
  <c r="C470" i="7"/>
  <c r="D470" i="7"/>
  <c r="C471" i="7"/>
  <c r="D471" i="7"/>
  <c r="C472" i="7"/>
  <c r="D472" i="7"/>
  <c r="C473" i="7"/>
  <c r="D473" i="7"/>
  <c r="C474" i="7"/>
  <c r="D474" i="7"/>
  <c r="C475" i="7"/>
  <c r="D475" i="7"/>
  <c r="C476" i="7"/>
  <c r="D476" i="7"/>
  <c r="C477" i="7"/>
  <c r="D477" i="7"/>
  <c r="C478" i="7"/>
  <c r="D478" i="7"/>
  <c r="C479" i="7"/>
  <c r="D479" i="7"/>
  <c r="C480" i="7"/>
  <c r="D480" i="7"/>
  <c r="C481" i="7"/>
  <c r="D481" i="7"/>
  <c r="C482" i="7"/>
  <c r="D482" i="7"/>
  <c r="C483" i="7"/>
  <c r="D483" i="7"/>
  <c r="C484" i="7"/>
  <c r="D484" i="7"/>
  <c r="C485" i="7"/>
  <c r="D485" i="7"/>
  <c r="C486" i="7"/>
  <c r="Q590" i="7" s="1"/>
  <c r="D486" i="7"/>
  <c r="C487" i="7"/>
  <c r="D487" i="7"/>
  <c r="C488" i="7"/>
  <c r="D488" i="7"/>
  <c r="C489" i="7"/>
  <c r="D489" i="7"/>
  <c r="C490" i="7"/>
  <c r="D490" i="7"/>
  <c r="C491" i="7"/>
  <c r="D491" i="7"/>
  <c r="C492" i="7"/>
  <c r="D492" i="7"/>
  <c r="C493" i="7"/>
  <c r="D493" i="7"/>
  <c r="C494" i="7"/>
  <c r="D494" i="7"/>
  <c r="C495" i="7"/>
  <c r="D495" i="7"/>
  <c r="C496" i="7"/>
  <c r="D496" i="7"/>
  <c r="C497" i="7"/>
  <c r="D497" i="7"/>
  <c r="C498" i="7"/>
  <c r="D498" i="7"/>
  <c r="C499" i="7"/>
  <c r="D499" i="7"/>
  <c r="C500" i="7"/>
  <c r="D500" i="7"/>
  <c r="C501" i="7"/>
  <c r="D501" i="7"/>
  <c r="C502" i="7"/>
  <c r="D502" i="7"/>
  <c r="C503" i="7"/>
  <c r="D503" i="7"/>
  <c r="C504" i="7"/>
  <c r="D504" i="7"/>
  <c r="C505" i="7"/>
  <c r="D505" i="7"/>
  <c r="C506" i="7"/>
  <c r="D506" i="7"/>
  <c r="C507" i="7"/>
  <c r="D507" i="7"/>
  <c r="C508" i="7"/>
  <c r="D508" i="7"/>
  <c r="C509" i="7"/>
  <c r="D509" i="7"/>
  <c r="C510" i="7"/>
  <c r="Q614" i="7" s="1"/>
  <c r="D510" i="7"/>
  <c r="C511" i="7"/>
  <c r="D511" i="7"/>
  <c r="C512" i="7"/>
  <c r="D512" i="7"/>
  <c r="C513" i="7"/>
  <c r="D513" i="7"/>
  <c r="C514" i="7"/>
  <c r="D514" i="7"/>
  <c r="C515" i="7"/>
  <c r="D515" i="7"/>
  <c r="C516" i="7"/>
  <c r="D516" i="7"/>
  <c r="C517" i="7"/>
  <c r="D517" i="7"/>
  <c r="C518" i="7"/>
  <c r="D518" i="7"/>
  <c r="C519" i="7"/>
  <c r="D519" i="7"/>
  <c r="C520" i="7"/>
  <c r="D520" i="7"/>
  <c r="C521" i="7"/>
  <c r="D521" i="7"/>
  <c r="C522" i="7"/>
  <c r="D522" i="7"/>
  <c r="C523" i="7"/>
  <c r="D523" i="7"/>
  <c r="C524" i="7"/>
  <c r="D524" i="7"/>
  <c r="C525" i="7"/>
  <c r="D525" i="7"/>
  <c r="B526" i="7"/>
  <c r="C526" i="7"/>
  <c r="D526" i="7"/>
  <c r="B527" i="7"/>
  <c r="C527" i="7"/>
  <c r="D527" i="7"/>
  <c r="B528" i="7"/>
  <c r="C528" i="7"/>
  <c r="D528" i="7"/>
  <c r="B529" i="7"/>
  <c r="C529" i="7"/>
  <c r="D529" i="7"/>
  <c r="B530" i="7"/>
  <c r="C530" i="7"/>
  <c r="D530" i="7"/>
  <c r="B531" i="7"/>
  <c r="C531" i="7"/>
  <c r="D531" i="7"/>
  <c r="B532" i="7"/>
  <c r="C532" i="7"/>
  <c r="D532" i="7"/>
  <c r="B533" i="7"/>
  <c r="C533" i="7"/>
  <c r="D533" i="7"/>
  <c r="B534" i="7"/>
  <c r="C534" i="7"/>
  <c r="D534" i="7"/>
  <c r="B535" i="7"/>
  <c r="C535" i="7"/>
  <c r="D535" i="7"/>
  <c r="B536" i="7"/>
  <c r="C536" i="7"/>
  <c r="D536" i="7"/>
  <c r="B537" i="7"/>
  <c r="C537" i="7"/>
  <c r="D537" i="7"/>
  <c r="B538" i="7"/>
  <c r="C538" i="7"/>
  <c r="D538" i="7"/>
  <c r="B539" i="7"/>
  <c r="C539" i="7"/>
  <c r="D539" i="7"/>
  <c r="B540" i="7"/>
  <c r="C540" i="7"/>
  <c r="D540" i="7"/>
  <c r="B541" i="7"/>
  <c r="C541" i="7"/>
  <c r="D541" i="7"/>
  <c r="B542" i="7"/>
  <c r="C542" i="7"/>
  <c r="D542" i="7"/>
  <c r="B543" i="7"/>
  <c r="C543" i="7"/>
  <c r="D543" i="7"/>
  <c r="B544" i="7"/>
  <c r="C544" i="7"/>
  <c r="D544" i="7"/>
  <c r="B545" i="7"/>
  <c r="C545" i="7"/>
  <c r="D545" i="7"/>
  <c r="B546" i="7"/>
  <c r="C546" i="7"/>
  <c r="D546" i="7"/>
  <c r="B547" i="7"/>
  <c r="C547" i="7"/>
  <c r="D547" i="7"/>
  <c r="B548" i="7"/>
  <c r="C548" i="7"/>
  <c r="D548" i="7"/>
  <c r="B549" i="7"/>
  <c r="C549" i="7"/>
  <c r="D549" i="7"/>
  <c r="B550" i="7"/>
  <c r="C550" i="7"/>
  <c r="D550" i="7"/>
  <c r="B551" i="7"/>
  <c r="C551" i="7"/>
  <c r="D551" i="7"/>
  <c r="B552" i="7"/>
  <c r="C552" i="7"/>
  <c r="D552" i="7"/>
  <c r="B553" i="7"/>
  <c r="C553" i="7"/>
  <c r="D553" i="7"/>
  <c r="B554" i="7"/>
  <c r="C554" i="7"/>
  <c r="D554" i="7"/>
  <c r="B555" i="7"/>
  <c r="C555" i="7"/>
  <c r="D555" i="7"/>
  <c r="B556" i="7"/>
  <c r="C556" i="7"/>
  <c r="D556" i="7"/>
  <c r="B557" i="7"/>
  <c r="C557" i="7"/>
  <c r="D557" i="7"/>
  <c r="B558" i="7"/>
  <c r="C558" i="7"/>
  <c r="D558" i="7"/>
  <c r="B559" i="7"/>
  <c r="C559" i="7"/>
  <c r="D559" i="7"/>
  <c r="B560" i="7"/>
  <c r="C560" i="7"/>
  <c r="D560" i="7"/>
  <c r="B561" i="7"/>
  <c r="C561" i="7"/>
  <c r="D561" i="7"/>
  <c r="B562" i="7"/>
  <c r="C562" i="7"/>
  <c r="D562" i="7"/>
  <c r="B563" i="7"/>
  <c r="C563" i="7"/>
  <c r="D563" i="7"/>
  <c r="B564" i="7"/>
  <c r="C564" i="7"/>
  <c r="D564" i="7"/>
  <c r="B565" i="7"/>
  <c r="P774" i="7" s="1"/>
  <c r="C565" i="7"/>
  <c r="D565" i="7"/>
  <c r="B566" i="7"/>
  <c r="C566" i="7"/>
  <c r="D566" i="7"/>
  <c r="B567" i="7"/>
  <c r="C567" i="7"/>
  <c r="D567" i="7"/>
  <c r="B568" i="7"/>
  <c r="C568" i="7"/>
  <c r="D568" i="7"/>
  <c r="B569" i="7"/>
  <c r="C569" i="7"/>
  <c r="D569" i="7"/>
  <c r="B570" i="7"/>
  <c r="C570" i="7"/>
  <c r="D570" i="7"/>
  <c r="B571" i="7"/>
  <c r="C571" i="7"/>
  <c r="D571" i="7"/>
  <c r="B572" i="7"/>
  <c r="C572" i="7"/>
  <c r="D572" i="7"/>
  <c r="B573" i="7"/>
  <c r="C573" i="7"/>
  <c r="D573" i="7"/>
  <c r="B574" i="7"/>
  <c r="C574" i="7"/>
  <c r="D574" i="7"/>
  <c r="B575" i="7"/>
  <c r="C575" i="7"/>
  <c r="D575" i="7"/>
  <c r="I575" i="7"/>
  <c r="J575" i="7"/>
  <c r="B576" i="7"/>
  <c r="C576" i="7"/>
  <c r="D576" i="7"/>
  <c r="I576" i="7"/>
  <c r="J576" i="7"/>
  <c r="B577" i="7"/>
  <c r="C577" i="7"/>
  <c r="D577" i="7"/>
  <c r="I577" i="7"/>
  <c r="J577" i="7"/>
  <c r="B578" i="7"/>
  <c r="C578" i="7"/>
  <c r="D578" i="7"/>
  <c r="I578" i="7"/>
  <c r="J578" i="7"/>
  <c r="B579" i="7"/>
  <c r="C579" i="7"/>
  <c r="D579" i="7"/>
  <c r="I579" i="7"/>
  <c r="J579" i="7"/>
  <c r="B580" i="7"/>
  <c r="C580" i="7"/>
  <c r="D580" i="7"/>
  <c r="R684" i="7" s="1"/>
  <c r="I580" i="7"/>
  <c r="J580" i="7"/>
  <c r="B581" i="7"/>
  <c r="C581" i="7"/>
  <c r="D581" i="7"/>
  <c r="I581" i="7"/>
  <c r="J581" i="7"/>
  <c r="B582" i="7"/>
  <c r="C582" i="7"/>
  <c r="D582" i="7"/>
  <c r="I582" i="7"/>
  <c r="J582" i="7"/>
  <c r="B583" i="7"/>
  <c r="C583" i="7"/>
  <c r="D583" i="7"/>
  <c r="I583" i="7"/>
  <c r="J583" i="7"/>
  <c r="B584" i="7"/>
  <c r="C584" i="7"/>
  <c r="D584" i="7"/>
  <c r="I584" i="7"/>
  <c r="J584" i="7"/>
  <c r="B585" i="7"/>
  <c r="C585" i="7"/>
  <c r="Q637" i="7" s="1"/>
  <c r="D585" i="7"/>
  <c r="I585" i="7"/>
  <c r="J585" i="7"/>
  <c r="B586" i="7"/>
  <c r="C586" i="7"/>
  <c r="D586" i="7"/>
  <c r="I586" i="7"/>
  <c r="J586" i="7"/>
  <c r="B587" i="7"/>
  <c r="C587" i="7"/>
  <c r="D587" i="7"/>
  <c r="I587" i="7"/>
  <c r="J587" i="7"/>
  <c r="B588" i="7"/>
  <c r="C588" i="7"/>
  <c r="D588" i="7"/>
  <c r="I588" i="7"/>
  <c r="J588" i="7"/>
  <c r="B589" i="7"/>
  <c r="C589" i="7"/>
  <c r="D589" i="7"/>
  <c r="I589" i="7"/>
  <c r="J589" i="7"/>
  <c r="B590" i="7"/>
  <c r="C590" i="7"/>
  <c r="D590" i="7"/>
  <c r="I590" i="7"/>
  <c r="J590" i="7"/>
  <c r="B591" i="7"/>
  <c r="C591" i="7"/>
  <c r="D591" i="7"/>
  <c r="I591" i="7"/>
  <c r="J591" i="7"/>
  <c r="B592" i="7"/>
  <c r="C592" i="7"/>
  <c r="D592" i="7"/>
  <c r="I592" i="7"/>
  <c r="J592" i="7"/>
  <c r="B593" i="7"/>
  <c r="C593" i="7"/>
  <c r="D593" i="7"/>
  <c r="I593" i="7"/>
  <c r="J593" i="7"/>
  <c r="B594" i="7"/>
  <c r="C594" i="7"/>
  <c r="D594" i="7"/>
  <c r="I594" i="7"/>
  <c r="J594" i="7"/>
  <c r="B595" i="7"/>
  <c r="C595" i="7"/>
  <c r="D595" i="7"/>
  <c r="I595" i="7"/>
  <c r="J595" i="7"/>
  <c r="B596" i="7"/>
  <c r="C596" i="7"/>
  <c r="D596" i="7"/>
  <c r="I596" i="7"/>
  <c r="J596" i="7"/>
  <c r="B597" i="7"/>
  <c r="C597" i="7"/>
  <c r="D597" i="7"/>
  <c r="I597" i="7"/>
  <c r="J597" i="7"/>
  <c r="B598" i="7"/>
  <c r="C598" i="7"/>
  <c r="D598" i="7"/>
  <c r="I598" i="7"/>
  <c r="J598" i="7"/>
  <c r="B599" i="7"/>
  <c r="C599" i="7"/>
  <c r="D599" i="7"/>
  <c r="I599" i="7"/>
  <c r="J599" i="7"/>
  <c r="B600" i="7"/>
  <c r="C600" i="7"/>
  <c r="D600" i="7"/>
  <c r="I600" i="7"/>
  <c r="J600" i="7"/>
  <c r="B601" i="7"/>
  <c r="C601" i="7"/>
  <c r="D601" i="7"/>
  <c r="I601" i="7"/>
  <c r="J601" i="7"/>
  <c r="B602" i="7"/>
  <c r="C602" i="7"/>
  <c r="D602" i="7"/>
  <c r="I602" i="7"/>
  <c r="J602" i="7"/>
  <c r="B603" i="7"/>
  <c r="C603" i="7"/>
  <c r="D603" i="7"/>
  <c r="I603" i="7"/>
  <c r="J603" i="7"/>
  <c r="B604" i="7"/>
  <c r="C604" i="7"/>
  <c r="D604" i="7"/>
  <c r="I604" i="7"/>
  <c r="J604" i="7"/>
  <c r="B605" i="7"/>
  <c r="P814" i="7" s="1"/>
  <c r="C605" i="7"/>
  <c r="D605" i="7"/>
  <c r="I605" i="7"/>
  <c r="J605" i="7"/>
  <c r="B606" i="7"/>
  <c r="C606" i="7"/>
  <c r="D606" i="7"/>
  <c r="I606" i="7"/>
  <c r="J606" i="7"/>
  <c r="B607" i="7"/>
  <c r="C607" i="7"/>
  <c r="D607" i="7"/>
  <c r="I607" i="7"/>
  <c r="J607" i="7"/>
  <c r="B608" i="7"/>
  <c r="C608" i="7"/>
  <c r="D608" i="7"/>
  <c r="I608" i="7"/>
  <c r="J608" i="7"/>
  <c r="B609" i="7"/>
  <c r="C609" i="7"/>
  <c r="Q661" i="7" s="1"/>
  <c r="D609" i="7"/>
  <c r="I609" i="7"/>
  <c r="J609" i="7"/>
  <c r="B610" i="7"/>
  <c r="C610" i="7"/>
  <c r="D610" i="7"/>
  <c r="I610" i="7"/>
  <c r="J610" i="7"/>
  <c r="B611" i="7"/>
  <c r="C611" i="7"/>
  <c r="D611" i="7"/>
  <c r="I611" i="7"/>
  <c r="J611" i="7"/>
  <c r="B612" i="7"/>
  <c r="C612" i="7"/>
  <c r="D612" i="7"/>
  <c r="I612" i="7"/>
  <c r="J612" i="7"/>
  <c r="B613" i="7"/>
  <c r="C613" i="7"/>
  <c r="D613" i="7"/>
  <c r="I613" i="7"/>
  <c r="J613" i="7"/>
  <c r="B614" i="7"/>
  <c r="C614" i="7"/>
  <c r="D614" i="7"/>
  <c r="I614" i="7"/>
  <c r="J614" i="7"/>
  <c r="B615" i="7"/>
  <c r="C615" i="7"/>
  <c r="D615" i="7"/>
  <c r="I615" i="7"/>
  <c r="J615" i="7"/>
  <c r="B616" i="7"/>
  <c r="C616" i="7"/>
  <c r="D616" i="7"/>
  <c r="I616" i="7"/>
  <c r="J616" i="7"/>
  <c r="B617" i="7"/>
  <c r="C617" i="7"/>
  <c r="D617" i="7"/>
  <c r="I617" i="7"/>
  <c r="J617" i="7"/>
  <c r="B618" i="7"/>
  <c r="C618" i="7"/>
  <c r="D618" i="7"/>
  <c r="I618" i="7"/>
  <c r="J618" i="7"/>
  <c r="B619" i="7"/>
  <c r="C619" i="7"/>
  <c r="D619" i="7"/>
  <c r="I619" i="7"/>
  <c r="J619" i="7"/>
  <c r="B620" i="7"/>
  <c r="C620" i="7"/>
  <c r="D620" i="7"/>
  <c r="I620" i="7"/>
  <c r="J620" i="7"/>
  <c r="B621" i="7"/>
  <c r="C621" i="7"/>
  <c r="D621" i="7"/>
  <c r="I621" i="7"/>
  <c r="J621" i="7"/>
  <c r="B622" i="7"/>
  <c r="C622" i="7"/>
  <c r="D622" i="7"/>
  <c r="I622" i="7"/>
  <c r="J622" i="7"/>
  <c r="B623" i="7"/>
  <c r="C623" i="7"/>
  <c r="D623" i="7"/>
  <c r="I623" i="7"/>
  <c r="J623" i="7"/>
  <c r="B624" i="7"/>
  <c r="C624" i="7"/>
  <c r="D624" i="7"/>
  <c r="I624" i="7"/>
  <c r="J624" i="7"/>
  <c r="B625" i="7"/>
  <c r="C625" i="7"/>
  <c r="D625" i="7"/>
  <c r="I625" i="7"/>
  <c r="J625" i="7"/>
  <c r="B626" i="7"/>
  <c r="C626" i="7"/>
  <c r="D626" i="7"/>
  <c r="I626" i="7"/>
  <c r="J626" i="7"/>
  <c r="B627" i="7"/>
  <c r="C627" i="7"/>
  <c r="D627" i="7"/>
  <c r="I627" i="7"/>
  <c r="J627" i="7"/>
  <c r="B628" i="7"/>
  <c r="C628" i="7"/>
  <c r="D628" i="7"/>
  <c r="I628" i="7"/>
  <c r="J628" i="7"/>
  <c r="B629" i="7"/>
  <c r="C629" i="7"/>
  <c r="D629" i="7"/>
  <c r="I629" i="7"/>
  <c r="J629" i="7"/>
  <c r="B630" i="7"/>
  <c r="C630" i="7"/>
  <c r="D630" i="7"/>
  <c r="I630" i="7"/>
  <c r="J630" i="7"/>
  <c r="B631" i="7"/>
  <c r="C631" i="7"/>
  <c r="D631" i="7"/>
  <c r="I631" i="7"/>
  <c r="J631" i="7"/>
  <c r="B632" i="7"/>
  <c r="C632" i="7"/>
  <c r="D632" i="7"/>
  <c r="I632" i="7"/>
  <c r="J632" i="7"/>
  <c r="B633" i="7"/>
  <c r="C633" i="7"/>
  <c r="D633" i="7"/>
  <c r="I633" i="7"/>
  <c r="J633" i="7"/>
  <c r="B634" i="7"/>
  <c r="C634" i="7"/>
  <c r="D634" i="7"/>
  <c r="I634" i="7"/>
  <c r="J634" i="7"/>
  <c r="B635" i="7"/>
  <c r="C635" i="7"/>
  <c r="Q739" i="7" s="1"/>
  <c r="D635" i="7"/>
  <c r="I635" i="7"/>
  <c r="J635" i="7"/>
  <c r="B636" i="7"/>
  <c r="C636" i="7"/>
  <c r="D636" i="7"/>
  <c r="I636" i="7"/>
  <c r="J636" i="7"/>
  <c r="B637" i="7"/>
  <c r="C637" i="7"/>
  <c r="D637" i="7"/>
  <c r="I637" i="7"/>
  <c r="J637" i="7"/>
  <c r="B638" i="7"/>
  <c r="C638" i="7"/>
  <c r="D638" i="7"/>
  <c r="I638" i="7"/>
  <c r="J638" i="7"/>
  <c r="B639" i="7"/>
  <c r="C639" i="7"/>
  <c r="D639" i="7"/>
  <c r="I639" i="7"/>
  <c r="J639" i="7"/>
  <c r="B640" i="7"/>
  <c r="C640" i="7"/>
  <c r="D640" i="7"/>
  <c r="I640" i="7"/>
  <c r="J640" i="7"/>
  <c r="B641" i="7"/>
  <c r="C641" i="7"/>
  <c r="D641" i="7"/>
  <c r="I641" i="7"/>
  <c r="J641" i="7"/>
  <c r="B642" i="7"/>
  <c r="C642" i="7"/>
  <c r="D642" i="7"/>
  <c r="I642" i="7"/>
  <c r="J642" i="7"/>
  <c r="B643" i="7"/>
  <c r="C643" i="7"/>
  <c r="D643" i="7"/>
  <c r="I643" i="7"/>
  <c r="J643" i="7"/>
  <c r="B644" i="7"/>
  <c r="C644" i="7"/>
  <c r="D644" i="7"/>
  <c r="I644" i="7"/>
  <c r="J644" i="7"/>
  <c r="B645" i="7"/>
  <c r="C645" i="7"/>
  <c r="Q697" i="7" s="1"/>
  <c r="D645" i="7"/>
  <c r="I645" i="7"/>
  <c r="J645" i="7"/>
  <c r="B646" i="7"/>
  <c r="C646" i="7"/>
  <c r="D646" i="7"/>
  <c r="I646" i="7"/>
  <c r="J646" i="7"/>
  <c r="B647" i="7"/>
  <c r="C647" i="7"/>
  <c r="D647" i="7"/>
  <c r="I647" i="7"/>
  <c r="J647" i="7"/>
  <c r="B648" i="7"/>
  <c r="C648" i="7"/>
  <c r="Q804" i="7" s="1"/>
  <c r="D648" i="7"/>
  <c r="I648" i="7"/>
  <c r="J648" i="7"/>
  <c r="B649" i="7"/>
  <c r="C649" i="7"/>
  <c r="D649" i="7"/>
  <c r="I649" i="7"/>
  <c r="J649" i="7"/>
  <c r="B650" i="7"/>
  <c r="C650" i="7"/>
  <c r="D650" i="7"/>
  <c r="I650" i="7"/>
  <c r="J650" i="7"/>
  <c r="B651" i="7"/>
  <c r="C651" i="7"/>
  <c r="D651" i="7"/>
  <c r="I651" i="7"/>
  <c r="J651" i="7"/>
  <c r="B652" i="7"/>
  <c r="C652" i="7"/>
  <c r="D652" i="7"/>
  <c r="I652" i="7"/>
  <c r="J652" i="7"/>
  <c r="B653" i="7"/>
  <c r="P705" i="7" s="1"/>
  <c r="C653" i="7"/>
  <c r="D653" i="7"/>
  <c r="I653" i="7"/>
  <c r="J653" i="7"/>
  <c r="B654" i="7"/>
  <c r="C654" i="7"/>
  <c r="D654" i="7"/>
  <c r="I654" i="7"/>
  <c r="J654" i="7"/>
  <c r="B655" i="7"/>
  <c r="C655" i="7"/>
  <c r="D655" i="7"/>
  <c r="I655" i="7"/>
  <c r="J655" i="7"/>
  <c r="B656" i="7"/>
  <c r="C656" i="7"/>
  <c r="D656" i="7"/>
  <c r="I656" i="7"/>
  <c r="J656" i="7"/>
  <c r="B657" i="7"/>
  <c r="C657" i="7"/>
  <c r="D657" i="7"/>
  <c r="I657" i="7"/>
  <c r="J657" i="7"/>
  <c r="B658" i="7"/>
  <c r="C658" i="7"/>
  <c r="D658" i="7"/>
  <c r="I658" i="7"/>
  <c r="J658" i="7"/>
  <c r="B659" i="7"/>
  <c r="C659" i="7"/>
  <c r="D659" i="7"/>
  <c r="I659" i="7"/>
  <c r="J659" i="7"/>
  <c r="B660" i="7"/>
  <c r="C660" i="7"/>
  <c r="D660" i="7"/>
  <c r="I660" i="7"/>
  <c r="J660" i="7"/>
  <c r="B661" i="7"/>
  <c r="C661" i="7"/>
  <c r="D661" i="7"/>
  <c r="I661" i="7"/>
  <c r="J661" i="7"/>
  <c r="B662" i="7"/>
  <c r="C662" i="7"/>
  <c r="D662" i="7"/>
  <c r="I662" i="7"/>
  <c r="J662" i="7"/>
  <c r="B663" i="7"/>
  <c r="C663" i="7"/>
  <c r="D663" i="7"/>
  <c r="I663" i="7"/>
  <c r="J663" i="7"/>
  <c r="B664" i="7"/>
  <c r="C664" i="7"/>
  <c r="D664" i="7"/>
  <c r="R716" i="7" s="1"/>
  <c r="I664" i="7"/>
  <c r="J664" i="7"/>
  <c r="B665" i="7"/>
  <c r="P717" i="7" s="1"/>
  <c r="C665" i="7"/>
  <c r="D665" i="7"/>
  <c r="I665" i="7"/>
  <c r="J665" i="7"/>
  <c r="B666" i="7"/>
  <c r="C666" i="7"/>
  <c r="D666" i="7"/>
  <c r="I666" i="7"/>
  <c r="J666" i="7"/>
  <c r="B667" i="7"/>
  <c r="C667" i="7"/>
  <c r="D667" i="7"/>
  <c r="I667" i="7"/>
  <c r="J667" i="7"/>
  <c r="B668" i="7"/>
  <c r="C668" i="7"/>
  <c r="D668" i="7"/>
  <c r="I668" i="7"/>
  <c r="J668" i="7"/>
  <c r="B669" i="7"/>
  <c r="C669" i="7"/>
  <c r="D669" i="7"/>
  <c r="I669" i="7"/>
  <c r="J669" i="7"/>
  <c r="B670" i="7"/>
  <c r="C670" i="7"/>
  <c r="D670" i="7"/>
  <c r="I670" i="7"/>
  <c r="J670" i="7"/>
  <c r="B671" i="7"/>
  <c r="C671" i="7"/>
  <c r="D671" i="7"/>
  <c r="I671" i="7"/>
  <c r="J671" i="7"/>
  <c r="B672" i="7"/>
  <c r="C672" i="7"/>
  <c r="D672" i="7"/>
  <c r="I672" i="7"/>
  <c r="J672" i="7"/>
  <c r="B673" i="7"/>
  <c r="C673" i="7"/>
  <c r="D673" i="7"/>
  <c r="I673" i="7"/>
  <c r="J673" i="7"/>
  <c r="B674" i="7"/>
  <c r="C674" i="7"/>
  <c r="D674" i="7"/>
  <c r="I674" i="7"/>
  <c r="J674" i="7"/>
  <c r="B675" i="7"/>
  <c r="C675" i="7"/>
  <c r="D675" i="7"/>
  <c r="I675" i="7"/>
  <c r="J675" i="7"/>
  <c r="B676" i="7"/>
  <c r="C676" i="7"/>
  <c r="D676" i="7"/>
  <c r="I676" i="7"/>
  <c r="J676" i="7"/>
  <c r="B677" i="7"/>
  <c r="P729" i="7" s="1"/>
  <c r="C677" i="7"/>
  <c r="D677" i="7"/>
  <c r="I677" i="7"/>
  <c r="J677" i="7"/>
  <c r="B678" i="7"/>
  <c r="C678" i="7"/>
  <c r="D678" i="7"/>
  <c r="I678" i="7"/>
  <c r="J678" i="7"/>
  <c r="B679" i="7"/>
  <c r="C679" i="7"/>
  <c r="D679" i="7"/>
  <c r="H679" i="7"/>
  <c r="I679" i="7"/>
  <c r="J679" i="7"/>
  <c r="B680" i="7"/>
  <c r="C680" i="7"/>
  <c r="D680" i="7"/>
  <c r="H680" i="7"/>
  <c r="I680" i="7"/>
  <c r="J680" i="7"/>
  <c r="B681" i="7"/>
  <c r="C681" i="7"/>
  <c r="D681" i="7"/>
  <c r="H681" i="7"/>
  <c r="I681" i="7"/>
  <c r="J681" i="7"/>
  <c r="B682" i="7"/>
  <c r="C682" i="7"/>
  <c r="D682" i="7"/>
  <c r="H682" i="7"/>
  <c r="I682" i="7"/>
  <c r="J682" i="7"/>
  <c r="B683" i="7"/>
  <c r="C683" i="7"/>
  <c r="D683" i="7"/>
  <c r="H683" i="7"/>
  <c r="I683" i="7"/>
  <c r="J683" i="7"/>
  <c r="B684" i="7"/>
  <c r="C684" i="7"/>
  <c r="D684" i="7"/>
  <c r="H684" i="7"/>
  <c r="I684" i="7"/>
  <c r="J684" i="7"/>
  <c r="B685" i="7"/>
  <c r="C685" i="7"/>
  <c r="D685" i="7"/>
  <c r="H685" i="7"/>
  <c r="I685" i="7"/>
  <c r="J685" i="7"/>
  <c r="B686" i="7"/>
  <c r="C686" i="7"/>
  <c r="D686" i="7"/>
  <c r="H686" i="7"/>
  <c r="I686" i="7"/>
  <c r="J686" i="7"/>
  <c r="B687" i="7"/>
  <c r="C687" i="7"/>
  <c r="D687" i="7"/>
  <c r="H687" i="7"/>
  <c r="I687" i="7"/>
  <c r="J687" i="7"/>
  <c r="B688" i="7"/>
  <c r="C688" i="7"/>
  <c r="D688" i="7"/>
  <c r="H688" i="7"/>
  <c r="I688" i="7"/>
  <c r="J688" i="7"/>
  <c r="B689" i="7"/>
  <c r="C689" i="7"/>
  <c r="D689" i="7"/>
  <c r="H689" i="7"/>
  <c r="I689" i="7"/>
  <c r="J689" i="7"/>
  <c r="B690" i="7"/>
  <c r="C690" i="7"/>
  <c r="D690" i="7"/>
  <c r="H690" i="7"/>
  <c r="I690" i="7"/>
  <c r="J690" i="7"/>
  <c r="B691" i="7"/>
  <c r="C691" i="7"/>
  <c r="D691" i="7"/>
  <c r="H691" i="7"/>
  <c r="I691" i="7"/>
  <c r="J691" i="7"/>
  <c r="B692" i="7"/>
  <c r="C692" i="7"/>
  <c r="D692" i="7"/>
  <c r="H692" i="7"/>
  <c r="I692" i="7"/>
  <c r="J692" i="7"/>
  <c r="B693" i="7"/>
  <c r="C693" i="7"/>
  <c r="D693" i="7"/>
  <c r="H693" i="7"/>
  <c r="I693" i="7"/>
  <c r="J693" i="7"/>
  <c r="B694" i="7"/>
  <c r="C694" i="7"/>
  <c r="D694" i="7"/>
  <c r="H694" i="7"/>
  <c r="I694" i="7"/>
  <c r="J694" i="7"/>
  <c r="B695" i="7"/>
  <c r="C695" i="7"/>
  <c r="D695" i="7"/>
  <c r="H695" i="7"/>
  <c r="I695" i="7"/>
  <c r="J695" i="7"/>
  <c r="B696" i="7"/>
  <c r="C696" i="7"/>
  <c r="D696" i="7"/>
  <c r="H696" i="7"/>
  <c r="I696" i="7"/>
  <c r="J696" i="7"/>
  <c r="B697" i="7"/>
  <c r="C697" i="7"/>
  <c r="D697" i="7"/>
  <c r="H697" i="7"/>
  <c r="I697" i="7"/>
  <c r="J697" i="7"/>
  <c r="B698" i="7"/>
  <c r="C698" i="7"/>
  <c r="D698" i="7"/>
  <c r="H698" i="7"/>
  <c r="I698" i="7"/>
  <c r="J698" i="7"/>
  <c r="B699" i="7"/>
  <c r="C699" i="7"/>
  <c r="D699" i="7"/>
  <c r="H699" i="7"/>
  <c r="I699" i="7"/>
  <c r="J699" i="7"/>
  <c r="B700" i="7"/>
  <c r="C700" i="7"/>
  <c r="D700" i="7"/>
  <c r="H700" i="7"/>
  <c r="I700" i="7"/>
  <c r="J700" i="7"/>
  <c r="B701" i="7"/>
  <c r="C701" i="7"/>
  <c r="D701" i="7"/>
  <c r="H701" i="7"/>
  <c r="I701" i="7"/>
  <c r="J701" i="7"/>
  <c r="B702" i="7"/>
  <c r="C702" i="7"/>
  <c r="D702" i="7"/>
  <c r="H702" i="7"/>
  <c r="I702" i="7"/>
  <c r="J702" i="7"/>
  <c r="B703" i="7"/>
  <c r="C703" i="7"/>
  <c r="D703" i="7"/>
  <c r="H703" i="7"/>
  <c r="I703" i="7"/>
  <c r="J703" i="7"/>
  <c r="B704" i="7"/>
  <c r="C704" i="7"/>
  <c r="D704" i="7"/>
  <c r="H704" i="7"/>
  <c r="I704" i="7"/>
  <c r="J704" i="7"/>
  <c r="B705" i="7"/>
  <c r="C705" i="7"/>
  <c r="D705" i="7"/>
  <c r="H705" i="7"/>
  <c r="I705" i="7"/>
  <c r="J705" i="7"/>
  <c r="B706" i="7"/>
  <c r="C706" i="7"/>
  <c r="D706" i="7"/>
  <c r="H706" i="7"/>
  <c r="I706" i="7"/>
  <c r="J706" i="7"/>
  <c r="B707" i="7"/>
  <c r="C707" i="7"/>
  <c r="D707" i="7"/>
  <c r="H707" i="7"/>
  <c r="I707" i="7"/>
  <c r="J707" i="7"/>
  <c r="B708" i="7"/>
  <c r="C708" i="7"/>
  <c r="D708" i="7"/>
  <c r="H708" i="7"/>
  <c r="I708" i="7"/>
  <c r="J708" i="7"/>
  <c r="B709" i="7"/>
  <c r="C709" i="7"/>
  <c r="D709" i="7"/>
  <c r="H709" i="7"/>
  <c r="I709" i="7"/>
  <c r="J709" i="7"/>
  <c r="B710" i="7"/>
  <c r="C710" i="7"/>
  <c r="D710" i="7"/>
  <c r="H710" i="7"/>
  <c r="I710" i="7"/>
  <c r="J710" i="7"/>
  <c r="B711" i="7"/>
  <c r="C711" i="7"/>
  <c r="D711" i="7"/>
  <c r="H711" i="7"/>
  <c r="I711" i="7"/>
  <c r="J711" i="7"/>
  <c r="B712" i="7"/>
  <c r="C712" i="7"/>
  <c r="D712" i="7"/>
  <c r="H712" i="7"/>
  <c r="I712" i="7"/>
  <c r="J712" i="7"/>
  <c r="B713" i="7"/>
  <c r="C713" i="7"/>
  <c r="D713" i="7"/>
  <c r="H713" i="7"/>
  <c r="I713" i="7"/>
  <c r="J713" i="7"/>
  <c r="B714" i="7"/>
  <c r="C714" i="7"/>
  <c r="D714" i="7"/>
  <c r="H714" i="7"/>
  <c r="I714" i="7"/>
  <c r="J714" i="7"/>
  <c r="B715" i="7"/>
  <c r="C715" i="7"/>
  <c r="D715" i="7"/>
  <c r="H715" i="7"/>
  <c r="I715" i="7"/>
  <c r="J715" i="7"/>
  <c r="B716" i="7"/>
  <c r="C716" i="7"/>
  <c r="D716" i="7"/>
  <c r="H716" i="7"/>
  <c r="I716" i="7"/>
  <c r="J716" i="7"/>
  <c r="B717" i="7"/>
  <c r="C717" i="7"/>
  <c r="D717" i="7"/>
  <c r="H717" i="7"/>
  <c r="I717" i="7"/>
  <c r="J717" i="7"/>
  <c r="B718" i="7"/>
  <c r="C718" i="7"/>
  <c r="D718" i="7"/>
  <c r="H718" i="7"/>
  <c r="I718" i="7"/>
  <c r="J718" i="7"/>
  <c r="B719" i="7"/>
  <c r="C719" i="7"/>
  <c r="D719" i="7"/>
  <c r="R771" i="7" s="1"/>
  <c r="H719" i="7"/>
  <c r="I719" i="7"/>
  <c r="J719" i="7"/>
  <c r="B720" i="7"/>
  <c r="C720" i="7"/>
  <c r="D720" i="7"/>
  <c r="H720" i="7"/>
  <c r="I720" i="7"/>
  <c r="J720" i="7"/>
  <c r="B721" i="7"/>
  <c r="C721" i="7"/>
  <c r="D721" i="7"/>
  <c r="H721" i="7"/>
  <c r="I721" i="7"/>
  <c r="J721" i="7"/>
  <c r="B722" i="7"/>
  <c r="C722" i="7"/>
  <c r="D722" i="7"/>
  <c r="H722" i="7"/>
  <c r="I722" i="7"/>
  <c r="J722" i="7"/>
  <c r="B723" i="7"/>
  <c r="C723" i="7"/>
  <c r="D723" i="7"/>
  <c r="H723" i="7"/>
  <c r="I723" i="7"/>
  <c r="J723" i="7"/>
  <c r="B724" i="7"/>
  <c r="C724" i="7"/>
  <c r="D724" i="7"/>
  <c r="H724" i="7"/>
  <c r="I724" i="7"/>
  <c r="J724" i="7"/>
  <c r="B725" i="7"/>
  <c r="C725" i="7"/>
  <c r="D725" i="7"/>
  <c r="H725" i="7"/>
  <c r="I725" i="7"/>
  <c r="J725" i="7"/>
  <c r="B726" i="7"/>
  <c r="C726" i="7"/>
  <c r="D726" i="7"/>
  <c r="R778" i="7" s="1"/>
  <c r="H726" i="7"/>
  <c r="I726" i="7"/>
  <c r="J726" i="7"/>
  <c r="B727" i="7"/>
  <c r="C727" i="7"/>
  <c r="D727" i="7"/>
  <c r="R883" i="7" s="1"/>
  <c r="H727" i="7"/>
  <c r="I727" i="7"/>
  <c r="J727" i="7"/>
  <c r="B728" i="7"/>
  <c r="C728" i="7"/>
  <c r="D728" i="7"/>
  <c r="H728" i="7"/>
  <c r="I728" i="7"/>
  <c r="J728" i="7"/>
  <c r="B729" i="7"/>
  <c r="C729" i="7"/>
  <c r="D729" i="7"/>
  <c r="H729" i="7"/>
  <c r="I729" i="7"/>
  <c r="J729" i="7"/>
  <c r="B730" i="7"/>
  <c r="C730" i="7"/>
  <c r="D730" i="7"/>
  <c r="H730" i="7"/>
  <c r="I730" i="7"/>
  <c r="J730" i="7"/>
  <c r="B731" i="7"/>
  <c r="C731" i="7"/>
  <c r="D731" i="7"/>
  <c r="R783" i="7" s="1"/>
  <c r="H731" i="7"/>
  <c r="I731" i="7"/>
  <c r="J731" i="7"/>
  <c r="B732" i="7"/>
  <c r="C732" i="7"/>
  <c r="D732" i="7"/>
  <c r="H732" i="7"/>
  <c r="I732" i="7"/>
  <c r="J732" i="7"/>
  <c r="B733" i="7"/>
  <c r="C733" i="7"/>
  <c r="D733" i="7"/>
  <c r="H733" i="7"/>
  <c r="I733" i="7"/>
  <c r="J733" i="7"/>
  <c r="B734" i="7"/>
  <c r="C734" i="7"/>
  <c r="D734" i="7"/>
  <c r="H734" i="7"/>
  <c r="I734" i="7"/>
  <c r="J734" i="7"/>
  <c r="B735" i="7"/>
  <c r="C735" i="7"/>
  <c r="D735" i="7"/>
  <c r="H735" i="7"/>
  <c r="I735" i="7"/>
  <c r="J735" i="7"/>
  <c r="B736" i="7"/>
  <c r="C736" i="7"/>
  <c r="D736" i="7"/>
  <c r="H736" i="7"/>
  <c r="I736" i="7"/>
  <c r="J736" i="7"/>
  <c r="B737" i="7"/>
  <c r="C737" i="7"/>
  <c r="D737" i="7"/>
  <c r="H737" i="7"/>
  <c r="I737" i="7"/>
  <c r="J737" i="7"/>
  <c r="B738" i="7"/>
  <c r="C738" i="7"/>
  <c r="D738" i="7"/>
  <c r="H738" i="7"/>
  <c r="I738" i="7"/>
  <c r="J738" i="7"/>
  <c r="B739" i="7"/>
  <c r="C739" i="7"/>
  <c r="D739" i="7"/>
  <c r="R895" i="7" s="1"/>
  <c r="H739" i="7"/>
  <c r="I739" i="7"/>
  <c r="J739" i="7"/>
  <c r="B740" i="7"/>
  <c r="C740" i="7"/>
  <c r="D740" i="7"/>
  <c r="H740" i="7"/>
  <c r="I740" i="7"/>
  <c r="J740" i="7"/>
  <c r="B741" i="7"/>
  <c r="C741" i="7"/>
  <c r="D741" i="7"/>
  <c r="H741" i="7"/>
  <c r="I741" i="7"/>
  <c r="J741" i="7"/>
  <c r="B742" i="7"/>
  <c r="C742" i="7"/>
  <c r="D742" i="7"/>
  <c r="H742" i="7"/>
  <c r="I742" i="7"/>
  <c r="J742" i="7"/>
  <c r="B743" i="7"/>
  <c r="C743" i="7"/>
  <c r="D743" i="7"/>
  <c r="H743" i="7"/>
  <c r="I743" i="7"/>
  <c r="J743" i="7"/>
  <c r="B744" i="7"/>
  <c r="C744" i="7"/>
  <c r="D744" i="7"/>
  <c r="H744" i="7"/>
  <c r="I744" i="7"/>
  <c r="J744" i="7"/>
  <c r="B745" i="7"/>
  <c r="C745" i="7"/>
  <c r="D745" i="7"/>
  <c r="H745" i="7"/>
  <c r="I745" i="7"/>
  <c r="J745" i="7"/>
  <c r="B746" i="7"/>
  <c r="C746" i="7"/>
  <c r="D746" i="7"/>
  <c r="H746" i="7"/>
  <c r="I746" i="7"/>
  <c r="J746" i="7"/>
  <c r="B747" i="7"/>
  <c r="C747" i="7"/>
  <c r="D747" i="7"/>
  <c r="H747" i="7"/>
  <c r="I747" i="7"/>
  <c r="J747" i="7"/>
  <c r="B748" i="7"/>
  <c r="C748" i="7"/>
  <c r="D748" i="7"/>
  <c r="H748" i="7"/>
  <c r="I748" i="7"/>
  <c r="J748" i="7"/>
  <c r="B749" i="7"/>
  <c r="C749" i="7"/>
  <c r="D749" i="7"/>
  <c r="H749" i="7"/>
  <c r="I749" i="7"/>
  <c r="J749" i="7"/>
  <c r="B750" i="7"/>
  <c r="C750" i="7"/>
  <c r="D750" i="7"/>
  <c r="H750" i="7"/>
  <c r="I750" i="7"/>
  <c r="J750" i="7"/>
  <c r="B751" i="7"/>
  <c r="C751" i="7"/>
  <c r="D751" i="7"/>
  <c r="H751" i="7"/>
  <c r="I751" i="7"/>
  <c r="J751" i="7"/>
  <c r="B752" i="7"/>
  <c r="C752" i="7"/>
  <c r="D752" i="7"/>
  <c r="H752" i="7"/>
  <c r="I752" i="7"/>
  <c r="J752" i="7"/>
  <c r="B753" i="7"/>
  <c r="C753" i="7"/>
  <c r="D753" i="7"/>
  <c r="H753" i="7"/>
  <c r="I753" i="7"/>
  <c r="J753" i="7"/>
  <c r="B754" i="7"/>
  <c r="C754" i="7"/>
  <c r="D754" i="7"/>
  <c r="H754" i="7"/>
  <c r="I754" i="7"/>
  <c r="J754" i="7"/>
  <c r="B755" i="7"/>
  <c r="C755" i="7"/>
  <c r="D755" i="7"/>
  <c r="H755" i="7"/>
  <c r="I755" i="7"/>
  <c r="J755" i="7"/>
  <c r="B756" i="7"/>
  <c r="C756" i="7"/>
  <c r="D756" i="7"/>
  <c r="H756" i="7"/>
  <c r="I756" i="7"/>
  <c r="J756" i="7"/>
  <c r="B757" i="7"/>
  <c r="C757" i="7"/>
  <c r="D757" i="7"/>
  <c r="H757" i="7"/>
  <c r="I757" i="7"/>
  <c r="J757" i="7"/>
  <c r="B758" i="7"/>
  <c r="C758" i="7"/>
  <c r="D758" i="7"/>
  <c r="H758" i="7"/>
  <c r="I758" i="7"/>
  <c r="J758" i="7"/>
  <c r="B759" i="7"/>
  <c r="C759" i="7"/>
  <c r="D759" i="7"/>
  <c r="H759" i="7"/>
  <c r="I759" i="7"/>
  <c r="J759" i="7"/>
  <c r="B760" i="7"/>
  <c r="C760" i="7"/>
  <c r="D760" i="7"/>
  <c r="H760" i="7"/>
  <c r="I760" i="7"/>
  <c r="J760" i="7"/>
  <c r="B761" i="7"/>
  <c r="C761" i="7"/>
  <c r="D761" i="7"/>
  <c r="H761" i="7"/>
  <c r="I761" i="7"/>
  <c r="J761" i="7"/>
  <c r="B762" i="7"/>
  <c r="C762" i="7"/>
  <c r="D762" i="7"/>
  <c r="H762" i="7"/>
  <c r="I762" i="7"/>
  <c r="J762" i="7"/>
  <c r="B763" i="7"/>
  <c r="C763" i="7"/>
  <c r="D763" i="7"/>
  <c r="H763" i="7"/>
  <c r="I763" i="7"/>
  <c r="J763" i="7"/>
  <c r="B764" i="7"/>
  <c r="C764" i="7"/>
  <c r="D764" i="7"/>
  <c r="H764" i="7"/>
  <c r="I764" i="7"/>
  <c r="J764" i="7"/>
  <c r="B765" i="7"/>
  <c r="C765" i="7"/>
  <c r="D765" i="7"/>
  <c r="R817" i="7" s="1"/>
  <c r="H765" i="7"/>
  <c r="I765" i="7"/>
  <c r="J765" i="7"/>
  <c r="B766" i="7"/>
  <c r="C766" i="7"/>
  <c r="D766" i="7"/>
  <c r="H766" i="7"/>
  <c r="I766" i="7"/>
  <c r="J766" i="7"/>
  <c r="B767" i="7"/>
  <c r="C767" i="7"/>
  <c r="D767" i="7"/>
  <c r="H767" i="7"/>
  <c r="I767" i="7"/>
  <c r="J767" i="7"/>
  <c r="B768" i="7"/>
  <c r="C768" i="7"/>
  <c r="D768" i="7"/>
  <c r="H768" i="7"/>
  <c r="I768" i="7"/>
  <c r="J768" i="7"/>
  <c r="B769" i="7"/>
  <c r="C769" i="7"/>
  <c r="D769" i="7"/>
  <c r="H769" i="7"/>
  <c r="I769" i="7"/>
  <c r="J769" i="7"/>
  <c r="B770" i="7"/>
  <c r="C770" i="7"/>
  <c r="D770" i="7"/>
  <c r="H770" i="7"/>
  <c r="I770" i="7"/>
  <c r="J770" i="7"/>
  <c r="B771" i="7"/>
  <c r="C771" i="7"/>
  <c r="D771" i="7"/>
  <c r="R823" i="7" s="1"/>
  <c r="G771" i="7"/>
  <c r="H771" i="7"/>
  <c r="I771" i="7"/>
  <c r="J771" i="7"/>
  <c r="B772" i="7"/>
  <c r="C772" i="7"/>
  <c r="Q824" i="7" s="1"/>
  <c r="D772" i="7"/>
  <c r="G772" i="7"/>
  <c r="H772" i="7"/>
  <c r="I772" i="7"/>
  <c r="J772" i="7"/>
  <c r="B773" i="7"/>
  <c r="C773" i="7"/>
  <c r="D773" i="7"/>
  <c r="G773" i="7"/>
  <c r="U825" i="7" s="1"/>
  <c r="H773" i="7"/>
  <c r="I773" i="7"/>
  <c r="J773" i="7"/>
  <c r="B774" i="7"/>
  <c r="C774" i="7"/>
  <c r="D774" i="7"/>
  <c r="G774" i="7"/>
  <c r="H774" i="7"/>
  <c r="I774" i="7"/>
  <c r="J774" i="7"/>
  <c r="B775" i="7"/>
  <c r="C775" i="7"/>
  <c r="D775" i="7"/>
  <c r="G775" i="7"/>
  <c r="H775" i="7"/>
  <c r="I775" i="7"/>
  <c r="J775" i="7"/>
  <c r="B776" i="7"/>
  <c r="C776" i="7"/>
  <c r="D776" i="7"/>
  <c r="G776" i="7"/>
  <c r="H776" i="7"/>
  <c r="I776" i="7"/>
  <c r="J776" i="7"/>
  <c r="B777" i="7"/>
  <c r="C777" i="7"/>
  <c r="D777" i="7"/>
  <c r="G777" i="7"/>
  <c r="U829" i="7" s="1"/>
  <c r="H777" i="7"/>
  <c r="I777" i="7"/>
  <c r="J777" i="7"/>
  <c r="B778" i="7"/>
  <c r="C778" i="7"/>
  <c r="D778" i="7"/>
  <c r="G778" i="7"/>
  <c r="U830" i="7" s="1"/>
  <c r="H778" i="7"/>
  <c r="I778" i="7"/>
  <c r="J778" i="7"/>
  <c r="B779" i="7"/>
  <c r="C779" i="7"/>
  <c r="D779" i="7"/>
  <c r="G779" i="7"/>
  <c r="U831" i="7" s="1"/>
  <c r="H779" i="7"/>
  <c r="I779" i="7"/>
  <c r="J779" i="7"/>
  <c r="B780" i="7"/>
  <c r="C780" i="7"/>
  <c r="D780" i="7"/>
  <c r="R884" i="7" s="1"/>
  <c r="G780" i="7"/>
  <c r="U832" i="7" s="1"/>
  <c r="H780" i="7"/>
  <c r="I780" i="7"/>
  <c r="J780" i="7"/>
  <c r="B781" i="7"/>
  <c r="C781" i="7"/>
  <c r="Q990" i="7" s="1"/>
  <c r="D781" i="7"/>
  <c r="G781" i="7"/>
  <c r="H781" i="7"/>
  <c r="I781" i="7"/>
  <c r="J781" i="7"/>
  <c r="B782" i="7"/>
  <c r="C782" i="7"/>
  <c r="D782" i="7"/>
  <c r="G782" i="7"/>
  <c r="U834" i="7" s="1"/>
  <c r="H782" i="7"/>
  <c r="I782" i="7"/>
  <c r="J782" i="7"/>
  <c r="B783" i="7"/>
  <c r="C783" i="7"/>
  <c r="D783" i="7"/>
  <c r="G783" i="7"/>
  <c r="U835" i="7" s="1"/>
  <c r="H783" i="7"/>
  <c r="I783" i="7"/>
  <c r="J783" i="7"/>
  <c r="B784" i="7"/>
  <c r="C784" i="7"/>
  <c r="D784" i="7"/>
  <c r="G784" i="7"/>
  <c r="H784" i="7"/>
  <c r="I784" i="7"/>
  <c r="J784" i="7"/>
  <c r="B785" i="7"/>
  <c r="C785" i="7"/>
  <c r="D785" i="7"/>
  <c r="G785" i="7"/>
  <c r="U837" i="7" s="1"/>
  <c r="H785" i="7"/>
  <c r="I785" i="7"/>
  <c r="J785" i="7"/>
  <c r="B786" i="7"/>
  <c r="C786" i="7"/>
  <c r="D786" i="7"/>
  <c r="G786" i="7"/>
  <c r="U838" i="7" s="1"/>
  <c r="H786" i="7"/>
  <c r="I786" i="7"/>
  <c r="J786" i="7"/>
  <c r="B787" i="7"/>
  <c r="C787" i="7"/>
  <c r="D787" i="7"/>
  <c r="G787" i="7"/>
  <c r="H787" i="7"/>
  <c r="I787" i="7"/>
  <c r="J787" i="7"/>
  <c r="B788" i="7"/>
  <c r="C788" i="7"/>
  <c r="D788" i="7"/>
  <c r="G788" i="7"/>
  <c r="U840" i="7" s="1"/>
  <c r="H788" i="7"/>
  <c r="I788" i="7"/>
  <c r="J788" i="7"/>
  <c r="B789" i="7"/>
  <c r="C789" i="7"/>
  <c r="D789" i="7"/>
  <c r="G789" i="7"/>
  <c r="U841" i="7" s="1"/>
  <c r="H789" i="7"/>
  <c r="I789" i="7"/>
  <c r="J789" i="7"/>
  <c r="B790" i="7"/>
  <c r="C790" i="7"/>
  <c r="D790" i="7"/>
  <c r="G790" i="7"/>
  <c r="U842" i="7" s="1"/>
  <c r="H790" i="7"/>
  <c r="I790" i="7"/>
  <c r="J790" i="7"/>
  <c r="B791" i="7"/>
  <c r="C791" i="7"/>
  <c r="D791" i="7"/>
  <c r="G791" i="7"/>
  <c r="U843" i="7" s="1"/>
  <c r="H791" i="7"/>
  <c r="I791" i="7"/>
  <c r="J791" i="7"/>
  <c r="B792" i="7"/>
  <c r="C792" i="7"/>
  <c r="D792" i="7"/>
  <c r="G792" i="7"/>
  <c r="H792" i="7"/>
  <c r="I792" i="7"/>
  <c r="J792" i="7"/>
  <c r="B793" i="7"/>
  <c r="C793" i="7"/>
  <c r="D793" i="7"/>
  <c r="G793" i="7"/>
  <c r="H793" i="7"/>
  <c r="I793" i="7"/>
  <c r="J793" i="7"/>
  <c r="B794" i="7"/>
  <c r="C794" i="7"/>
  <c r="D794" i="7"/>
  <c r="G794" i="7"/>
  <c r="H794" i="7"/>
  <c r="I794" i="7"/>
  <c r="J794" i="7"/>
  <c r="B795" i="7"/>
  <c r="C795" i="7"/>
  <c r="D795" i="7"/>
  <c r="G795" i="7"/>
  <c r="H795" i="7"/>
  <c r="I795" i="7"/>
  <c r="J795" i="7"/>
  <c r="B796" i="7"/>
  <c r="C796" i="7"/>
  <c r="D796" i="7"/>
  <c r="G796" i="7"/>
  <c r="H796" i="7"/>
  <c r="I796" i="7"/>
  <c r="J796" i="7"/>
  <c r="B797" i="7"/>
  <c r="C797" i="7"/>
  <c r="D797" i="7"/>
  <c r="G797" i="7"/>
  <c r="H797" i="7"/>
  <c r="I797" i="7"/>
  <c r="J797" i="7"/>
  <c r="B798" i="7"/>
  <c r="C798" i="7"/>
  <c r="D798" i="7"/>
  <c r="G798" i="7"/>
  <c r="U850" i="7" s="1"/>
  <c r="H798" i="7"/>
  <c r="I798" i="7"/>
  <c r="J798" i="7"/>
  <c r="B799" i="7"/>
  <c r="C799" i="7"/>
  <c r="D799" i="7"/>
  <c r="G799" i="7"/>
  <c r="U851" i="7" s="1"/>
  <c r="H799" i="7"/>
  <c r="I799" i="7"/>
  <c r="J799" i="7"/>
  <c r="B800" i="7"/>
  <c r="C800" i="7"/>
  <c r="D800" i="7"/>
  <c r="G800" i="7"/>
  <c r="U852" i="7" s="1"/>
  <c r="H800" i="7"/>
  <c r="I800" i="7"/>
  <c r="J800" i="7"/>
  <c r="B801" i="7"/>
  <c r="C801" i="7"/>
  <c r="D801" i="7"/>
  <c r="G801" i="7"/>
  <c r="H801" i="7"/>
  <c r="I801" i="7"/>
  <c r="J801" i="7"/>
  <c r="B802" i="7"/>
  <c r="C802" i="7"/>
  <c r="D802" i="7"/>
  <c r="G802" i="7"/>
  <c r="H802" i="7"/>
  <c r="I802" i="7"/>
  <c r="J802" i="7"/>
  <c r="B803" i="7"/>
  <c r="C803" i="7"/>
  <c r="D803" i="7"/>
  <c r="G803" i="7"/>
  <c r="U855" i="7" s="1"/>
  <c r="H803" i="7"/>
  <c r="I803" i="7"/>
  <c r="J803" i="7"/>
  <c r="B804" i="7"/>
  <c r="C804" i="7"/>
  <c r="Q856" i="7" s="1"/>
  <c r="D804" i="7"/>
  <c r="G804" i="7"/>
  <c r="H804" i="7"/>
  <c r="I804" i="7"/>
  <c r="J804" i="7"/>
  <c r="B805" i="7"/>
  <c r="C805" i="7"/>
  <c r="D805" i="7"/>
  <c r="G805" i="7"/>
  <c r="H805" i="7"/>
  <c r="I805" i="7"/>
  <c r="J805" i="7"/>
  <c r="B806" i="7"/>
  <c r="C806" i="7"/>
  <c r="D806" i="7"/>
  <c r="G806" i="7"/>
  <c r="U858" i="7" s="1"/>
  <c r="H806" i="7"/>
  <c r="I806" i="7"/>
  <c r="J806" i="7"/>
  <c r="B807" i="7"/>
  <c r="C807" i="7"/>
  <c r="D807" i="7"/>
  <c r="R911" i="7" s="1"/>
  <c r="G807" i="7"/>
  <c r="U859" i="7" s="1"/>
  <c r="H807" i="7"/>
  <c r="I807" i="7"/>
  <c r="J807" i="7"/>
  <c r="B808" i="7"/>
  <c r="C808" i="7"/>
  <c r="D808" i="7"/>
  <c r="G808" i="7"/>
  <c r="H808" i="7"/>
  <c r="I808" i="7"/>
  <c r="J808" i="7"/>
  <c r="B809" i="7"/>
  <c r="C809" i="7"/>
  <c r="D809" i="7"/>
  <c r="G809" i="7"/>
  <c r="H809" i="7"/>
  <c r="I809" i="7"/>
  <c r="J809" i="7"/>
  <c r="B810" i="7"/>
  <c r="C810" i="7"/>
  <c r="Q862" i="7" s="1"/>
  <c r="D810" i="7"/>
  <c r="G810" i="7"/>
  <c r="H810" i="7"/>
  <c r="I810" i="7"/>
  <c r="J810" i="7"/>
  <c r="B811" i="7"/>
  <c r="C811" i="7"/>
  <c r="D811" i="7"/>
  <c r="G811" i="7"/>
  <c r="U863" i="7" s="1"/>
  <c r="H811" i="7"/>
  <c r="I811" i="7"/>
  <c r="J811" i="7"/>
  <c r="B812" i="7"/>
  <c r="C812" i="7"/>
  <c r="D812" i="7"/>
  <c r="G812" i="7"/>
  <c r="U864" i="7" s="1"/>
  <c r="H812" i="7"/>
  <c r="I812" i="7"/>
  <c r="J812" i="7"/>
  <c r="B813" i="7"/>
  <c r="C813" i="7"/>
  <c r="D813" i="7"/>
  <c r="G813" i="7"/>
  <c r="H813" i="7"/>
  <c r="I813" i="7"/>
  <c r="J813" i="7"/>
  <c r="B814" i="7"/>
  <c r="C814" i="7"/>
  <c r="D814" i="7"/>
  <c r="G814" i="7"/>
  <c r="H814" i="7"/>
  <c r="I814" i="7"/>
  <c r="J814" i="7"/>
  <c r="B815" i="7"/>
  <c r="C815" i="7"/>
  <c r="D815" i="7"/>
  <c r="G815" i="7"/>
  <c r="U867" i="7" s="1"/>
  <c r="H815" i="7"/>
  <c r="I815" i="7"/>
  <c r="J815" i="7"/>
  <c r="B816" i="7"/>
  <c r="C816" i="7"/>
  <c r="D816" i="7"/>
  <c r="G816" i="7"/>
  <c r="H816" i="7"/>
  <c r="I816" i="7"/>
  <c r="J816" i="7"/>
  <c r="B817" i="7"/>
  <c r="C817" i="7"/>
  <c r="D817" i="7"/>
  <c r="G817" i="7"/>
  <c r="U869" i="7" s="1"/>
  <c r="H817" i="7"/>
  <c r="I817" i="7"/>
  <c r="J817" i="7"/>
  <c r="B818" i="7"/>
  <c r="C818" i="7"/>
  <c r="D818" i="7"/>
  <c r="G818" i="7"/>
  <c r="U870" i="7" s="1"/>
  <c r="H818" i="7"/>
  <c r="I818" i="7"/>
  <c r="J818" i="7"/>
  <c r="B819" i="7"/>
  <c r="C819" i="7"/>
  <c r="D819" i="7"/>
  <c r="R871" i="7" s="1"/>
  <c r="G819" i="7"/>
  <c r="H819" i="7"/>
  <c r="I819" i="7"/>
  <c r="J819" i="7"/>
  <c r="B820" i="7"/>
  <c r="C820" i="7"/>
  <c r="D820" i="7"/>
  <c r="G820" i="7"/>
  <c r="H820" i="7"/>
  <c r="I820" i="7"/>
  <c r="J820" i="7"/>
  <c r="B821" i="7"/>
  <c r="C821" i="7"/>
  <c r="D821" i="7"/>
  <c r="G821" i="7"/>
  <c r="H821" i="7"/>
  <c r="I821" i="7"/>
  <c r="J821" i="7"/>
  <c r="B822" i="7"/>
  <c r="C822" i="7"/>
  <c r="Q874" i="7" s="1"/>
  <c r="D822" i="7"/>
  <c r="G822" i="7"/>
  <c r="U874" i="7" s="1"/>
  <c r="H822" i="7"/>
  <c r="I822" i="7"/>
  <c r="J822" i="7"/>
  <c r="B823" i="7"/>
  <c r="C823" i="7"/>
  <c r="D823" i="7"/>
  <c r="G823" i="7"/>
  <c r="H823" i="7"/>
  <c r="I823" i="7"/>
  <c r="J823" i="7"/>
  <c r="M823" i="7"/>
  <c r="B824" i="7"/>
  <c r="C824" i="7"/>
  <c r="D824" i="7"/>
  <c r="R876" i="7" s="1"/>
  <c r="G824" i="7"/>
  <c r="H824" i="7"/>
  <c r="I824" i="7"/>
  <c r="J824" i="7"/>
  <c r="M824" i="7"/>
  <c r="B825" i="7"/>
  <c r="C825" i="7"/>
  <c r="D825" i="7"/>
  <c r="G825" i="7"/>
  <c r="H825" i="7"/>
  <c r="I825" i="7"/>
  <c r="J825" i="7"/>
  <c r="M825" i="7"/>
  <c r="B826" i="7"/>
  <c r="C826" i="7"/>
  <c r="D826" i="7"/>
  <c r="G826" i="7"/>
  <c r="H826" i="7"/>
  <c r="I826" i="7"/>
  <c r="J826" i="7"/>
  <c r="M826" i="7"/>
  <c r="B827" i="7"/>
  <c r="C827" i="7"/>
  <c r="D827" i="7"/>
  <c r="G827" i="7"/>
  <c r="H827" i="7"/>
  <c r="I827" i="7"/>
  <c r="J827" i="7"/>
  <c r="M827" i="7"/>
  <c r="B828" i="7"/>
  <c r="C828" i="7"/>
  <c r="D828" i="7"/>
  <c r="G828" i="7"/>
  <c r="H828" i="7"/>
  <c r="I828" i="7"/>
  <c r="J828" i="7"/>
  <c r="M828" i="7"/>
  <c r="B829" i="7"/>
  <c r="C829" i="7"/>
  <c r="D829" i="7"/>
  <c r="G829" i="7"/>
  <c r="H829" i="7"/>
  <c r="I829" i="7"/>
  <c r="J829" i="7"/>
  <c r="M829" i="7"/>
  <c r="B830" i="7"/>
  <c r="C830" i="7"/>
  <c r="D830" i="7"/>
  <c r="R882" i="7" s="1"/>
  <c r="G830" i="7"/>
  <c r="H830" i="7"/>
  <c r="I830" i="7"/>
  <c r="J830" i="7"/>
  <c r="M830" i="7"/>
  <c r="B831" i="7"/>
  <c r="C831" i="7"/>
  <c r="D831" i="7"/>
  <c r="G831" i="7"/>
  <c r="H831" i="7"/>
  <c r="I831" i="7"/>
  <c r="J831" i="7"/>
  <c r="M831" i="7"/>
  <c r="B832" i="7"/>
  <c r="C832" i="7"/>
  <c r="D832" i="7"/>
  <c r="G832" i="7"/>
  <c r="H832" i="7"/>
  <c r="I832" i="7"/>
  <c r="J832" i="7"/>
  <c r="M832" i="7"/>
  <c r="B833" i="7"/>
  <c r="C833" i="7"/>
  <c r="D833" i="7"/>
  <c r="R989" i="7" s="1"/>
  <c r="G833" i="7"/>
  <c r="H833" i="7"/>
  <c r="I833" i="7"/>
  <c r="J833" i="7"/>
  <c r="M833" i="7"/>
  <c r="B834" i="7"/>
  <c r="C834" i="7"/>
  <c r="D834" i="7"/>
  <c r="G834" i="7"/>
  <c r="U938" i="7" s="1"/>
  <c r="H834" i="7"/>
  <c r="I834" i="7"/>
  <c r="J834" i="7"/>
  <c r="M834" i="7"/>
  <c r="B835" i="7"/>
  <c r="C835" i="7"/>
  <c r="D835" i="7"/>
  <c r="G835" i="7"/>
  <c r="U887" i="7" s="1"/>
  <c r="H835" i="7"/>
  <c r="I835" i="7"/>
  <c r="J835" i="7"/>
  <c r="M835" i="7"/>
  <c r="B836" i="7"/>
  <c r="C836" i="7"/>
  <c r="D836" i="7"/>
  <c r="G836" i="7"/>
  <c r="H836" i="7"/>
  <c r="I836" i="7"/>
  <c r="J836" i="7"/>
  <c r="M836" i="7"/>
  <c r="B837" i="7"/>
  <c r="C837" i="7"/>
  <c r="Q889" i="7" s="1"/>
  <c r="D837" i="7"/>
  <c r="G837" i="7"/>
  <c r="H837" i="7"/>
  <c r="I837" i="7"/>
  <c r="J837" i="7"/>
  <c r="M837" i="7"/>
  <c r="B838" i="7"/>
  <c r="C838" i="7"/>
  <c r="D838" i="7"/>
  <c r="G838" i="7"/>
  <c r="H838" i="7"/>
  <c r="I838" i="7"/>
  <c r="J838" i="7"/>
  <c r="M838" i="7"/>
  <c r="B839" i="7"/>
  <c r="C839" i="7"/>
  <c r="D839" i="7"/>
  <c r="G839" i="7"/>
  <c r="H839" i="7"/>
  <c r="I839" i="7"/>
  <c r="J839" i="7"/>
  <c r="M839" i="7"/>
  <c r="B840" i="7"/>
  <c r="C840" i="7"/>
  <c r="D840" i="7"/>
  <c r="G840" i="7"/>
  <c r="H840" i="7"/>
  <c r="I840" i="7"/>
  <c r="J840" i="7"/>
  <c r="M840" i="7"/>
  <c r="B841" i="7"/>
  <c r="C841" i="7"/>
  <c r="D841" i="7"/>
  <c r="G841" i="7"/>
  <c r="H841" i="7"/>
  <c r="I841" i="7"/>
  <c r="J841" i="7"/>
  <c r="M841" i="7"/>
  <c r="B842" i="7"/>
  <c r="C842" i="7"/>
  <c r="D842" i="7"/>
  <c r="R894" i="7" s="1"/>
  <c r="G842" i="7"/>
  <c r="H842" i="7"/>
  <c r="I842" i="7"/>
  <c r="J842" i="7"/>
  <c r="M842" i="7"/>
  <c r="B843" i="7"/>
  <c r="C843" i="7"/>
  <c r="D843" i="7"/>
  <c r="G843" i="7"/>
  <c r="H843" i="7"/>
  <c r="I843" i="7"/>
  <c r="J843" i="7"/>
  <c r="M843" i="7"/>
  <c r="B844" i="7"/>
  <c r="C844" i="7"/>
  <c r="D844" i="7"/>
  <c r="G844" i="7"/>
  <c r="H844" i="7"/>
  <c r="I844" i="7"/>
  <c r="J844" i="7"/>
  <c r="M844" i="7"/>
  <c r="B845" i="7"/>
  <c r="C845" i="7"/>
  <c r="D845" i="7"/>
  <c r="G845" i="7"/>
  <c r="H845" i="7"/>
  <c r="I845" i="7"/>
  <c r="J845" i="7"/>
  <c r="M845" i="7"/>
  <c r="B846" i="7"/>
  <c r="C846" i="7"/>
  <c r="D846" i="7"/>
  <c r="G846" i="7"/>
  <c r="H846" i="7"/>
  <c r="I846" i="7"/>
  <c r="J846" i="7"/>
  <c r="M846" i="7"/>
  <c r="B847" i="7"/>
  <c r="C847" i="7"/>
  <c r="D847" i="7"/>
  <c r="G847" i="7"/>
  <c r="H847" i="7"/>
  <c r="I847" i="7"/>
  <c r="J847" i="7"/>
  <c r="M847" i="7"/>
  <c r="B848" i="7"/>
  <c r="C848" i="7"/>
  <c r="D848" i="7"/>
  <c r="G848" i="7"/>
  <c r="H848" i="7"/>
  <c r="I848" i="7"/>
  <c r="J848" i="7"/>
  <c r="M848" i="7"/>
  <c r="B849" i="7"/>
  <c r="C849" i="7"/>
  <c r="D849" i="7"/>
  <c r="G849" i="7"/>
  <c r="H849" i="7"/>
  <c r="I849" i="7"/>
  <c r="J849" i="7"/>
  <c r="M849" i="7"/>
  <c r="B850" i="7"/>
  <c r="C850" i="7"/>
  <c r="Q902" i="7" s="1"/>
  <c r="D850" i="7"/>
  <c r="G850" i="7"/>
  <c r="H850" i="7"/>
  <c r="I850" i="7"/>
  <c r="J850" i="7"/>
  <c r="M850" i="7"/>
  <c r="B851" i="7"/>
  <c r="C851" i="7"/>
  <c r="D851" i="7"/>
  <c r="R955" i="7" s="1"/>
  <c r="G851" i="7"/>
  <c r="H851" i="7"/>
  <c r="I851" i="7"/>
  <c r="J851" i="7"/>
  <c r="M851" i="7"/>
  <c r="B852" i="7"/>
  <c r="C852" i="7"/>
  <c r="D852" i="7"/>
  <c r="G852" i="7"/>
  <c r="H852" i="7"/>
  <c r="I852" i="7"/>
  <c r="J852" i="7"/>
  <c r="M852" i="7"/>
  <c r="B853" i="7"/>
  <c r="C853" i="7"/>
  <c r="D853" i="7"/>
  <c r="G853" i="7"/>
  <c r="H853" i="7"/>
  <c r="I853" i="7"/>
  <c r="J853" i="7"/>
  <c r="M853" i="7"/>
  <c r="B854" i="7"/>
  <c r="C854" i="7"/>
  <c r="D854" i="7"/>
  <c r="R958" i="7" s="1"/>
  <c r="G854" i="7"/>
  <c r="H854" i="7"/>
  <c r="I854" i="7"/>
  <c r="J854" i="7"/>
  <c r="M854" i="7"/>
  <c r="B855" i="7"/>
  <c r="C855" i="7"/>
  <c r="D855" i="7"/>
  <c r="G855" i="7"/>
  <c r="H855" i="7"/>
  <c r="I855" i="7"/>
  <c r="J855" i="7"/>
  <c r="M855" i="7"/>
  <c r="B856" i="7"/>
  <c r="C856" i="7"/>
  <c r="D856" i="7"/>
  <c r="G856" i="7"/>
  <c r="H856" i="7"/>
  <c r="I856" i="7"/>
  <c r="J856" i="7"/>
  <c r="M856" i="7"/>
  <c r="B857" i="7"/>
  <c r="C857" i="7"/>
  <c r="D857" i="7"/>
  <c r="G857" i="7"/>
  <c r="H857" i="7"/>
  <c r="I857" i="7"/>
  <c r="J857" i="7"/>
  <c r="M857" i="7"/>
  <c r="B858" i="7"/>
  <c r="C858" i="7"/>
  <c r="Q910" i="7" s="1"/>
  <c r="D858" i="7"/>
  <c r="G858" i="7"/>
  <c r="H858" i="7"/>
  <c r="I858" i="7"/>
  <c r="J858" i="7"/>
  <c r="M858" i="7"/>
  <c r="B859" i="7"/>
  <c r="C859" i="7"/>
  <c r="D859" i="7"/>
  <c r="G859" i="7"/>
  <c r="U911" i="7" s="1"/>
  <c r="H859" i="7"/>
  <c r="I859" i="7"/>
  <c r="J859" i="7"/>
  <c r="M859" i="7"/>
  <c r="B860" i="7"/>
  <c r="C860" i="7"/>
  <c r="D860" i="7"/>
  <c r="G860" i="7"/>
  <c r="H860" i="7"/>
  <c r="I860" i="7"/>
  <c r="J860" i="7"/>
  <c r="M860" i="7"/>
  <c r="B861" i="7"/>
  <c r="C861" i="7"/>
  <c r="D861" i="7"/>
  <c r="G861" i="7"/>
  <c r="H861" i="7"/>
  <c r="I861" i="7"/>
  <c r="J861" i="7"/>
  <c r="M861" i="7"/>
  <c r="B862" i="7"/>
  <c r="C862" i="7"/>
  <c r="D862" i="7"/>
  <c r="G862" i="7"/>
  <c r="H862" i="7"/>
  <c r="I862" i="7"/>
  <c r="J862" i="7"/>
  <c r="M862" i="7"/>
  <c r="B863" i="7"/>
  <c r="C863" i="7"/>
  <c r="D863" i="7"/>
  <c r="R915" i="7" s="1"/>
  <c r="G863" i="7"/>
  <c r="H863" i="7"/>
  <c r="I863" i="7"/>
  <c r="J863" i="7"/>
  <c r="M863" i="7"/>
  <c r="B864" i="7"/>
  <c r="C864" i="7"/>
  <c r="D864" i="7"/>
  <c r="G864" i="7"/>
  <c r="H864" i="7"/>
  <c r="I864" i="7"/>
  <c r="J864" i="7"/>
  <c r="M864" i="7"/>
  <c r="B865" i="7"/>
  <c r="C865" i="7"/>
  <c r="D865" i="7"/>
  <c r="G865" i="7"/>
  <c r="H865" i="7"/>
  <c r="I865" i="7"/>
  <c r="J865" i="7"/>
  <c r="M865" i="7"/>
  <c r="B866" i="7"/>
  <c r="C866" i="7"/>
  <c r="D866" i="7"/>
  <c r="R970" i="7" s="1"/>
  <c r="G866" i="7"/>
  <c r="H866" i="7"/>
  <c r="I866" i="7"/>
  <c r="J866" i="7"/>
  <c r="M866" i="7"/>
  <c r="B867" i="7"/>
  <c r="C867" i="7"/>
  <c r="D867" i="7"/>
  <c r="G867" i="7"/>
  <c r="H867" i="7"/>
  <c r="I867" i="7"/>
  <c r="J867" i="7"/>
  <c r="M867" i="7"/>
  <c r="B868" i="7"/>
  <c r="C868" i="7"/>
  <c r="D868" i="7"/>
  <c r="G868" i="7"/>
  <c r="H868" i="7"/>
  <c r="I868" i="7"/>
  <c r="J868" i="7"/>
  <c r="M868" i="7"/>
  <c r="B869" i="7"/>
  <c r="C869" i="7"/>
  <c r="D869" i="7"/>
  <c r="G869" i="7"/>
  <c r="H869" i="7"/>
  <c r="I869" i="7"/>
  <c r="J869" i="7"/>
  <c r="M869" i="7"/>
  <c r="B870" i="7"/>
  <c r="C870" i="7"/>
  <c r="D870" i="7"/>
  <c r="G870" i="7"/>
  <c r="H870" i="7"/>
  <c r="I870" i="7"/>
  <c r="J870" i="7"/>
  <c r="M870" i="7"/>
  <c r="B871" i="7"/>
  <c r="C871" i="7"/>
  <c r="D871" i="7"/>
  <c r="G871" i="7"/>
  <c r="U923" i="7" s="1"/>
  <c r="H871" i="7"/>
  <c r="I871" i="7"/>
  <c r="J871" i="7"/>
  <c r="M871" i="7"/>
  <c r="B872" i="7"/>
  <c r="C872" i="7"/>
  <c r="D872" i="7"/>
  <c r="G872" i="7"/>
  <c r="H872" i="7"/>
  <c r="I872" i="7"/>
  <c r="J872" i="7"/>
  <c r="M872" i="7"/>
  <c r="B873" i="7"/>
  <c r="C873" i="7"/>
  <c r="Q977" i="7" s="1"/>
  <c r="D873" i="7"/>
  <c r="G873" i="7"/>
  <c r="H873" i="7"/>
  <c r="I873" i="7"/>
  <c r="J873" i="7"/>
  <c r="M873" i="7"/>
  <c r="B874" i="7"/>
  <c r="C874" i="7"/>
  <c r="D874" i="7"/>
  <c r="G874" i="7"/>
  <c r="H874" i="7"/>
  <c r="I874" i="7"/>
  <c r="J874" i="7"/>
  <c r="M874" i="7"/>
  <c r="B875" i="7"/>
  <c r="C875" i="7"/>
  <c r="D875" i="7"/>
  <c r="G875" i="7"/>
  <c r="H875" i="7"/>
  <c r="I875" i="7"/>
  <c r="J875" i="7"/>
  <c r="M875" i="7"/>
  <c r="B876" i="7"/>
  <c r="C876" i="7"/>
  <c r="D876" i="7"/>
  <c r="G876" i="7"/>
  <c r="U980" i="7" s="1"/>
  <c r="H876" i="7"/>
  <c r="I876" i="7"/>
  <c r="J876" i="7"/>
  <c r="M876" i="7"/>
  <c r="B877" i="7"/>
  <c r="C877" i="7"/>
  <c r="D877" i="7"/>
  <c r="G877" i="7"/>
  <c r="H877" i="7"/>
  <c r="I877" i="7"/>
  <c r="J877" i="7"/>
  <c r="M877" i="7"/>
  <c r="B878" i="7"/>
  <c r="C878" i="7"/>
  <c r="D878" i="7"/>
  <c r="G878" i="7"/>
  <c r="H878" i="7"/>
  <c r="I878" i="7"/>
  <c r="J878" i="7"/>
  <c r="M878" i="7"/>
  <c r="B879" i="7"/>
  <c r="C879" i="7"/>
  <c r="D879" i="7"/>
  <c r="G879" i="7"/>
  <c r="U931" i="7" s="1"/>
  <c r="H879" i="7"/>
  <c r="I879" i="7"/>
  <c r="J879" i="7"/>
  <c r="M879" i="7"/>
  <c r="B880" i="7"/>
  <c r="C880" i="7"/>
  <c r="D880" i="7"/>
  <c r="G880" i="7"/>
  <c r="H880" i="7"/>
  <c r="I880" i="7"/>
  <c r="J880" i="7"/>
  <c r="M880" i="7"/>
  <c r="B881" i="7"/>
  <c r="C881" i="7"/>
  <c r="D881" i="7"/>
  <c r="G881" i="7"/>
  <c r="H881" i="7"/>
  <c r="I881" i="7"/>
  <c r="J881" i="7"/>
  <c r="M881" i="7"/>
  <c r="B882" i="7"/>
  <c r="C882" i="7"/>
  <c r="Q986" i="7" s="1"/>
  <c r="D882" i="7"/>
  <c r="G882" i="7"/>
  <c r="H882" i="7"/>
  <c r="I882" i="7"/>
  <c r="J882" i="7"/>
  <c r="M882" i="7"/>
  <c r="B883" i="7"/>
  <c r="C883" i="7"/>
  <c r="D883" i="7"/>
  <c r="G883" i="7"/>
  <c r="H883" i="7"/>
  <c r="I883" i="7"/>
  <c r="J883" i="7"/>
  <c r="M883" i="7"/>
  <c r="B884" i="7"/>
  <c r="C884" i="7"/>
  <c r="D884" i="7"/>
  <c r="R988" i="7" s="1"/>
  <c r="G884" i="7"/>
  <c r="H884" i="7"/>
  <c r="I884" i="7"/>
  <c r="J884" i="7"/>
  <c r="M884" i="7"/>
  <c r="B885" i="7"/>
  <c r="C885" i="7"/>
  <c r="Q1041" i="7" s="1"/>
  <c r="D885" i="7"/>
  <c r="G885" i="7"/>
  <c r="U989" i="7" s="1"/>
  <c r="H885" i="7"/>
  <c r="I885" i="7"/>
  <c r="J885" i="7"/>
  <c r="M885" i="7"/>
  <c r="B886" i="7"/>
  <c r="C886" i="7"/>
  <c r="D886" i="7"/>
  <c r="G886" i="7"/>
  <c r="H886" i="7"/>
  <c r="I886" i="7"/>
  <c r="J886" i="7"/>
  <c r="M886" i="7"/>
  <c r="B887" i="7"/>
  <c r="C887" i="7"/>
  <c r="D887" i="7"/>
  <c r="R1043" i="7" s="1"/>
  <c r="G887" i="7"/>
  <c r="H887" i="7"/>
  <c r="I887" i="7"/>
  <c r="J887" i="7"/>
  <c r="M887" i="7"/>
  <c r="B888" i="7"/>
  <c r="C888" i="7"/>
  <c r="Q940" i="7" s="1"/>
  <c r="D888" i="7"/>
  <c r="G888" i="7"/>
  <c r="H888" i="7"/>
  <c r="I888" i="7"/>
  <c r="J888" i="7"/>
  <c r="M888" i="7"/>
  <c r="B889" i="7"/>
  <c r="C889" i="7"/>
  <c r="D889" i="7"/>
  <c r="G889" i="7"/>
  <c r="H889" i="7"/>
  <c r="I889" i="7"/>
  <c r="J889" i="7"/>
  <c r="M889" i="7"/>
  <c r="B890" i="7"/>
  <c r="C890" i="7"/>
  <c r="D890" i="7"/>
  <c r="G890" i="7"/>
  <c r="H890" i="7"/>
  <c r="I890" i="7"/>
  <c r="J890" i="7"/>
  <c r="M890" i="7"/>
  <c r="B891" i="7"/>
  <c r="C891" i="7"/>
  <c r="D891" i="7"/>
  <c r="G891" i="7"/>
  <c r="H891" i="7"/>
  <c r="I891" i="7"/>
  <c r="J891" i="7"/>
  <c r="M891" i="7"/>
  <c r="B892" i="7"/>
  <c r="C892" i="7"/>
  <c r="D892" i="7"/>
  <c r="G892" i="7"/>
  <c r="H892" i="7"/>
  <c r="I892" i="7"/>
  <c r="J892" i="7"/>
  <c r="M892" i="7"/>
  <c r="B893" i="7"/>
  <c r="C893" i="7"/>
  <c r="D893" i="7"/>
  <c r="R1049" i="7" s="1"/>
  <c r="G893" i="7"/>
  <c r="H893" i="7"/>
  <c r="I893" i="7"/>
  <c r="J893" i="7"/>
  <c r="M893" i="7"/>
  <c r="B894" i="7"/>
  <c r="C894" i="7"/>
  <c r="D894" i="7"/>
  <c r="G894" i="7"/>
  <c r="H894" i="7"/>
  <c r="I894" i="7"/>
  <c r="J894" i="7"/>
  <c r="M894" i="7"/>
  <c r="B895" i="7"/>
  <c r="C895" i="7"/>
  <c r="D895" i="7"/>
  <c r="G895" i="7"/>
  <c r="H895" i="7"/>
  <c r="I895" i="7"/>
  <c r="J895" i="7"/>
  <c r="M895" i="7"/>
  <c r="B896" i="7"/>
  <c r="C896" i="7"/>
  <c r="D896" i="7"/>
  <c r="G896" i="7"/>
  <c r="H896" i="7"/>
  <c r="I896" i="7"/>
  <c r="J896" i="7"/>
  <c r="M896" i="7"/>
  <c r="B897" i="7"/>
  <c r="C897" i="7"/>
  <c r="Q1053" i="7" s="1"/>
  <c r="D897" i="7"/>
  <c r="G897" i="7"/>
  <c r="H897" i="7"/>
  <c r="I897" i="7"/>
  <c r="J897" i="7"/>
  <c r="M897" i="7"/>
  <c r="B898" i="7"/>
  <c r="C898" i="7"/>
  <c r="D898" i="7"/>
  <c r="G898" i="7"/>
  <c r="H898" i="7"/>
  <c r="I898" i="7"/>
  <c r="J898" i="7"/>
  <c r="M898" i="7"/>
  <c r="B899" i="7"/>
  <c r="C899" i="7"/>
  <c r="D899" i="7"/>
  <c r="R1055" i="7" s="1"/>
  <c r="G899" i="7"/>
  <c r="H899" i="7"/>
  <c r="I899" i="7"/>
  <c r="J899" i="7"/>
  <c r="M899" i="7"/>
  <c r="B900" i="7"/>
  <c r="C900" i="7"/>
  <c r="D900" i="7"/>
  <c r="G900" i="7"/>
  <c r="H900" i="7"/>
  <c r="I900" i="7"/>
  <c r="J900" i="7"/>
  <c r="M900" i="7"/>
  <c r="B901" i="7"/>
  <c r="C901" i="7"/>
  <c r="D901" i="7"/>
  <c r="G901" i="7"/>
  <c r="H901" i="7"/>
  <c r="I901" i="7"/>
  <c r="J901" i="7"/>
  <c r="M901" i="7"/>
  <c r="B902" i="7"/>
  <c r="C902" i="7"/>
  <c r="D902" i="7"/>
  <c r="G902" i="7"/>
  <c r="H902" i="7"/>
  <c r="I902" i="7"/>
  <c r="J902" i="7"/>
  <c r="M902" i="7"/>
  <c r="B903" i="7"/>
  <c r="C903" i="7"/>
  <c r="D903" i="7"/>
  <c r="G903" i="7"/>
  <c r="U1059" i="7" s="1"/>
  <c r="H903" i="7"/>
  <c r="I903" i="7"/>
  <c r="J903" i="7"/>
  <c r="M903" i="7"/>
  <c r="B904" i="7"/>
  <c r="C904" i="7"/>
  <c r="D904" i="7"/>
  <c r="G904" i="7"/>
  <c r="H904" i="7"/>
  <c r="I904" i="7"/>
  <c r="J904" i="7"/>
  <c r="M904" i="7"/>
  <c r="B905" i="7"/>
  <c r="C905" i="7"/>
  <c r="D905" i="7"/>
  <c r="G905" i="7"/>
  <c r="H905" i="7"/>
  <c r="I905" i="7"/>
  <c r="J905" i="7"/>
  <c r="M905" i="7"/>
  <c r="B906" i="7"/>
  <c r="C906" i="7"/>
  <c r="D906" i="7"/>
  <c r="G906" i="7"/>
  <c r="H906" i="7"/>
  <c r="I906" i="7"/>
  <c r="J906" i="7"/>
  <c r="M906" i="7"/>
  <c r="B907" i="7"/>
  <c r="C907" i="7"/>
  <c r="D907" i="7"/>
  <c r="G907" i="7"/>
  <c r="H907" i="7"/>
  <c r="I907" i="7"/>
  <c r="J907" i="7"/>
  <c r="M907" i="7"/>
  <c r="B908" i="7"/>
  <c r="C908" i="7"/>
  <c r="D908" i="7"/>
  <c r="R1012" i="7" s="1"/>
  <c r="G908" i="7"/>
  <c r="H908" i="7"/>
  <c r="I908" i="7"/>
  <c r="J908" i="7"/>
  <c r="M908" i="7"/>
  <c r="B909" i="7"/>
  <c r="C909" i="7"/>
  <c r="D909" i="7"/>
  <c r="G909" i="7"/>
  <c r="H909" i="7"/>
  <c r="I909" i="7"/>
  <c r="J909" i="7"/>
  <c r="M909" i="7"/>
  <c r="B910" i="7"/>
  <c r="C910" i="7"/>
  <c r="D910" i="7"/>
  <c r="G910" i="7"/>
  <c r="H910" i="7"/>
  <c r="I910" i="7"/>
  <c r="J910" i="7"/>
  <c r="M910" i="7"/>
  <c r="B911" i="7"/>
  <c r="C911" i="7"/>
  <c r="D911" i="7"/>
  <c r="R1015" i="7" s="1"/>
  <c r="G911" i="7"/>
  <c r="H911" i="7"/>
  <c r="I911" i="7"/>
  <c r="J911" i="7"/>
  <c r="M911" i="7"/>
  <c r="B912" i="7"/>
  <c r="C912" i="7"/>
  <c r="D912" i="7"/>
  <c r="G912" i="7"/>
  <c r="U1016" i="7" s="1"/>
  <c r="H912" i="7"/>
  <c r="I912" i="7"/>
  <c r="J912" i="7"/>
  <c r="M912" i="7"/>
  <c r="B913" i="7"/>
  <c r="C913" i="7"/>
  <c r="D913" i="7"/>
  <c r="G913" i="7"/>
  <c r="H913" i="7"/>
  <c r="I913" i="7"/>
  <c r="J913" i="7"/>
  <c r="M913" i="7"/>
  <c r="B914" i="7"/>
  <c r="C914" i="7"/>
  <c r="D914" i="7"/>
  <c r="G914" i="7"/>
  <c r="H914" i="7"/>
  <c r="I914" i="7"/>
  <c r="J914" i="7"/>
  <c r="M914" i="7"/>
  <c r="B915" i="7"/>
  <c r="C915" i="7"/>
  <c r="D915" i="7"/>
  <c r="G915" i="7"/>
  <c r="U967" i="7" s="1"/>
  <c r="H915" i="7"/>
  <c r="I915" i="7"/>
  <c r="J915" i="7"/>
  <c r="M915" i="7"/>
  <c r="B916" i="7"/>
  <c r="C916" i="7"/>
  <c r="D916" i="7"/>
  <c r="G916" i="7"/>
  <c r="H916" i="7"/>
  <c r="I916" i="7"/>
  <c r="J916" i="7"/>
  <c r="M916" i="7"/>
  <c r="B917" i="7"/>
  <c r="C917" i="7"/>
  <c r="D917" i="7"/>
  <c r="G917" i="7"/>
  <c r="H917" i="7"/>
  <c r="I917" i="7"/>
  <c r="J917" i="7"/>
  <c r="M917" i="7"/>
  <c r="B918" i="7"/>
  <c r="C918" i="7"/>
  <c r="D918" i="7"/>
  <c r="G918" i="7"/>
  <c r="H918" i="7"/>
  <c r="I918" i="7"/>
  <c r="J918" i="7"/>
  <c r="M918" i="7"/>
  <c r="B919" i="7"/>
  <c r="C919" i="7"/>
  <c r="D919" i="7"/>
  <c r="G919" i="7"/>
  <c r="H919" i="7"/>
  <c r="I919" i="7"/>
  <c r="J919" i="7"/>
  <c r="M919" i="7"/>
  <c r="B920" i="7"/>
  <c r="C920" i="7"/>
  <c r="D920" i="7"/>
  <c r="G920" i="7"/>
  <c r="H920" i="7"/>
  <c r="I920" i="7"/>
  <c r="J920" i="7"/>
  <c r="M920" i="7"/>
  <c r="B921" i="7"/>
  <c r="C921" i="7"/>
  <c r="D921" i="7"/>
  <c r="G921" i="7"/>
  <c r="H921" i="7"/>
  <c r="I921" i="7"/>
  <c r="J921" i="7"/>
  <c r="M921" i="7"/>
  <c r="B922" i="7"/>
  <c r="C922" i="7"/>
  <c r="D922" i="7"/>
  <c r="G922" i="7"/>
  <c r="H922" i="7"/>
  <c r="I922" i="7"/>
  <c r="J922" i="7"/>
  <c r="M922" i="7"/>
  <c r="B923" i="7"/>
  <c r="C923" i="7"/>
  <c r="D923" i="7"/>
  <c r="R975" i="7" s="1"/>
  <c r="G923" i="7"/>
  <c r="H923" i="7"/>
  <c r="I923" i="7"/>
  <c r="J923" i="7"/>
  <c r="M923" i="7"/>
  <c r="B924" i="7"/>
  <c r="C924" i="7"/>
  <c r="Q976" i="7" s="1"/>
  <c r="D924" i="7"/>
  <c r="G924" i="7"/>
  <c r="H924" i="7"/>
  <c r="I924" i="7"/>
  <c r="J924" i="7"/>
  <c r="M924" i="7"/>
  <c r="B925" i="7"/>
  <c r="C925" i="7"/>
  <c r="D925" i="7"/>
  <c r="G925" i="7"/>
  <c r="H925" i="7"/>
  <c r="I925" i="7"/>
  <c r="J925" i="7"/>
  <c r="M925" i="7"/>
  <c r="B926" i="7"/>
  <c r="C926" i="7"/>
  <c r="D926" i="7"/>
  <c r="G926" i="7"/>
  <c r="H926" i="7"/>
  <c r="I926" i="7"/>
  <c r="J926" i="7"/>
  <c r="M926" i="7"/>
  <c r="B927" i="7"/>
  <c r="C927" i="7"/>
  <c r="D927" i="7"/>
  <c r="G927" i="7"/>
  <c r="H927" i="7"/>
  <c r="I927" i="7"/>
  <c r="J927" i="7"/>
  <c r="M927" i="7"/>
  <c r="B928" i="7"/>
  <c r="C928" i="7"/>
  <c r="D928" i="7"/>
  <c r="G928" i="7"/>
  <c r="H928" i="7"/>
  <c r="I928" i="7"/>
  <c r="J928" i="7"/>
  <c r="M928" i="7"/>
  <c r="B929" i="7"/>
  <c r="C929" i="7"/>
  <c r="D929" i="7"/>
  <c r="G929" i="7"/>
  <c r="H929" i="7"/>
  <c r="I929" i="7"/>
  <c r="J929" i="7"/>
  <c r="M929" i="7"/>
  <c r="B930" i="7"/>
  <c r="C930" i="7"/>
  <c r="D930" i="7"/>
  <c r="G930" i="7"/>
  <c r="H930" i="7"/>
  <c r="I930" i="7"/>
  <c r="J930" i="7"/>
  <c r="M930" i="7"/>
  <c r="B931" i="7"/>
  <c r="C931" i="7"/>
  <c r="D931" i="7"/>
  <c r="G931" i="7"/>
  <c r="H931" i="7"/>
  <c r="I931" i="7"/>
  <c r="J931" i="7"/>
  <c r="M931" i="7"/>
  <c r="B932" i="7"/>
  <c r="C932" i="7"/>
  <c r="D932" i="7"/>
  <c r="G932" i="7"/>
  <c r="H932" i="7"/>
  <c r="I932" i="7"/>
  <c r="J932" i="7"/>
  <c r="M932" i="7"/>
  <c r="B933" i="7"/>
  <c r="C933" i="7"/>
  <c r="Q1089" i="7" s="1"/>
  <c r="D933" i="7"/>
  <c r="G933" i="7"/>
  <c r="H933" i="7"/>
  <c r="I933" i="7"/>
  <c r="J933" i="7"/>
  <c r="M933" i="7"/>
  <c r="B934" i="7"/>
  <c r="C934" i="7"/>
  <c r="D934" i="7"/>
  <c r="G934" i="7"/>
  <c r="H934" i="7"/>
  <c r="I934" i="7"/>
  <c r="J934" i="7"/>
  <c r="M934" i="7"/>
  <c r="B935" i="7"/>
  <c r="C935" i="7"/>
  <c r="D935" i="7"/>
  <c r="R987" i="7" s="1"/>
  <c r="G935" i="7"/>
  <c r="H935" i="7"/>
  <c r="I935" i="7"/>
  <c r="J935" i="7"/>
  <c r="M935" i="7"/>
  <c r="B936" i="7"/>
  <c r="C936" i="7"/>
  <c r="D936" i="7"/>
  <c r="G936" i="7"/>
  <c r="U988" i="7" s="1"/>
  <c r="H936" i="7"/>
  <c r="I936" i="7"/>
  <c r="J936" i="7"/>
  <c r="M936" i="7"/>
  <c r="B937" i="7"/>
  <c r="C937" i="7"/>
  <c r="D937" i="7"/>
  <c r="G937" i="7"/>
  <c r="H937" i="7"/>
  <c r="I937" i="7"/>
  <c r="J937" i="7"/>
  <c r="M937" i="7"/>
  <c r="B938" i="7"/>
  <c r="C938" i="7"/>
  <c r="D938" i="7"/>
  <c r="G938" i="7"/>
  <c r="H938" i="7"/>
  <c r="I938" i="7"/>
  <c r="J938" i="7"/>
  <c r="M938" i="7"/>
  <c r="B939" i="7"/>
  <c r="C939" i="7"/>
  <c r="Q991" i="7" s="1"/>
  <c r="D939" i="7"/>
  <c r="G939" i="7"/>
  <c r="H939" i="7"/>
  <c r="I939" i="7"/>
  <c r="J939" i="7"/>
  <c r="M939" i="7"/>
  <c r="B940" i="7"/>
  <c r="C940" i="7"/>
  <c r="D940" i="7"/>
  <c r="G940" i="7"/>
  <c r="H940" i="7"/>
  <c r="I940" i="7"/>
  <c r="J940" i="7"/>
  <c r="M940" i="7"/>
  <c r="B941" i="7"/>
  <c r="C941" i="7"/>
  <c r="D941" i="7"/>
  <c r="G941" i="7"/>
  <c r="H941" i="7"/>
  <c r="I941" i="7"/>
  <c r="J941" i="7"/>
  <c r="M941" i="7"/>
  <c r="B942" i="7"/>
  <c r="C942" i="7"/>
  <c r="D942" i="7"/>
  <c r="G942" i="7"/>
  <c r="H942" i="7"/>
  <c r="I942" i="7"/>
  <c r="J942" i="7"/>
  <c r="M942" i="7"/>
  <c r="B943" i="7"/>
  <c r="C943" i="7"/>
  <c r="D943" i="7"/>
  <c r="G943" i="7"/>
  <c r="H943" i="7"/>
  <c r="I943" i="7"/>
  <c r="J943" i="7"/>
  <c r="M943" i="7"/>
  <c r="B944" i="7"/>
  <c r="C944" i="7"/>
  <c r="D944" i="7"/>
  <c r="R1100" i="7" s="1"/>
  <c r="G944" i="7"/>
  <c r="H944" i="7"/>
  <c r="I944" i="7"/>
  <c r="J944" i="7"/>
  <c r="M944" i="7"/>
  <c r="B945" i="7"/>
  <c r="C945" i="7"/>
  <c r="D945" i="7"/>
  <c r="G945" i="7"/>
  <c r="H945" i="7"/>
  <c r="I945" i="7"/>
  <c r="J945" i="7"/>
  <c r="M945" i="7"/>
  <c r="B946" i="7"/>
  <c r="C946" i="7"/>
  <c r="D946" i="7"/>
  <c r="G946" i="7"/>
  <c r="H946" i="7"/>
  <c r="I946" i="7"/>
  <c r="J946" i="7"/>
  <c r="M946" i="7"/>
  <c r="B947" i="7"/>
  <c r="C947" i="7"/>
  <c r="D947" i="7"/>
  <c r="R1103" i="7" s="1"/>
  <c r="G947" i="7"/>
  <c r="H947" i="7"/>
  <c r="I947" i="7"/>
  <c r="J947" i="7"/>
  <c r="M947" i="7"/>
  <c r="B948" i="7"/>
  <c r="C948" i="7"/>
  <c r="D948" i="7"/>
  <c r="G948" i="7"/>
  <c r="U1000" i="7" s="1"/>
  <c r="H948" i="7"/>
  <c r="I948" i="7"/>
  <c r="J948" i="7"/>
  <c r="M948" i="7"/>
  <c r="B949" i="7"/>
  <c r="P1001" i="7" s="1"/>
  <c r="C949" i="7"/>
  <c r="D949" i="7"/>
  <c r="G949" i="7"/>
  <c r="H949" i="7"/>
  <c r="I949" i="7"/>
  <c r="J949" i="7"/>
  <c r="M949" i="7"/>
  <c r="B950" i="7"/>
  <c r="C950" i="7"/>
  <c r="D950" i="7"/>
  <c r="R1002" i="7" s="1"/>
  <c r="G950" i="7"/>
  <c r="H950" i="7"/>
  <c r="I950" i="7"/>
  <c r="J950" i="7"/>
  <c r="M950" i="7"/>
  <c r="B951" i="7"/>
  <c r="C951" i="7"/>
  <c r="Q1003" i="7" s="1"/>
  <c r="D951" i="7"/>
  <c r="G951" i="7"/>
  <c r="U1003" i="7" s="1"/>
  <c r="H951" i="7"/>
  <c r="I951" i="7"/>
  <c r="J951" i="7"/>
  <c r="M951" i="7"/>
  <c r="B952" i="7"/>
  <c r="C952" i="7"/>
  <c r="D952" i="7"/>
  <c r="G952" i="7"/>
  <c r="H952" i="7"/>
  <c r="I952" i="7"/>
  <c r="J952" i="7"/>
  <c r="M952" i="7"/>
  <c r="B953" i="7"/>
  <c r="C953" i="7"/>
  <c r="D953" i="7"/>
  <c r="G953" i="7"/>
  <c r="H953" i="7"/>
  <c r="I953" i="7"/>
  <c r="J953" i="7"/>
  <c r="M953" i="7"/>
  <c r="B954" i="7"/>
  <c r="C954" i="7"/>
  <c r="Q1006" i="7" s="1"/>
  <c r="D954" i="7"/>
  <c r="G954" i="7"/>
  <c r="U1058" i="7" s="1"/>
  <c r="H954" i="7"/>
  <c r="I954" i="7"/>
  <c r="J954" i="7"/>
  <c r="M954" i="7"/>
  <c r="B955" i="7"/>
  <c r="C955" i="7"/>
  <c r="D955" i="7"/>
  <c r="G955" i="7"/>
  <c r="H955" i="7"/>
  <c r="I955" i="7"/>
  <c r="J955" i="7"/>
  <c r="M955" i="7"/>
  <c r="B956" i="7"/>
  <c r="C956" i="7"/>
  <c r="D956" i="7"/>
  <c r="R1112" i="7" s="1"/>
  <c r="G956" i="7"/>
  <c r="H956" i="7"/>
  <c r="I956" i="7"/>
  <c r="J956" i="7"/>
  <c r="M956" i="7"/>
  <c r="B957" i="7"/>
  <c r="C957" i="7"/>
  <c r="D957" i="7"/>
  <c r="G957" i="7"/>
  <c r="H957" i="7"/>
  <c r="I957" i="7"/>
  <c r="J957" i="7"/>
  <c r="M957" i="7"/>
  <c r="B958" i="7"/>
  <c r="C958" i="7"/>
  <c r="D958" i="7"/>
  <c r="G958" i="7"/>
  <c r="H958" i="7"/>
  <c r="I958" i="7"/>
  <c r="J958" i="7"/>
  <c r="M958" i="7"/>
  <c r="B959" i="7"/>
  <c r="C959" i="7"/>
  <c r="D959" i="7"/>
  <c r="R1115" i="7" s="1"/>
  <c r="G959" i="7"/>
  <c r="H959" i="7"/>
  <c r="I959" i="7"/>
  <c r="J959" i="7"/>
  <c r="M959" i="7"/>
  <c r="B960" i="7"/>
  <c r="C960" i="7"/>
  <c r="D960" i="7"/>
  <c r="G960" i="7"/>
  <c r="H960" i="7"/>
  <c r="I960" i="7"/>
  <c r="J960" i="7"/>
  <c r="M960" i="7"/>
  <c r="B961" i="7"/>
  <c r="C961" i="7"/>
  <c r="D961" i="7"/>
  <c r="G961" i="7"/>
  <c r="H961" i="7"/>
  <c r="I961" i="7"/>
  <c r="J961" i="7"/>
  <c r="M961" i="7"/>
  <c r="B962" i="7"/>
  <c r="C962" i="7"/>
  <c r="D962" i="7"/>
  <c r="R1066" i="7" s="1"/>
  <c r="G962" i="7"/>
  <c r="H962" i="7"/>
  <c r="I962" i="7"/>
  <c r="J962" i="7"/>
  <c r="M962" i="7"/>
  <c r="B963" i="7"/>
  <c r="C963" i="7"/>
  <c r="D963" i="7"/>
  <c r="G963" i="7"/>
  <c r="H963" i="7"/>
  <c r="I963" i="7"/>
  <c r="J963" i="7"/>
  <c r="M963" i="7"/>
  <c r="B964" i="7"/>
  <c r="C964" i="7"/>
  <c r="D964" i="7"/>
  <c r="G964" i="7"/>
  <c r="H964" i="7"/>
  <c r="I964" i="7"/>
  <c r="J964" i="7"/>
  <c r="M964" i="7"/>
  <c r="B965" i="7"/>
  <c r="C965" i="7"/>
  <c r="D965" i="7"/>
  <c r="G965" i="7"/>
  <c r="H965" i="7"/>
  <c r="I965" i="7"/>
  <c r="J965" i="7"/>
  <c r="M965" i="7"/>
  <c r="B966" i="7"/>
  <c r="C966" i="7"/>
  <c r="Q1018" i="7" s="1"/>
  <c r="D966" i="7"/>
  <c r="G966" i="7"/>
  <c r="U1070" i="7" s="1"/>
  <c r="H966" i="7"/>
  <c r="I966" i="7"/>
  <c r="J966" i="7"/>
  <c r="M966" i="7"/>
  <c r="B967" i="7"/>
  <c r="C967" i="7"/>
  <c r="D967" i="7"/>
  <c r="G967" i="7"/>
  <c r="H967" i="7"/>
  <c r="I967" i="7"/>
  <c r="J967" i="7"/>
  <c r="M967" i="7"/>
  <c r="B968" i="7"/>
  <c r="C968" i="7"/>
  <c r="D968" i="7"/>
  <c r="R1072" i="7" s="1"/>
  <c r="G968" i="7"/>
  <c r="H968" i="7"/>
  <c r="I968" i="7"/>
  <c r="J968" i="7"/>
  <c r="M968" i="7"/>
  <c r="B969" i="7"/>
  <c r="C969" i="7"/>
  <c r="D969" i="7"/>
  <c r="G969" i="7"/>
  <c r="U1021" i="7" s="1"/>
  <c r="H969" i="7"/>
  <c r="I969" i="7"/>
  <c r="J969" i="7"/>
  <c r="M969" i="7"/>
  <c r="B970" i="7"/>
  <c r="C970" i="7"/>
  <c r="D970" i="7"/>
  <c r="G970" i="7"/>
  <c r="H970" i="7"/>
  <c r="I970" i="7"/>
  <c r="J970" i="7"/>
  <c r="M970" i="7"/>
  <c r="B971" i="7"/>
  <c r="C971" i="7"/>
  <c r="D971" i="7"/>
  <c r="R1023" i="7" s="1"/>
  <c r="G971" i="7"/>
  <c r="H971" i="7"/>
  <c r="I971" i="7"/>
  <c r="J971" i="7"/>
  <c r="M971" i="7"/>
  <c r="B972" i="7"/>
  <c r="C972" i="7"/>
  <c r="D972" i="7"/>
  <c r="G972" i="7"/>
  <c r="H972" i="7"/>
  <c r="I972" i="7"/>
  <c r="J972" i="7"/>
  <c r="M972" i="7"/>
  <c r="B973" i="7"/>
  <c r="C973" i="7"/>
  <c r="D973" i="7"/>
  <c r="G973" i="7"/>
  <c r="H973" i="7"/>
  <c r="I973" i="7"/>
  <c r="J973" i="7"/>
  <c r="M973" i="7"/>
  <c r="B974" i="7"/>
  <c r="C974" i="7"/>
  <c r="D974" i="7"/>
  <c r="G974" i="7"/>
  <c r="H974" i="7"/>
  <c r="I974" i="7"/>
  <c r="J974" i="7"/>
  <c r="M974" i="7"/>
  <c r="B975" i="7"/>
  <c r="C975" i="7"/>
  <c r="D975" i="7"/>
  <c r="G975" i="7"/>
  <c r="U1131" i="7" s="1"/>
  <c r="H975" i="7"/>
  <c r="I975" i="7"/>
  <c r="J975" i="7"/>
  <c r="M975" i="7"/>
  <c r="B976" i="7"/>
  <c r="C976" i="7"/>
  <c r="D976" i="7"/>
  <c r="G976" i="7"/>
  <c r="H976" i="7"/>
  <c r="I976" i="7"/>
  <c r="J976" i="7"/>
  <c r="M976" i="7"/>
  <c r="B977" i="7"/>
  <c r="C977" i="7"/>
  <c r="D977" i="7"/>
  <c r="R1081" i="7" s="1"/>
  <c r="G977" i="7"/>
  <c r="H977" i="7"/>
  <c r="I977" i="7"/>
  <c r="J977" i="7"/>
  <c r="M977" i="7"/>
  <c r="B978" i="7"/>
  <c r="C978" i="7"/>
  <c r="D978" i="7"/>
  <c r="G978" i="7"/>
  <c r="H978" i="7"/>
  <c r="I978" i="7"/>
  <c r="J978" i="7"/>
  <c r="M978" i="7"/>
  <c r="B979" i="7"/>
  <c r="C979" i="7"/>
  <c r="D979" i="7"/>
  <c r="G979" i="7"/>
  <c r="H979" i="7"/>
  <c r="I979" i="7"/>
  <c r="J979" i="7"/>
  <c r="M979" i="7"/>
  <c r="B980" i="7"/>
  <c r="C980" i="7"/>
  <c r="D980" i="7"/>
  <c r="R1032" i="7" s="1"/>
  <c r="G980" i="7"/>
  <c r="H980" i="7"/>
  <c r="I980" i="7"/>
  <c r="J980" i="7"/>
  <c r="M980" i="7"/>
  <c r="B981" i="7"/>
  <c r="C981" i="7"/>
  <c r="D981" i="7"/>
  <c r="G981" i="7"/>
  <c r="H981" i="7"/>
  <c r="I981" i="7"/>
  <c r="J981" i="7"/>
  <c r="M981" i="7"/>
  <c r="B982" i="7"/>
  <c r="C982" i="7"/>
  <c r="D982" i="7"/>
  <c r="G982" i="7"/>
  <c r="H982" i="7"/>
  <c r="I982" i="7"/>
  <c r="J982" i="7"/>
  <c r="M982" i="7"/>
  <c r="B983" i="7"/>
  <c r="C983" i="7"/>
  <c r="D983" i="7"/>
  <c r="R1139" i="7" s="1"/>
  <c r="G983" i="7"/>
  <c r="H983" i="7"/>
  <c r="I983" i="7"/>
  <c r="J983" i="7"/>
  <c r="M983" i="7"/>
  <c r="B984" i="7"/>
  <c r="C984" i="7"/>
  <c r="D984" i="7"/>
  <c r="G984" i="7"/>
  <c r="H984" i="7"/>
  <c r="I984" i="7"/>
  <c r="J984" i="7"/>
  <c r="M984" i="7"/>
  <c r="B985" i="7"/>
  <c r="C985" i="7"/>
  <c r="D985" i="7"/>
  <c r="G985" i="7"/>
  <c r="H985" i="7"/>
  <c r="I985" i="7"/>
  <c r="J985" i="7"/>
  <c r="M985" i="7"/>
  <c r="B986" i="7"/>
  <c r="C986" i="7"/>
  <c r="D986" i="7"/>
  <c r="G986" i="7"/>
  <c r="H986" i="7"/>
  <c r="I986" i="7"/>
  <c r="J986" i="7"/>
  <c r="M986" i="7"/>
  <c r="B987" i="7"/>
  <c r="C987" i="7"/>
  <c r="Q1039" i="7" s="1"/>
  <c r="D987" i="7"/>
  <c r="G987" i="7"/>
  <c r="H987" i="7"/>
  <c r="I987" i="7"/>
  <c r="J987" i="7"/>
  <c r="M987" i="7"/>
  <c r="B988" i="7"/>
  <c r="C988" i="7"/>
  <c r="D988" i="7"/>
  <c r="G988" i="7"/>
  <c r="H988" i="7"/>
  <c r="I988" i="7"/>
  <c r="J988" i="7"/>
  <c r="M988" i="7"/>
  <c r="B989" i="7"/>
  <c r="C989" i="7"/>
  <c r="D989" i="7"/>
  <c r="R1041" i="7" s="1"/>
  <c r="G989" i="7"/>
  <c r="H989" i="7"/>
  <c r="I989" i="7"/>
  <c r="J989" i="7"/>
  <c r="M989" i="7"/>
  <c r="B990" i="7"/>
  <c r="C990" i="7"/>
  <c r="Q1042" i="7" s="1"/>
  <c r="D990" i="7"/>
  <c r="G990" i="7"/>
  <c r="U1042" i="7" s="1"/>
  <c r="H990" i="7"/>
  <c r="I990" i="7"/>
  <c r="J990" i="7"/>
  <c r="M990" i="7"/>
  <c r="B991" i="7"/>
  <c r="C991" i="7"/>
  <c r="D991" i="7"/>
  <c r="G991" i="7"/>
  <c r="H991" i="7"/>
  <c r="I991" i="7"/>
  <c r="J991" i="7"/>
  <c r="M991" i="7"/>
  <c r="B992" i="7"/>
  <c r="C992" i="7"/>
  <c r="D992" i="7"/>
  <c r="G992" i="7"/>
  <c r="H992" i="7"/>
  <c r="I992" i="7"/>
  <c r="J992" i="7"/>
  <c r="M992" i="7"/>
  <c r="B993" i="7"/>
  <c r="C993" i="7"/>
  <c r="Q1045" i="7" s="1"/>
  <c r="D993" i="7"/>
  <c r="G993" i="7"/>
  <c r="H993" i="7"/>
  <c r="I993" i="7"/>
  <c r="J993" i="7"/>
  <c r="M993" i="7"/>
  <c r="B994" i="7"/>
  <c r="C994" i="7"/>
  <c r="D994" i="7"/>
  <c r="G994" i="7"/>
  <c r="H994" i="7"/>
  <c r="I994" i="7"/>
  <c r="J994" i="7"/>
  <c r="M994" i="7"/>
  <c r="B995" i="7"/>
  <c r="C995" i="7"/>
  <c r="D995" i="7"/>
  <c r="R1047" i="7" s="1"/>
  <c r="G995" i="7"/>
  <c r="H995" i="7"/>
  <c r="I995" i="7"/>
  <c r="J995" i="7"/>
  <c r="M995" i="7"/>
  <c r="B996" i="7"/>
  <c r="C996" i="7"/>
  <c r="D996" i="7"/>
  <c r="G996" i="7"/>
  <c r="U1100" i="7" s="1"/>
  <c r="H996" i="7"/>
  <c r="I996" i="7"/>
  <c r="J996" i="7"/>
  <c r="M996" i="7"/>
  <c r="B997" i="7"/>
  <c r="C997" i="7"/>
  <c r="D997" i="7"/>
  <c r="G997" i="7"/>
  <c r="H997" i="7"/>
  <c r="I997" i="7"/>
  <c r="J997" i="7"/>
  <c r="M997" i="7"/>
  <c r="B998" i="7"/>
  <c r="C998" i="7"/>
  <c r="D998" i="7"/>
  <c r="G998" i="7"/>
  <c r="H998" i="7"/>
  <c r="I998" i="7"/>
  <c r="J998" i="7"/>
  <c r="M998" i="7"/>
  <c r="B999" i="7"/>
  <c r="C999" i="7"/>
  <c r="Q1051" i="7" s="1"/>
  <c r="D999" i="7"/>
  <c r="G999" i="7"/>
  <c r="H999" i="7"/>
  <c r="I999" i="7"/>
  <c r="J999" i="7"/>
  <c r="M999" i="7"/>
  <c r="B1000" i="7"/>
  <c r="C1000" i="7"/>
  <c r="D1000" i="7"/>
  <c r="G1000" i="7"/>
  <c r="H1000" i="7"/>
  <c r="I1000" i="7"/>
  <c r="J1000" i="7"/>
  <c r="M1000" i="7"/>
  <c r="B1001" i="7"/>
  <c r="C1001" i="7"/>
  <c r="D1001" i="7"/>
  <c r="G1001" i="7"/>
  <c r="H1001" i="7"/>
  <c r="I1001" i="7"/>
  <c r="J1001" i="7"/>
  <c r="M1001" i="7"/>
  <c r="B1002" i="7"/>
  <c r="C1002" i="7"/>
  <c r="D1002" i="7"/>
  <c r="G1002" i="7"/>
  <c r="H1002" i="7"/>
  <c r="I1002" i="7"/>
  <c r="J1002" i="7"/>
  <c r="M1002" i="7"/>
  <c r="B1003" i="7"/>
  <c r="C1003" i="7"/>
  <c r="D1003" i="7"/>
  <c r="G1003" i="7"/>
  <c r="H1003" i="7"/>
  <c r="I1003" i="7"/>
  <c r="J1003" i="7"/>
  <c r="M1003" i="7"/>
  <c r="B1004" i="7"/>
  <c r="C1004" i="7"/>
  <c r="D1004" i="7"/>
  <c r="G1004" i="7"/>
  <c r="H1004" i="7"/>
  <c r="I1004" i="7"/>
  <c r="J1004" i="7"/>
  <c r="M1004" i="7"/>
  <c r="B1005" i="7"/>
  <c r="C1005" i="7"/>
  <c r="Q1057" i="7" s="1"/>
  <c r="D1005" i="7"/>
  <c r="G1005" i="7"/>
  <c r="H1005" i="7"/>
  <c r="I1005" i="7"/>
  <c r="J1005" i="7"/>
  <c r="M1005" i="7"/>
  <c r="B1006" i="7"/>
  <c r="C1006" i="7"/>
  <c r="D1006" i="7"/>
  <c r="G1006" i="7"/>
  <c r="H1006" i="7"/>
  <c r="I1006" i="7"/>
  <c r="J1006" i="7"/>
  <c r="M1006" i="7"/>
  <c r="B1007" i="7"/>
  <c r="C1007" i="7"/>
  <c r="D1007" i="7"/>
  <c r="G1007" i="7"/>
  <c r="H1007" i="7"/>
  <c r="I1007" i="7"/>
  <c r="J1007" i="7"/>
  <c r="M1007" i="7"/>
  <c r="B1008" i="7"/>
  <c r="C1008" i="7"/>
  <c r="D1008" i="7"/>
  <c r="G1008" i="7"/>
  <c r="H1008" i="7"/>
  <c r="I1008" i="7"/>
  <c r="J1008" i="7"/>
  <c r="M1008" i="7"/>
  <c r="B1009" i="7"/>
  <c r="C1009" i="7"/>
  <c r="D1009" i="7"/>
  <c r="G1009" i="7"/>
  <c r="H1009" i="7"/>
  <c r="I1009" i="7"/>
  <c r="J1009" i="7"/>
  <c r="M1009" i="7"/>
  <c r="B1010" i="7"/>
  <c r="C1010" i="7"/>
  <c r="D1010" i="7"/>
  <c r="R1114" i="7" s="1"/>
  <c r="G1010" i="7"/>
  <c r="H1010" i="7"/>
  <c r="I1010" i="7"/>
  <c r="J1010" i="7"/>
  <c r="M1010" i="7"/>
  <c r="B1011" i="7"/>
  <c r="C1011" i="7"/>
  <c r="D1011" i="7"/>
  <c r="G1011" i="7"/>
  <c r="H1011" i="7"/>
  <c r="I1011" i="7"/>
  <c r="J1011" i="7"/>
  <c r="M1011" i="7"/>
  <c r="B1012" i="7"/>
  <c r="C1012" i="7"/>
  <c r="D1012" i="7"/>
  <c r="G1012" i="7"/>
  <c r="H1012" i="7"/>
  <c r="I1012" i="7"/>
  <c r="J1012" i="7"/>
  <c r="M1012" i="7"/>
  <c r="B1013" i="7"/>
  <c r="C1013" i="7"/>
  <c r="D1013" i="7"/>
  <c r="R1117" i="7" s="1"/>
  <c r="G1013" i="7"/>
  <c r="H1013" i="7"/>
  <c r="I1013" i="7"/>
  <c r="J1013" i="7"/>
  <c r="M1013" i="7"/>
  <c r="B1014" i="7"/>
  <c r="C1014" i="7"/>
  <c r="D1014" i="7"/>
  <c r="G1014" i="7"/>
  <c r="H1014" i="7"/>
  <c r="I1014" i="7"/>
  <c r="J1014" i="7"/>
  <c r="M1014" i="7"/>
  <c r="B1015" i="7"/>
  <c r="P1171" i="7" s="1"/>
  <c r="C1015" i="7"/>
  <c r="D1015" i="7"/>
  <c r="G1015" i="7"/>
  <c r="H1015" i="7"/>
  <c r="I1015" i="7"/>
  <c r="J1015" i="7"/>
  <c r="M1015" i="7"/>
  <c r="B1016" i="7"/>
  <c r="C1016" i="7"/>
  <c r="D1016" i="7"/>
  <c r="R1068" i="7" s="1"/>
  <c r="G1016" i="7"/>
  <c r="H1016" i="7"/>
  <c r="I1016" i="7"/>
  <c r="J1016" i="7"/>
  <c r="M1016" i="7"/>
  <c r="B1017" i="7"/>
  <c r="C1017" i="7"/>
  <c r="Q1069" i="7" s="1"/>
  <c r="D1017" i="7"/>
  <c r="G1017" i="7"/>
  <c r="U1121" i="7" s="1"/>
  <c r="H1017" i="7"/>
  <c r="I1017" i="7"/>
  <c r="J1017" i="7"/>
  <c r="M1017" i="7"/>
  <c r="B1018" i="7"/>
  <c r="C1018" i="7"/>
  <c r="D1018" i="7"/>
  <c r="G1018" i="7"/>
  <c r="H1018" i="7"/>
  <c r="I1018" i="7"/>
  <c r="J1018" i="7"/>
  <c r="M1018" i="7"/>
  <c r="B1019" i="7"/>
  <c r="C1019" i="7"/>
  <c r="D1019" i="7"/>
  <c r="G1019" i="7"/>
  <c r="H1019" i="7"/>
  <c r="I1019" i="7"/>
  <c r="J1019" i="7"/>
  <c r="M1019" i="7"/>
  <c r="B1020" i="7"/>
  <c r="C1020" i="7"/>
  <c r="D1020" i="7"/>
  <c r="G1020" i="7"/>
  <c r="U1124" i="7" s="1"/>
  <c r="H1020" i="7"/>
  <c r="I1020" i="7"/>
  <c r="J1020" i="7"/>
  <c r="M1020" i="7"/>
  <c r="B1021" i="7"/>
  <c r="C1021" i="7"/>
  <c r="D1021" i="7"/>
  <c r="G1021" i="7"/>
  <c r="H1021" i="7"/>
  <c r="I1021" i="7"/>
  <c r="J1021" i="7"/>
  <c r="M1021" i="7"/>
  <c r="B1022" i="7"/>
  <c r="C1022" i="7"/>
  <c r="D1022" i="7"/>
  <c r="R1126" i="7" s="1"/>
  <c r="G1022" i="7"/>
  <c r="H1022" i="7"/>
  <c r="I1022" i="7"/>
  <c r="J1022" i="7"/>
  <c r="M1022" i="7"/>
  <c r="B1023" i="7"/>
  <c r="C1023" i="7"/>
  <c r="D1023" i="7"/>
  <c r="G1023" i="7"/>
  <c r="U1075" i="7" s="1"/>
  <c r="H1023" i="7"/>
  <c r="I1023" i="7"/>
  <c r="J1023" i="7"/>
  <c r="M1023" i="7"/>
  <c r="B1024" i="7"/>
  <c r="C1024" i="7"/>
  <c r="D1024" i="7"/>
  <c r="G1024" i="7"/>
  <c r="H1024" i="7"/>
  <c r="I1024" i="7"/>
  <c r="J1024" i="7"/>
  <c r="M1024" i="7"/>
  <c r="B1025" i="7"/>
  <c r="C1025" i="7"/>
  <c r="D1025" i="7"/>
  <c r="R1129" i="7" s="1"/>
  <c r="G1025" i="7"/>
  <c r="H1025" i="7"/>
  <c r="I1025" i="7"/>
  <c r="J1025" i="7"/>
  <c r="M1025" i="7"/>
  <c r="B1026" i="7"/>
  <c r="C1026" i="7"/>
  <c r="D1026" i="7"/>
  <c r="G1026" i="7"/>
  <c r="H1026" i="7"/>
  <c r="I1026" i="7"/>
  <c r="J1026" i="7"/>
  <c r="M1026" i="7"/>
  <c r="B1027" i="7"/>
  <c r="P1183" i="7" s="1"/>
  <c r="C1027" i="7"/>
  <c r="D1027" i="7"/>
  <c r="G1027" i="7"/>
  <c r="H1027" i="7"/>
  <c r="I1027" i="7"/>
  <c r="J1027" i="7"/>
  <c r="M1027" i="7"/>
  <c r="B1028" i="7"/>
  <c r="C1028" i="7"/>
  <c r="D1028" i="7"/>
  <c r="G1028" i="7"/>
  <c r="H1028" i="7"/>
  <c r="I1028" i="7"/>
  <c r="J1028" i="7"/>
  <c r="M1028" i="7"/>
  <c r="B1029" i="7"/>
  <c r="C1029" i="7"/>
  <c r="D1029" i="7"/>
  <c r="G1029" i="7"/>
  <c r="U1133" i="7" s="1"/>
  <c r="H1029" i="7"/>
  <c r="I1029" i="7"/>
  <c r="J1029" i="7"/>
  <c r="M1029" i="7"/>
  <c r="B1030" i="7"/>
  <c r="P1186" i="7" s="1"/>
  <c r="C1030" i="7"/>
  <c r="D1030" i="7"/>
  <c r="G1030" i="7"/>
  <c r="H1030" i="7"/>
  <c r="I1030" i="7"/>
  <c r="J1030" i="7"/>
  <c r="M1030" i="7"/>
  <c r="B1031" i="7"/>
  <c r="C1031" i="7"/>
  <c r="D1031" i="7"/>
  <c r="G1031" i="7"/>
  <c r="H1031" i="7"/>
  <c r="I1031" i="7"/>
  <c r="J1031" i="7"/>
  <c r="M1031" i="7"/>
  <c r="B1032" i="7"/>
  <c r="C1032" i="7"/>
  <c r="D1032" i="7"/>
  <c r="G1032" i="7"/>
  <c r="H1032" i="7"/>
  <c r="I1032" i="7"/>
  <c r="J1032" i="7"/>
  <c r="M1032" i="7"/>
  <c r="B1033" i="7"/>
  <c r="C1033" i="7"/>
  <c r="D1033" i="7"/>
  <c r="G1033" i="7"/>
  <c r="H1033" i="7"/>
  <c r="I1033" i="7"/>
  <c r="J1033" i="7"/>
  <c r="M1033" i="7"/>
  <c r="B1034" i="7"/>
  <c r="C1034" i="7"/>
  <c r="D1034" i="7"/>
  <c r="R1190" i="7" s="1"/>
  <c r="G1034" i="7"/>
  <c r="H1034" i="7"/>
  <c r="I1034" i="7"/>
  <c r="J1034" i="7"/>
  <c r="M1034" i="7"/>
  <c r="B1035" i="7"/>
  <c r="C1035" i="7"/>
  <c r="D1035" i="7"/>
  <c r="G1035" i="7"/>
  <c r="H1035" i="7"/>
  <c r="I1035" i="7"/>
  <c r="J1035" i="7"/>
  <c r="M1035" i="7"/>
  <c r="B1036" i="7"/>
  <c r="C1036" i="7"/>
  <c r="D1036" i="7"/>
  <c r="G1036" i="7"/>
  <c r="H1036" i="7"/>
  <c r="I1036" i="7"/>
  <c r="J1036" i="7"/>
  <c r="M1036" i="7"/>
  <c r="B1037" i="7"/>
  <c r="C1037" i="7"/>
  <c r="D1037" i="7"/>
  <c r="R1089" i="7" s="1"/>
  <c r="G1037" i="7"/>
  <c r="H1037" i="7"/>
  <c r="I1037" i="7"/>
  <c r="J1037" i="7"/>
  <c r="M1037" i="7"/>
  <c r="B1038" i="7"/>
  <c r="C1038" i="7"/>
  <c r="D1038" i="7"/>
  <c r="G1038" i="7"/>
  <c r="U1090" i="7" s="1"/>
  <c r="H1038" i="7"/>
  <c r="I1038" i="7"/>
  <c r="J1038" i="7"/>
  <c r="M1038" i="7"/>
  <c r="B1039" i="7"/>
  <c r="P1091" i="7" s="1"/>
  <c r="C1039" i="7"/>
  <c r="D1039" i="7"/>
  <c r="G1039" i="7"/>
  <c r="H1039" i="7"/>
  <c r="I1039" i="7"/>
  <c r="J1039" i="7"/>
  <c r="M1039" i="7"/>
  <c r="B1040" i="7"/>
  <c r="C1040" i="7"/>
  <c r="D1040" i="7"/>
  <c r="R1196" i="7" s="1"/>
  <c r="G1040" i="7"/>
  <c r="H1040" i="7"/>
  <c r="I1040" i="7"/>
  <c r="J1040" i="7"/>
  <c r="M1040" i="7"/>
  <c r="B1041" i="7"/>
  <c r="C1041" i="7"/>
  <c r="D1041" i="7"/>
  <c r="G1041" i="7"/>
  <c r="H1041" i="7"/>
  <c r="I1041" i="7"/>
  <c r="J1041" i="7"/>
  <c r="M1041" i="7"/>
  <c r="B1042" i="7"/>
  <c r="C1042" i="7"/>
  <c r="D1042" i="7"/>
  <c r="G1042" i="7"/>
  <c r="H1042" i="7"/>
  <c r="I1042" i="7"/>
  <c r="J1042" i="7"/>
  <c r="M1042" i="7"/>
  <c r="B1043" i="7"/>
  <c r="C1043" i="7"/>
  <c r="D1043" i="7"/>
  <c r="G1043" i="7"/>
  <c r="H1043" i="7"/>
  <c r="I1043" i="7"/>
  <c r="J1043" i="7"/>
  <c r="M1043" i="7"/>
  <c r="B1044" i="7"/>
  <c r="C1044" i="7"/>
  <c r="D1044" i="7"/>
  <c r="G1044" i="7"/>
  <c r="U1096" i="7" s="1"/>
  <c r="H1044" i="7"/>
  <c r="I1044" i="7"/>
  <c r="J1044" i="7"/>
  <c r="M1044" i="7"/>
  <c r="B1045" i="7"/>
  <c r="C1045" i="7"/>
  <c r="D1045" i="7"/>
  <c r="G1045" i="7"/>
  <c r="H1045" i="7"/>
  <c r="I1045" i="7"/>
  <c r="J1045" i="7"/>
  <c r="M1045" i="7"/>
  <c r="B1046" i="7"/>
  <c r="C1046" i="7"/>
  <c r="D1046" i="7"/>
  <c r="G1046" i="7"/>
  <c r="H1046" i="7"/>
  <c r="I1046" i="7"/>
  <c r="J1046" i="7"/>
  <c r="M1046" i="7"/>
  <c r="B1047" i="7"/>
  <c r="C1047" i="7"/>
  <c r="D1047" i="7"/>
  <c r="G1047" i="7"/>
  <c r="U1256" i="7" s="1"/>
  <c r="H1047" i="7"/>
  <c r="I1047" i="7"/>
  <c r="J1047" i="7"/>
  <c r="M1047" i="7"/>
  <c r="B1048" i="7"/>
  <c r="C1048" i="7"/>
  <c r="D1048" i="7"/>
  <c r="G1048" i="7"/>
  <c r="H1048" i="7"/>
  <c r="I1048" i="7"/>
  <c r="J1048" i="7"/>
  <c r="M1048" i="7"/>
  <c r="B1049" i="7"/>
  <c r="C1049" i="7"/>
  <c r="D1049" i="7"/>
  <c r="R1101" i="7" s="1"/>
  <c r="G1049" i="7"/>
  <c r="H1049" i="7"/>
  <c r="I1049" i="7"/>
  <c r="J1049" i="7"/>
  <c r="M1049" i="7"/>
  <c r="B1050" i="7"/>
  <c r="C1050" i="7"/>
  <c r="D1050" i="7"/>
  <c r="G1050" i="7"/>
  <c r="U1102" i="7" s="1"/>
  <c r="H1050" i="7"/>
  <c r="I1050" i="7"/>
  <c r="J1050" i="7"/>
  <c r="M1050" i="7"/>
  <c r="B1051" i="7"/>
  <c r="P1207" i="7" s="1"/>
  <c r="C1051" i="7"/>
  <c r="D1051" i="7"/>
  <c r="G1051" i="7"/>
  <c r="H1051" i="7"/>
  <c r="I1051" i="7"/>
  <c r="J1051" i="7"/>
  <c r="M1051" i="7"/>
  <c r="B1052" i="7"/>
  <c r="C1052" i="7"/>
  <c r="D1052" i="7"/>
  <c r="R1156" i="7" s="1"/>
  <c r="G1052" i="7"/>
  <c r="H1052" i="7"/>
  <c r="I1052" i="7"/>
  <c r="J1052" i="7"/>
  <c r="M1052" i="7"/>
  <c r="B1053" i="7"/>
  <c r="C1053" i="7"/>
  <c r="Q1105" i="7" s="1"/>
  <c r="D1053" i="7"/>
  <c r="G1053" i="7"/>
  <c r="H1053" i="7"/>
  <c r="I1053" i="7"/>
  <c r="J1053" i="7"/>
  <c r="M1053" i="7"/>
  <c r="B1054" i="7"/>
  <c r="C1054" i="7"/>
  <c r="D1054" i="7"/>
  <c r="G1054" i="7"/>
  <c r="H1054" i="7"/>
  <c r="I1054" i="7"/>
  <c r="J1054" i="7"/>
  <c r="M1054" i="7"/>
  <c r="B1055" i="7"/>
  <c r="C1055" i="7"/>
  <c r="D1055" i="7"/>
  <c r="G1055" i="7"/>
  <c r="H1055" i="7"/>
  <c r="I1055" i="7"/>
  <c r="J1055" i="7"/>
  <c r="M1055" i="7"/>
  <c r="B1056" i="7"/>
  <c r="C1056" i="7"/>
  <c r="Q1108" i="7" s="1"/>
  <c r="D1056" i="7"/>
  <c r="G1056" i="7"/>
  <c r="H1056" i="7"/>
  <c r="I1056" i="7"/>
  <c r="J1056" i="7"/>
  <c r="M1056" i="7"/>
  <c r="B1057" i="7"/>
  <c r="C1057" i="7"/>
  <c r="D1057" i="7"/>
  <c r="G1057" i="7"/>
  <c r="H1057" i="7"/>
  <c r="I1057" i="7"/>
  <c r="J1057" i="7"/>
  <c r="M1057" i="7"/>
  <c r="B1058" i="7"/>
  <c r="C1058" i="7"/>
  <c r="D1058" i="7"/>
  <c r="R1162" i="7" s="1"/>
  <c r="G1058" i="7"/>
  <c r="H1058" i="7"/>
  <c r="I1058" i="7"/>
  <c r="J1058" i="7"/>
  <c r="M1058" i="7"/>
  <c r="B1059" i="7"/>
  <c r="C1059" i="7"/>
  <c r="D1059" i="7"/>
  <c r="G1059" i="7"/>
  <c r="U1163" i="7" s="1"/>
  <c r="H1059" i="7"/>
  <c r="I1059" i="7"/>
  <c r="J1059" i="7"/>
  <c r="M1059" i="7"/>
  <c r="B1060" i="7"/>
  <c r="C1060" i="7"/>
  <c r="D1060" i="7"/>
  <c r="G1060" i="7"/>
  <c r="H1060" i="7"/>
  <c r="I1060" i="7"/>
  <c r="J1060" i="7"/>
  <c r="M1060" i="7"/>
  <c r="B1061" i="7"/>
  <c r="C1061" i="7"/>
  <c r="D1061" i="7"/>
  <c r="G1061" i="7"/>
  <c r="H1061" i="7"/>
  <c r="I1061" i="7"/>
  <c r="J1061" i="7"/>
  <c r="M1061" i="7"/>
  <c r="B1062" i="7"/>
  <c r="C1062" i="7"/>
  <c r="D1062" i="7"/>
  <c r="G1062" i="7"/>
  <c r="U1218" i="7" s="1"/>
  <c r="H1062" i="7"/>
  <c r="I1062" i="7"/>
  <c r="J1062" i="7"/>
  <c r="M1062" i="7"/>
  <c r="B1063" i="7"/>
  <c r="C1063" i="7"/>
  <c r="D1063" i="7"/>
  <c r="G1063" i="7"/>
  <c r="H1063" i="7"/>
  <c r="I1063" i="7"/>
  <c r="J1063" i="7"/>
  <c r="M1063" i="7"/>
  <c r="B1064" i="7"/>
  <c r="C1064" i="7"/>
  <c r="D1064" i="7"/>
  <c r="G1064" i="7"/>
  <c r="H1064" i="7"/>
  <c r="I1064" i="7"/>
  <c r="J1064" i="7"/>
  <c r="M1064" i="7"/>
  <c r="B1065" i="7"/>
  <c r="C1065" i="7"/>
  <c r="D1065" i="7"/>
  <c r="G1065" i="7"/>
  <c r="U1169" i="7" s="1"/>
  <c r="H1065" i="7"/>
  <c r="I1065" i="7"/>
  <c r="J1065" i="7"/>
  <c r="M1065" i="7"/>
  <c r="B1066" i="7"/>
  <c r="C1066" i="7"/>
  <c r="D1066" i="7"/>
  <c r="G1066" i="7"/>
  <c r="H1066" i="7"/>
  <c r="I1066" i="7"/>
  <c r="J1066" i="7"/>
  <c r="M1066" i="7"/>
  <c r="B1067" i="7"/>
  <c r="C1067" i="7"/>
  <c r="D1067" i="7"/>
  <c r="R1119" i="7" s="1"/>
  <c r="G1067" i="7"/>
  <c r="H1067" i="7"/>
  <c r="I1067" i="7"/>
  <c r="J1067" i="7"/>
  <c r="M1067" i="7"/>
  <c r="B1068" i="7"/>
  <c r="C1068" i="7"/>
  <c r="D1068" i="7"/>
  <c r="G1068" i="7"/>
  <c r="H1068" i="7"/>
  <c r="I1068" i="7"/>
  <c r="J1068" i="7"/>
  <c r="M1068" i="7"/>
  <c r="B1069" i="7"/>
  <c r="C1069" i="7"/>
  <c r="D1069" i="7"/>
  <c r="G1069" i="7"/>
  <c r="H1069" i="7"/>
  <c r="I1069" i="7"/>
  <c r="J1069" i="7"/>
  <c r="M1069" i="7"/>
  <c r="B1070" i="7"/>
  <c r="C1070" i="7"/>
  <c r="D1070" i="7"/>
  <c r="G1070" i="7"/>
  <c r="H1070" i="7"/>
  <c r="I1070" i="7"/>
  <c r="J1070" i="7"/>
  <c r="M1070" i="7"/>
  <c r="B1071" i="7"/>
  <c r="C1071" i="7"/>
  <c r="D1071" i="7"/>
  <c r="G1071" i="7"/>
  <c r="H1071" i="7"/>
  <c r="I1071" i="7"/>
  <c r="J1071" i="7"/>
  <c r="M1071" i="7"/>
  <c r="B1072" i="7"/>
  <c r="C1072" i="7"/>
  <c r="D1072" i="7"/>
  <c r="G1072" i="7"/>
  <c r="H1072" i="7"/>
  <c r="I1072" i="7"/>
  <c r="J1072" i="7"/>
  <c r="M1072" i="7"/>
  <c r="B1073" i="7"/>
  <c r="C1073" i="7"/>
  <c r="D1073" i="7"/>
  <c r="R1125" i="7" s="1"/>
  <c r="G1073" i="7"/>
  <c r="H1073" i="7"/>
  <c r="I1073" i="7"/>
  <c r="J1073" i="7"/>
  <c r="M1073" i="7"/>
  <c r="B1074" i="7"/>
  <c r="C1074" i="7"/>
  <c r="D1074" i="7"/>
  <c r="G1074" i="7"/>
  <c r="H1074" i="7"/>
  <c r="I1074" i="7"/>
  <c r="J1074" i="7"/>
  <c r="M1074" i="7"/>
  <c r="B1075" i="7"/>
  <c r="C1075" i="7"/>
  <c r="D1075" i="7"/>
  <c r="G1075" i="7"/>
  <c r="H1075" i="7"/>
  <c r="I1075" i="7"/>
  <c r="J1075" i="7"/>
  <c r="M1075" i="7"/>
  <c r="B1076" i="7"/>
  <c r="C1076" i="7"/>
  <c r="D1076" i="7"/>
  <c r="R1180" i="7" s="1"/>
  <c r="G1076" i="7"/>
  <c r="H1076" i="7"/>
  <c r="I1076" i="7"/>
  <c r="J1076" i="7"/>
  <c r="M1076" i="7"/>
  <c r="B1077" i="7"/>
  <c r="C1077" i="7"/>
  <c r="D1077" i="7"/>
  <c r="G1077" i="7"/>
  <c r="U1129" i="7" s="1"/>
  <c r="H1077" i="7"/>
  <c r="I1077" i="7"/>
  <c r="J1077" i="7"/>
  <c r="M1077" i="7"/>
  <c r="B1078" i="7"/>
  <c r="C1078" i="7"/>
  <c r="D1078" i="7"/>
  <c r="G1078" i="7"/>
  <c r="H1078" i="7"/>
  <c r="I1078" i="7"/>
  <c r="J1078" i="7"/>
  <c r="M1078" i="7"/>
  <c r="B1079" i="7"/>
  <c r="C1079" i="7"/>
  <c r="D1079" i="7"/>
  <c r="R1183" i="7" s="1"/>
  <c r="G1079" i="7"/>
  <c r="H1079" i="7"/>
  <c r="I1079" i="7"/>
  <c r="J1079" i="7"/>
  <c r="M1079" i="7"/>
  <c r="B1080" i="7"/>
  <c r="C1080" i="7"/>
  <c r="D1080" i="7"/>
  <c r="G1080" i="7"/>
  <c r="H1080" i="7"/>
  <c r="I1080" i="7"/>
  <c r="J1080" i="7"/>
  <c r="M1080" i="7"/>
  <c r="B1081" i="7"/>
  <c r="C1081" i="7"/>
  <c r="D1081" i="7"/>
  <c r="G1081" i="7"/>
  <c r="H1081" i="7"/>
  <c r="I1081" i="7"/>
  <c r="J1081" i="7"/>
  <c r="M1081" i="7"/>
  <c r="B1082" i="7"/>
  <c r="C1082" i="7"/>
  <c r="D1082" i="7"/>
  <c r="R1291" i="7" s="1"/>
  <c r="G1082" i="7"/>
  <c r="H1082" i="7"/>
  <c r="I1082" i="7"/>
  <c r="J1082" i="7"/>
  <c r="M1082" i="7"/>
  <c r="B1083" i="7"/>
  <c r="C1083" i="7"/>
  <c r="D1083" i="7"/>
  <c r="G1083" i="7"/>
  <c r="U1135" i="7" s="1"/>
  <c r="H1083" i="7"/>
  <c r="I1083" i="7"/>
  <c r="J1083" i="7"/>
  <c r="M1083" i="7"/>
  <c r="B1084" i="7"/>
  <c r="C1084" i="7"/>
  <c r="D1084" i="7"/>
  <c r="G1084" i="7"/>
  <c r="H1084" i="7"/>
  <c r="I1084" i="7"/>
  <c r="J1084" i="7"/>
  <c r="M1084" i="7"/>
  <c r="B1085" i="7"/>
  <c r="C1085" i="7"/>
  <c r="D1085" i="7"/>
  <c r="R1189" i="7" s="1"/>
  <c r="G1085" i="7"/>
  <c r="H1085" i="7"/>
  <c r="I1085" i="7"/>
  <c r="J1085" i="7"/>
  <c r="M1085" i="7"/>
  <c r="B1086" i="7"/>
  <c r="C1086" i="7"/>
  <c r="Q1295" i="7" s="1"/>
  <c r="D1086" i="7"/>
  <c r="G1086" i="7"/>
  <c r="H1086" i="7"/>
  <c r="I1086" i="7"/>
  <c r="J1086" i="7"/>
  <c r="M1086" i="7"/>
  <c r="B1087" i="7"/>
  <c r="C1087" i="7"/>
  <c r="D1087" i="7"/>
  <c r="G1087" i="7"/>
  <c r="H1087" i="7"/>
  <c r="I1087" i="7"/>
  <c r="J1087" i="7"/>
  <c r="M1087" i="7"/>
  <c r="B1088" i="7"/>
  <c r="C1088" i="7"/>
  <c r="D1088" i="7"/>
  <c r="R1140" i="7" s="1"/>
  <c r="G1088" i="7"/>
  <c r="H1088" i="7"/>
  <c r="I1088" i="7"/>
  <c r="J1088" i="7"/>
  <c r="M1088" i="7"/>
  <c r="B1089" i="7"/>
  <c r="C1089" i="7"/>
  <c r="Q1298" i="7" s="1"/>
  <c r="D1089" i="7"/>
  <c r="G1089" i="7"/>
  <c r="U1141" i="7" s="1"/>
  <c r="H1089" i="7"/>
  <c r="I1089" i="7"/>
  <c r="J1089" i="7"/>
  <c r="M1089" i="7"/>
  <c r="B1090" i="7"/>
  <c r="C1090" i="7"/>
  <c r="D1090" i="7"/>
  <c r="G1090" i="7"/>
  <c r="H1090" i="7"/>
  <c r="I1090" i="7"/>
  <c r="J1090" i="7"/>
  <c r="M1090" i="7"/>
  <c r="B1091" i="7"/>
  <c r="C1091" i="7"/>
  <c r="D1091" i="7"/>
  <c r="R1300" i="7" s="1"/>
  <c r="G1091" i="7"/>
  <c r="H1091" i="7"/>
  <c r="I1091" i="7"/>
  <c r="J1091" i="7"/>
  <c r="M1091" i="7"/>
  <c r="B1092" i="7"/>
  <c r="C1092" i="7"/>
  <c r="Q1301" i="7" s="1"/>
  <c r="D1092" i="7"/>
  <c r="G1092" i="7"/>
  <c r="H1092" i="7"/>
  <c r="I1092" i="7"/>
  <c r="J1092" i="7"/>
  <c r="M1092" i="7"/>
  <c r="B1093" i="7"/>
  <c r="C1093" i="7"/>
  <c r="D1093" i="7"/>
  <c r="G1093" i="7"/>
  <c r="H1093" i="7"/>
  <c r="I1093" i="7"/>
  <c r="J1093" i="7"/>
  <c r="M1093" i="7"/>
  <c r="B1094" i="7"/>
  <c r="C1094" i="7"/>
  <c r="D1094" i="7"/>
  <c r="R1303" i="7" s="1"/>
  <c r="G1094" i="7"/>
  <c r="H1094" i="7"/>
  <c r="I1094" i="7"/>
  <c r="J1094" i="7"/>
  <c r="M1094" i="7"/>
  <c r="B1095" i="7"/>
  <c r="C1095" i="7"/>
  <c r="Q1304" i="7" s="1"/>
  <c r="D1095" i="7"/>
  <c r="G1095" i="7"/>
  <c r="H1095" i="7"/>
  <c r="I1095" i="7"/>
  <c r="J1095" i="7"/>
  <c r="M1095" i="7"/>
  <c r="B1096" i="7"/>
  <c r="C1096" i="7"/>
  <c r="D1096" i="7"/>
  <c r="G1096" i="7"/>
  <c r="H1096" i="7"/>
  <c r="I1096" i="7"/>
  <c r="J1096" i="7"/>
  <c r="M1096" i="7"/>
  <c r="B1097" i="7"/>
  <c r="C1097" i="7"/>
  <c r="D1097" i="7"/>
  <c r="R1149" i="7" s="1"/>
  <c r="G1097" i="7"/>
  <c r="U1201" i="7" s="1"/>
  <c r="H1097" i="7"/>
  <c r="I1097" i="7"/>
  <c r="J1097" i="7"/>
  <c r="M1097" i="7"/>
  <c r="B1098" i="7"/>
  <c r="C1098" i="7"/>
  <c r="D1098" i="7"/>
  <c r="G1098" i="7"/>
  <c r="H1098" i="7"/>
  <c r="I1098" i="7"/>
  <c r="J1098" i="7"/>
  <c r="M1098" i="7"/>
  <c r="B1099" i="7"/>
  <c r="C1099" i="7"/>
  <c r="D1099" i="7"/>
  <c r="R1308" i="7" s="1"/>
  <c r="G1099" i="7"/>
  <c r="H1099" i="7"/>
  <c r="I1099" i="7"/>
  <c r="J1099" i="7"/>
  <c r="M1099" i="7"/>
  <c r="B1100" i="7"/>
  <c r="C1100" i="7"/>
  <c r="D1100" i="7"/>
  <c r="R1309" i="7" s="1"/>
  <c r="G1100" i="7"/>
  <c r="H1100" i="7"/>
  <c r="I1100" i="7"/>
  <c r="J1100" i="7"/>
  <c r="M1100" i="7"/>
  <c r="B1101" i="7"/>
  <c r="C1101" i="7"/>
  <c r="D1101" i="7"/>
  <c r="G1101" i="7"/>
  <c r="U1205" i="7" s="1"/>
  <c r="H1101" i="7"/>
  <c r="I1101" i="7"/>
  <c r="J1101" i="7"/>
  <c r="M1101" i="7"/>
  <c r="B1102" i="7"/>
  <c r="C1102" i="7"/>
  <c r="D1102" i="7"/>
  <c r="G1102" i="7"/>
  <c r="H1102" i="7"/>
  <c r="I1102" i="7"/>
  <c r="J1102" i="7"/>
  <c r="M1102" i="7"/>
  <c r="B1103" i="7"/>
  <c r="C1103" i="7"/>
  <c r="D1103" i="7"/>
  <c r="R1259" i="7" s="1"/>
  <c r="G1103" i="7"/>
  <c r="H1103" i="7"/>
  <c r="I1103" i="7"/>
  <c r="J1103" i="7"/>
  <c r="M1103" i="7"/>
  <c r="B1104" i="7"/>
  <c r="C1104" i="7"/>
  <c r="Q1208" i="7" s="1"/>
  <c r="D1104" i="7"/>
  <c r="G1104" i="7"/>
  <c r="U1260" i="7" s="1"/>
  <c r="H1104" i="7"/>
  <c r="I1104" i="7"/>
  <c r="J1104" i="7"/>
  <c r="M1104" i="7"/>
  <c r="B1105" i="7"/>
  <c r="C1105" i="7"/>
  <c r="D1105" i="7"/>
  <c r="G1105" i="7"/>
  <c r="H1105" i="7"/>
  <c r="I1105" i="7"/>
  <c r="J1105" i="7"/>
  <c r="M1105" i="7"/>
  <c r="B1106" i="7"/>
  <c r="C1106" i="7"/>
  <c r="D1106" i="7"/>
  <c r="R1158" i="7" s="1"/>
  <c r="G1106" i="7"/>
  <c r="U1210" i="7" s="1"/>
  <c r="H1106" i="7"/>
  <c r="I1106" i="7"/>
  <c r="J1106" i="7"/>
  <c r="M1106" i="7"/>
  <c r="B1107" i="7"/>
  <c r="C1107" i="7"/>
  <c r="Q1211" i="7" s="1"/>
  <c r="D1107" i="7"/>
  <c r="G1107" i="7"/>
  <c r="H1107" i="7"/>
  <c r="I1107" i="7"/>
  <c r="J1107" i="7"/>
  <c r="M1107" i="7"/>
  <c r="B1108" i="7"/>
  <c r="P1264" i="7" s="1"/>
  <c r="C1108" i="7"/>
  <c r="D1108" i="7"/>
  <c r="G1108" i="7"/>
  <c r="H1108" i="7"/>
  <c r="I1108" i="7"/>
  <c r="J1108" i="7"/>
  <c r="M1108" i="7"/>
  <c r="B1109" i="7"/>
  <c r="C1109" i="7"/>
  <c r="D1109" i="7"/>
  <c r="G1109" i="7"/>
  <c r="H1109" i="7"/>
  <c r="I1109" i="7"/>
  <c r="J1109" i="7"/>
  <c r="M1109" i="7"/>
  <c r="B1110" i="7"/>
  <c r="C1110" i="7"/>
  <c r="Q1214" i="7" s="1"/>
  <c r="D1110" i="7"/>
  <c r="G1110" i="7"/>
  <c r="U1266" i="7" s="1"/>
  <c r="H1110" i="7"/>
  <c r="I1110" i="7"/>
  <c r="J1110" i="7"/>
  <c r="M1110" i="7"/>
  <c r="B1111" i="7"/>
  <c r="C1111" i="7"/>
  <c r="D1111" i="7"/>
  <c r="G1111" i="7"/>
  <c r="H1111" i="7"/>
  <c r="I1111" i="7"/>
  <c r="J1111" i="7"/>
  <c r="M1111" i="7"/>
  <c r="B1112" i="7"/>
  <c r="C1112" i="7"/>
  <c r="D1112" i="7"/>
  <c r="R1164" i="7" s="1"/>
  <c r="G1112" i="7"/>
  <c r="U1216" i="7" s="1"/>
  <c r="H1112" i="7"/>
  <c r="I1112" i="7"/>
  <c r="J1112" i="7"/>
  <c r="M1112" i="7"/>
  <c r="B1113" i="7"/>
  <c r="C1113" i="7"/>
  <c r="D1113" i="7"/>
  <c r="G1113" i="7"/>
  <c r="H1113" i="7"/>
  <c r="I1113" i="7"/>
  <c r="J1113" i="7"/>
  <c r="M1113" i="7"/>
  <c r="B1114" i="7"/>
  <c r="P1218" i="7" s="1"/>
  <c r="C1114" i="7"/>
  <c r="D1114" i="7"/>
  <c r="G1114" i="7"/>
  <c r="H1114" i="7"/>
  <c r="I1114" i="7"/>
  <c r="J1114" i="7"/>
  <c r="M1114" i="7"/>
  <c r="B1115" i="7"/>
  <c r="C1115" i="7"/>
  <c r="D1115" i="7"/>
  <c r="R1271" i="7" s="1"/>
  <c r="G1115" i="7"/>
  <c r="H1115" i="7"/>
  <c r="I1115" i="7"/>
  <c r="J1115" i="7"/>
  <c r="M1115" i="7"/>
  <c r="B1116" i="7"/>
  <c r="C1116" i="7"/>
  <c r="D1116" i="7"/>
  <c r="G1116" i="7"/>
  <c r="U1220" i="7" s="1"/>
  <c r="H1116" i="7"/>
  <c r="I1116" i="7"/>
  <c r="J1116" i="7"/>
  <c r="M1116" i="7"/>
  <c r="B1117" i="7"/>
  <c r="P1273" i="7" s="1"/>
  <c r="C1117" i="7"/>
  <c r="D1117" i="7"/>
  <c r="G1117" i="7"/>
  <c r="H1117" i="7"/>
  <c r="I1117" i="7"/>
  <c r="J1117" i="7"/>
  <c r="M1117" i="7"/>
  <c r="B1118" i="7"/>
  <c r="C1118" i="7"/>
  <c r="D1118" i="7"/>
  <c r="G1118" i="7"/>
  <c r="U1327" i="7" s="1"/>
  <c r="H1118" i="7"/>
  <c r="I1118" i="7"/>
  <c r="J1118" i="7"/>
  <c r="M1118" i="7"/>
  <c r="B1119" i="7"/>
  <c r="C1119" i="7"/>
  <c r="D1119" i="7"/>
  <c r="G1119" i="7"/>
  <c r="U1275" i="7" s="1"/>
  <c r="H1119" i="7"/>
  <c r="I1119" i="7"/>
  <c r="J1119" i="7"/>
  <c r="M1119" i="7"/>
  <c r="B1120" i="7"/>
  <c r="C1120" i="7"/>
  <c r="D1120" i="7"/>
  <c r="G1120" i="7"/>
  <c r="U1329" i="7" s="1"/>
  <c r="H1120" i="7"/>
  <c r="I1120" i="7"/>
  <c r="J1120" i="7"/>
  <c r="M1120" i="7"/>
  <c r="B1121" i="7"/>
  <c r="C1121" i="7"/>
  <c r="D1121" i="7"/>
  <c r="G1121" i="7"/>
  <c r="U1330" i="7" s="1"/>
  <c r="H1121" i="7"/>
  <c r="I1121" i="7"/>
  <c r="J1121" i="7"/>
  <c r="M1121" i="7"/>
  <c r="B1122" i="7"/>
  <c r="C1122" i="7"/>
  <c r="Q1331" i="7" s="1"/>
  <c r="D1122" i="7"/>
  <c r="G1122" i="7"/>
  <c r="U1278" i="7" s="1"/>
  <c r="H1122" i="7"/>
  <c r="I1122" i="7"/>
  <c r="J1122" i="7"/>
  <c r="M1122" i="7"/>
  <c r="B1123" i="7"/>
  <c r="C1123" i="7"/>
  <c r="Q1332" i="7" s="1"/>
  <c r="D1123" i="7"/>
  <c r="G1123" i="7"/>
  <c r="H1123" i="7"/>
  <c r="I1123" i="7"/>
  <c r="J1123" i="7"/>
  <c r="M1123" i="7"/>
  <c r="B1124" i="7"/>
  <c r="C1124" i="7"/>
  <c r="D1124" i="7"/>
  <c r="G1124" i="7"/>
  <c r="H1124" i="7"/>
  <c r="I1124" i="7"/>
  <c r="J1124" i="7"/>
  <c r="M1124" i="7"/>
  <c r="B1125" i="7"/>
  <c r="C1125" i="7"/>
  <c r="D1125" i="7"/>
  <c r="G1125" i="7"/>
  <c r="H1125" i="7"/>
  <c r="I1125" i="7"/>
  <c r="J1125" i="7"/>
  <c r="M1125" i="7"/>
  <c r="B1126" i="7"/>
  <c r="C1126" i="7"/>
  <c r="D1126" i="7"/>
  <c r="G1126" i="7"/>
  <c r="H1126" i="7"/>
  <c r="I1126" i="7"/>
  <c r="J1126" i="7"/>
  <c r="M1126" i="7"/>
  <c r="B1127" i="7"/>
  <c r="C1127" i="7"/>
  <c r="D1127" i="7"/>
  <c r="G1127" i="7"/>
  <c r="H1127" i="7"/>
  <c r="I1127" i="7"/>
  <c r="J1127" i="7"/>
  <c r="M1127" i="7"/>
  <c r="B1128" i="7"/>
  <c r="C1128" i="7"/>
  <c r="D1128" i="7"/>
  <c r="G1128" i="7"/>
  <c r="U1180" i="7" s="1"/>
  <c r="H1128" i="7"/>
  <c r="I1128" i="7"/>
  <c r="J1128" i="7"/>
  <c r="M1128" i="7"/>
  <c r="B1129" i="7"/>
  <c r="C1129" i="7"/>
  <c r="D1129" i="7"/>
  <c r="G1129" i="7"/>
  <c r="H1129" i="7"/>
  <c r="I1129" i="7"/>
  <c r="J1129" i="7"/>
  <c r="M1129" i="7"/>
  <c r="B1130" i="7"/>
  <c r="C1130" i="7"/>
  <c r="D1130" i="7"/>
  <c r="G1130" i="7"/>
  <c r="H1130" i="7"/>
  <c r="I1130" i="7"/>
  <c r="J1130" i="7"/>
  <c r="M1130" i="7"/>
  <c r="B1131" i="7"/>
  <c r="C1131" i="7"/>
  <c r="Q1235" i="7" s="1"/>
  <c r="D1131" i="7"/>
  <c r="G1131" i="7"/>
  <c r="H1131" i="7"/>
  <c r="I1131" i="7"/>
  <c r="J1131" i="7"/>
  <c r="M1131" i="7"/>
  <c r="B1132" i="7"/>
  <c r="C1132" i="7"/>
  <c r="D1132" i="7"/>
  <c r="G1132" i="7"/>
  <c r="H1132" i="7"/>
  <c r="I1132" i="7"/>
  <c r="J1132" i="7"/>
  <c r="M1132" i="7"/>
  <c r="B1133" i="7"/>
  <c r="C1133" i="7"/>
  <c r="D1133" i="7"/>
  <c r="R1237" i="7" s="1"/>
  <c r="G1133" i="7"/>
  <c r="H1133" i="7"/>
  <c r="I1133" i="7"/>
  <c r="J1133" i="7"/>
  <c r="M1133" i="7"/>
  <c r="B1134" i="7"/>
  <c r="C1134" i="7"/>
  <c r="D1134" i="7"/>
  <c r="R1343" i="7" s="1"/>
  <c r="G1134" i="7"/>
  <c r="H1134" i="7"/>
  <c r="I1134" i="7"/>
  <c r="J1134" i="7"/>
  <c r="M1134" i="7"/>
  <c r="B1135" i="7"/>
  <c r="P1239" i="7" s="1"/>
  <c r="C1135" i="7"/>
  <c r="D1135" i="7"/>
  <c r="G1135" i="7"/>
  <c r="H1135" i="7"/>
  <c r="I1135" i="7"/>
  <c r="J1135" i="7"/>
  <c r="M1135" i="7"/>
  <c r="B1136" i="7"/>
  <c r="C1136" i="7"/>
  <c r="D1136" i="7"/>
  <c r="R1240" i="7" s="1"/>
  <c r="G1136" i="7"/>
  <c r="H1136" i="7"/>
  <c r="I1136" i="7"/>
  <c r="J1136" i="7"/>
  <c r="M1136" i="7"/>
  <c r="B1137" i="7"/>
  <c r="C1137" i="7"/>
  <c r="D1137" i="7"/>
  <c r="G1137" i="7"/>
  <c r="U1189" i="7" s="1"/>
  <c r="H1137" i="7"/>
  <c r="I1137" i="7"/>
  <c r="J1137" i="7"/>
  <c r="M1137" i="7"/>
  <c r="B1138" i="7"/>
  <c r="C1138" i="7"/>
  <c r="D1138" i="7"/>
  <c r="G1138" i="7"/>
  <c r="H1138" i="7"/>
  <c r="I1138" i="7"/>
  <c r="J1138" i="7"/>
  <c r="M1138" i="7"/>
  <c r="B1139" i="7"/>
  <c r="C1139" i="7"/>
  <c r="D1139" i="7"/>
  <c r="R1191" i="7" s="1"/>
  <c r="G1139" i="7"/>
  <c r="H1139" i="7"/>
  <c r="I1139" i="7"/>
  <c r="J1139" i="7"/>
  <c r="M1139" i="7"/>
  <c r="B1140" i="7"/>
  <c r="C1140" i="7"/>
  <c r="Q1349" i="7" s="1"/>
  <c r="D1140" i="7"/>
  <c r="G1140" i="7"/>
  <c r="H1140" i="7"/>
  <c r="I1140" i="7"/>
  <c r="J1140" i="7"/>
  <c r="M1140" i="7"/>
  <c r="B1141" i="7"/>
  <c r="P1350" i="7" s="1"/>
  <c r="C1141" i="7"/>
  <c r="D1141" i="7"/>
  <c r="G1141" i="7"/>
  <c r="H1141" i="7"/>
  <c r="I1141" i="7"/>
  <c r="J1141" i="7"/>
  <c r="M1141" i="7"/>
  <c r="B1142" i="7"/>
  <c r="C1142" i="7"/>
  <c r="D1142" i="7"/>
  <c r="G1142" i="7"/>
  <c r="H1142" i="7"/>
  <c r="I1142" i="7"/>
  <c r="J1142" i="7"/>
  <c r="M1142" i="7"/>
  <c r="B1143" i="7"/>
  <c r="C1143" i="7"/>
  <c r="D1143" i="7"/>
  <c r="G1143" i="7"/>
  <c r="H1143" i="7"/>
  <c r="I1143" i="7"/>
  <c r="J1143" i="7"/>
  <c r="M1143" i="7"/>
  <c r="B1144" i="7"/>
  <c r="P1300" i="7" s="1"/>
  <c r="C1144" i="7"/>
  <c r="Q1300" i="7" s="1"/>
  <c r="D1144" i="7"/>
  <c r="G1144" i="7"/>
  <c r="H1144" i="7"/>
  <c r="I1144" i="7"/>
  <c r="J1144" i="7"/>
  <c r="M1144" i="7"/>
  <c r="B1145" i="7"/>
  <c r="C1145" i="7"/>
  <c r="D1145" i="7"/>
  <c r="G1145" i="7"/>
  <c r="H1145" i="7"/>
  <c r="I1145" i="7"/>
  <c r="J1145" i="7"/>
  <c r="M1145" i="7"/>
  <c r="B1146" i="7"/>
  <c r="C1146" i="7"/>
  <c r="Q1355" i="7" s="1"/>
  <c r="D1146" i="7"/>
  <c r="G1146" i="7"/>
  <c r="U1198" i="7" s="1"/>
  <c r="H1146" i="7"/>
  <c r="I1146" i="7"/>
  <c r="J1146" i="7"/>
  <c r="M1146" i="7"/>
  <c r="B1147" i="7"/>
  <c r="P1356" i="7" s="1"/>
  <c r="C1147" i="7"/>
  <c r="Q1303" i="7" s="1"/>
  <c r="D1147" i="7"/>
  <c r="G1147" i="7"/>
  <c r="H1147" i="7"/>
  <c r="I1147" i="7"/>
  <c r="J1147" i="7"/>
  <c r="M1147" i="7"/>
  <c r="B1148" i="7"/>
  <c r="C1148" i="7"/>
  <c r="D1148" i="7"/>
  <c r="R1304" i="7" s="1"/>
  <c r="G1148" i="7"/>
  <c r="H1148" i="7"/>
  <c r="I1148" i="7"/>
  <c r="J1148" i="7"/>
  <c r="M1148" i="7"/>
  <c r="C75" i="1"/>
  <c r="G75" i="1" s="1"/>
  <c r="E75" i="1"/>
  <c r="B1155" i="7"/>
  <c r="R207" i="7"/>
  <c r="H1179" i="1"/>
  <c r="H1174" i="1"/>
  <c r="R212" i="7"/>
  <c r="R213" i="7"/>
  <c r="R205" i="7"/>
  <c r="H1182" i="1"/>
  <c r="S206" i="7"/>
  <c r="H1142" i="1"/>
  <c r="H1146" i="1"/>
  <c r="H1186" i="1"/>
  <c r="S213" i="7"/>
  <c r="S205" i="7"/>
  <c r="S212" i="7"/>
  <c r="S208" i="7"/>
  <c r="S207" i="7"/>
  <c r="H1153" i="1"/>
  <c r="H1191" i="1"/>
  <c r="H1193" i="1"/>
  <c r="H752" i="1"/>
  <c r="H1163" i="1"/>
  <c r="H1143" i="1"/>
  <c r="E1145" i="7"/>
  <c r="H1168" i="1"/>
  <c r="H1201" i="1"/>
  <c r="H1024" i="1"/>
  <c r="H1159" i="1"/>
  <c r="H1214" i="1"/>
  <c r="H1211" i="1"/>
  <c r="H1218" i="1"/>
  <c r="H1220" i="1"/>
  <c r="L1428" i="7" s="1"/>
  <c r="B1230" i="7"/>
  <c r="B1229" i="7"/>
  <c r="P1438" i="7" s="1"/>
  <c r="H553" i="1"/>
  <c r="H1161" i="1"/>
  <c r="H1183" i="1"/>
  <c r="H1198" i="1"/>
  <c r="H1210" i="1"/>
  <c r="H1224" i="1"/>
  <c r="H1205" i="1"/>
  <c r="H1178" i="1"/>
  <c r="H1283" i="7"/>
  <c r="B1233" i="7"/>
  <c r="B1232" i="7"/>
  <c r="H1197" i="1"/>
  <c r="H589" i="1"/>
  <c r="H1190" i="1"/>
  <c r="E1190" i="7"/>
  <c r="H575" i="1"/>
  <c r="H868" i="1"/>
  <c r="H1239" i="1"/>
  <c r="L1291" i="7" s="1"/>
  <c r="H904" i="1"/>
  <c r="H1089" i="1"/>
  <c r="H1228" i="1"/>
  <c r="E1231" i="7"/>
  <c r="H1148" i="1"/>
  <c r="H650" i="1"/>
  <c r="H1167" i="1"/>
  <c r="H1181" i="1"/>
  <c r="H1173" i="1"/>
  <c r="H592" i="1"/>
  <c r="H1152" i="1"/>
  <c r="E1168" i="7"/>
  <c r="H1166" i="1"/>
  <c r="H997" i="1"/>
  <c r="H1158" i="1"/>
  <c r="H972" i="1"/>
  <c r="P680" i="7"/>
  <c r="H965" i="1"/>
  <c r="H543" i="1"/>
  <c r="H1013" i="1"/>
  <c r="H1092" i="1"/>
  <c r="H588" i="1"/>
  <c r="H851" i="1"/>
  <c r="H781" i="1"/>
  <c r="H803" i="1"/>
  <c r="U827" i="7"/>
  <c r="H937" i="1"/>
  <c r="H738" i="1"/>
  <c r="H794" i="1"/>
  <c r="H1036" i="1"/>
  <c r="H1043" i="1"/>
  <c r="B1244" i="7"/>
  <c r="H1243" i="1"/>
  <c r="L1451" i="7" s="1"/>
  <c r="H1233" i="1"/>
  <c r="H1144" i="1"/>
  <c r="E1146" i="7"/>
  <c r="H1221" i="1"/>
  <c r="L1429" i="7" s="1"/>
  <c r="H1175" i="1"/>
  <c r="H584" i="1"/>
  <c r="K740" i="7"/>
  <c r="H1170" i="1"/>
  <c r="H1185" i="1"/>
  <c r="H749" i="1"/>
  <c r="H737" i="1"/>
  <c r="H808" i="1"/>
  <c r="H1085" i="1"/>
  <c r="H1247" i="1"/>
  <c r="H1156" i="1"/>
  <c r="H1237" i="1"/>
  <c r="H1130" i="1"/>
  <c r="H605" i="1"/>
  <c r="H756" i="1"/>
  <c r="H772" i="1"/>
  <c r="H840" i="1"/>
  <c r="H554" i="1"/>
  <c r="H774" i="1"/>
  <c r="H528" i="1"/>
  <c r="H1031" i="1"/>
  <c r="H818" i="1"/>
  <c r="H1127" i="1"/>
  <c r="H647" i="1"/>
  <c r="H1250" i="1"/>
  <c r="L1406" i="7" s="1"/>
  <c r="H1253" i="1"/>
  <c r="H620" i="1"/>
  <c r="K776" i="7"/>
  <c r="H705" i="1"/>
  <c r="H780" i="1"/>
  <c r="H541" i="1"/>
  <c r="H1012" i="1"/>
  <c r="H1019" i="1"/>
  <c r="H1025" i="1"/>
  <c r="H1032" i="1"/>
  <c r="H1038" i="1"/>
  <c r="H1138" i="1"/>
  <c r="H560" i="1"/>
  <c r="H692" i="1"/>
  <c r="H984" i="1"/>
  <c r="U856" i="7"/>
  <c r="H664" i="1"/>
  <c r="H671" i="1"/>
  <c r="H836" i="1"/>
  <c r="H532" i="1"/>
  <c r="H1117" i="1"/>
  <c r="H659" i="1"/>
  <c r="H1113" i="1"/>
  <c r="H712" i="1"/>
  <c r="H1046" i="1"/>
  <c r="Q599" i="7"/>
  <c r="H760" i="1"/>
  <c r="E799" i="7"/>
  <c r="H832" i="1"/>
  <c r="R211" i="7"/>
  <c r="H601" i="1"/>
  <c r="H608" i="1"/>
  <c r="H748" i="1"/>
  <c r="H768" i="1"/>
  <c r="H841" i="1"/>
  <c r="H870" i="1"/>
  <c r="H1074" i="1"/>
  <c r="K636" i="7"/>
  <c r="H557" i="1"/>
  <c r="H697" i="1"/>
  <c r="H767" i="1"/>
  <c r="U839" i="7"/>
  <c r="H1067" i="1"/>
  <c r="H734" i="1"/>
  <c r="H786" i="1"/>
  <c r="H800" i="1"/>
  <c r="H828" i="1"/>
  <c r="H757" i="1"/>
  <c r="H813" i="1"/>
  <c r="H949" i="1"/>
  <c r="H1035" i="1"/>
  <c r="Q479" i="7"/>
  <c r="H993" i="1"/>
  <c r="L1045" i="7" s="1"/>
  <c r="H988" i="1"/>
  <c r="H917" i="1"/>
  <c r="H796" i="1"/>
  <c r="L1004" i="7" s="1"/>
  <c r="H1202" i="1"/>
  <c r="R870" i="7"/>
  <c r="H876" i="1"/>
  <c r="K1088" i="7"/>
  <c r="K1217" i="7"/>
  <c r="H1213" i="1"/>
  <c r="E1216" i="7"/>
  <c r="H1217" i="1"/>
  <c r="E1217" i="7"/>
  <c r="H1061" i="1"/>
  <c r="K606" i="7"/>
  <c r="H884" i="1"/>
  <c r="K936" i="7"/>
  <c r="H1022" i="1"/>
  <c r="F1025" i="7" s="1"/>
  <c r="H1079" i="1"/>
  <c r="H1099" i="1"/>
  <c r="H1115" i="1"/>
  <c r="H1053" i="1"/>
  <c r="H640" i="1"/>
  <c r="K1213" i="7"/>
  <c r="Q641" i="7"/>
  <c r="R223" i="7"/>
  <c r="K796" i="7"/>
  <c r="H1083" i="1"/>
  <c r="H545" i="1"/>
  <c r="K753" i="7"/>
  <c r="H612" i="1"/>
  <c r="H677" i="1"/>
  <c r="K781" i="7"/>
  <c r="H685" i="1"/>
  <c r="H806" i="1"/>
  <c r="K864" i="7"/>
  <c r="H1140" i="1"/>
  <c r="L1192" i="7" s="1"/>
  <c r="H1149" i="1"/>
  <c r="K916" i="7"/>
  <c r="H1008" i="1"/>
  <c r="H1139" i="1"/>
  <c r="F1140" i="7" s="1"/>
  <c r="H913" i="1"/>
  <c r="H785" i="1"/>
  <c r="H798" i="1"/>
  <c r="H848" i="1"/>
  <c r="H928" i="1"/>
  <c r="H941" i="1"/>
  <c r="H1082" i="1"/>
  <c r="H1129" i="1"/>
  <c r="E1130" i="7"/>
  <c r="H1103" i="1"/>
  <c r="H539" i="1"/>
  <c r="H792" i="1"/>
  <c r="H561" i="1"/>
  <c r="K673" i="7"/>
  <c r="E460" i="7"/>
  <c r="H652" i="1"/>
  <c r="H952" i="1"/>
  <c r="H867" i="1"/>
  <c r="K1136" i="7"/>
  <c r="H980" i="1"/>
  <c r="L1136" i="7" s="1"/>
  <c r="H1105" i="1"/>
  <c r="L1157" i="7" s="1"/>
  <c r="P848" i="7"/>
  <c r="H770" i="1"/>
  <c r="H641" i="1"/>
  <c r="E1263" i="7"/>
  <c r="H1257" i="1"/>
  <c r="L1413" i="7" s="1"/>
  <c r="H616" i="1"/>
  <c r="E1159" i="7"/>
  <c r="H1229" i="1"/>
  <c r="Q602" i="7"/>
  <c r="R1071" i="7"/>
  <c r="U860" i="7"/>
  <c r="Q750" i="7"/>
  <c r="Q693" i="7"/>
  <c r="Q665" i="7"/>
  <c r="R986" i="7"/>
  <c r="U847" i="7"/>
  <c r="U899" i="7"/>
  <c r="Q894" i="7"/>
  <c r="Q733" i="7"/>
  <c r="U848" i="7"/>
  <c r="P872" i="7"/>
  <c r="Q762" i="7"/>
  <c r="Q571" i="7"/>
  <c r="Q673" i="7"/>
  <c r="H1056" i="1"/>
  <c r="H1060" i="1"/>
  <c r="H1096" i="1"/>
  <c r="H1104" i="1"/>
  <c r="H1120" i="1"/>
  <c r="H563" i="1"/>
  <c r="H623" i="1"/>
  <c r="H676" i="1"/>
  <c r="K832" i="7"/>
  <c r="K840" i="7"/>
  <c r="H684" i="1"/>
  <c r="K736" i="7"/>
  <c r="K817" i="7"/>
  <c r="H815" i="1"/>
  <c r="K919" i="7"/>
  <c r="H845" i="1"/>
  <c r="K897" i="7"/>
  <c r="H909" i="1"/>
  <c r="H878" i="1"/>
  <c r="F878" i="7" s="1"/>
  <c r="H1209" i="1"/>
  <c r="L1417" i="7" s="1"/>
  <c r="R724" i="7"/>
  <c r="Q536" i="7"/>
  <c r="U824" i="7"/>
  <c r="P822" i="7"/>
  <c r="R812" i="7"/>
  <c r="Q1044" i="7"/>
  <c r="P742" i="7"/>
  <c r="Q821" i="7"/>
  <c r="R681" i="7"/>
  <c r="R670" i="7"/>
  <c r="Q593" i="7"/>
  <c r="R720" i="7"/>
  <c r="R879" i="7"/>
  <c r="R846" i="7"/>
  <c r="Q689" i="7"/>
  <c r="R688" i="7"/>
  <c r="U1204" i="7"/>
  <c r="P796" i="7"/>
  <c r="R787" i="7"/>
  <c r="P786" i="7"/>
  <c r="R580" i="7"/>
  <c r="Q785" i="7"/>
  <c r="R664" i="7"/>
  <c r="Q974" i="7"/>
  <c r="Q882" i="7"/>
  <c r="U871" i="7"/>
  <c r="Q751" i="7"/>
  <c r="Q647" i="7"/>
  <c r="Q578" i="7"/>
  <c r="Q572" i="7"/>
  <c r="Q623" i="7"/>
  <c r="Q607" i="7"/>
  <c r="R991" i="7"/>
  <c r="R797" i="7"/>
  <c r="P691" i="7"/>
  <c r="P731" i="7"/>
  <c r="Q674" i="7"/>
  <c r="R669" i="7"/>
  <c r="Q662" i="7"/>
  <c r="Q635" i="7"/>
  <c r="R835" i="7"/>
  <c r="P766" i="7"/>
  <c r="R867" i="7"/>
  <c r="K752" i="7"/>
  <c r="H750" i="1"/>
  <c r="E1264" i="7"/>
  <c r="H1261" i="1"/>
  <c r="L1469" i="7" s="1"/>
  <c r="H1262" i="1"/>
  <c r="H1263" i="1"/>
  <c r="H1266" i="1"/>
  <c r="L1422" i="7" s="1"/>
  <c r="E1272" i="7"/>
  <c r="U960" i="7"/>
  <c r="Q650" i="7"/>
  <c r="H1275" i="1"/>
  <c r="E1277" i="7"/>
  <c r="P784" i="7"/>
  <c r="Q954" i="7"/>
  <c r="K1201" i="7"/>
  <c r="H1276" i="1"/>
  <c r="E1274" i="7"/>
  <c r="E1275" i="7"/>
  <c r="H1274" i="1"/>
  <c r="F1277" i="7" s="1"/>
  <c r="E1283" i="7"/>
  <c r="E1282" i="7"/>
  <c r="H1280" i="1"/>
  <c r="D1283" i="7"/>
  <c r="H1282" i="1"/>
  <c r="F1283" i="7" s="1"/>
  <c r="B1283" i="7"/>
  <c r="P1439" i="7" s="1"/>
  <c r="H1284" i="1"/>
  <c r="U1110" i="7"/>
  <c r="K1241" i="7"/>
  <c r="H1045" i="1"/>
  <c r="E1037" i="7"/>
  <c r="K1272" i="7"/>
  <c r="R598" i="7"/>
  <c r="Q945" i="7"/>
  <c r="H1026" i="1"/>
  <c r="K1101" i="7"/>
  <c r="H1112" i="1"/>
  <c r="K1149" i="7"/>
  <c r="Q917" i="7"/>
  <c r="K1141" i="7"/>
  <c r="K1237" i="7"/>
  <c r="K748" i="7"/>
  <c r="K696" i="7"/>
  <c r="H645" i="1"/>
  <c r="E774" i="7"/>
  <c r="H831" i="1"/>
  <c r="K1001" i="7"/>
  <c r="K1253" i="7"/>
  <c r="K1137" i="7"/>
  <c r="K1172" i="7"/>
  <c r="Q886" i="7"/>
  <c r="E1051" i="7"/>
  <c r="K1164" i="7"/>
  <c r="H1049" i="1"/>
  <c r="U868" i="7"/>
  <c r="Q597" i="7"/>
  <c r="Q595" i="7"/>
  <c r="H537" i="1"/>
  <c r="E662" i="7"/>
  <c r="E723" i="7"/>
  <c r="E722" i="7"/>
  <c r="H725" i="1"/>
  <c r="H791" i="1"/>
  <c r="K964" i="7"/>
  <c r="K1016" i="7"/>
  <c r="H891" i="1"/>
  <c r="K1153" i="7"/>
  <c r="R946" i="7"/>
  <c r="R963" i="7"/>
  <c r="Q752" i="7"/>
  <c r="Q638" i="7"/>
  <c r="H593" i="1"/>
  <c r="H636" i="1"/>
  <c r="H753" i="1"/>
  <c r="H866" i="1"/>
  <c r="H932" i="1"/>
  <c r="K1140" i="7"/>
  <c r="H976" i="1"/>
  <c r="H983" i="1"/>
  <c r="H1003" i="1"/>
  <c r="H1010" i="1"/>
  <c r="H1073" i="1"/>
  <c r="H1133" i="1"/>
  <c r="R646" i="7"/>
  <c r="Q581" i="7"/>
  <c r="Q659" i="7"/>
  <c r="H569" i="1"/>
  <c r="K713" i="7"/>
  <c r="K724" i="7"/>
  <c r="K785" i="7"/>
  <c r="H629" i="1"/>
  <c r="K733" i="7"/>
  <c r="H648" i="1"/>
  <c r="E650" i="7"/>
  <c r="H731" i="1"/>
  <c r="H746" i="1"/>
  <c r="H782" i="1"/>
  <c r="E783" i="7"/>
  <c r="K993" i="7"/>
  <c r="H852" i="1"/>
  <c r="K904" i="7"/>
  <c r="K956" i="7"/>
  <c r="H856" i="1"/>
  <c r="H859" i="1"/>
  <c r="H929" i="1"/>
  <c r="E1287" i="7"/>
  <c r="E1286" i="7"/>
  <c r="H1288" i="1"/>
  <c r="U844" i="7"/>
  <c r="U836" i="7"/>
  <c r="H1050" i="1"/>
  <c r="Q653" i="7"/>
  <c r="K1285" i="7"/>
  <c r="K1289" i="7"/>
  <c r="H1281" i="1"/>
  <c r="E1284" i="7"/>
  <c r="K1301" i="7"/>
  <c r="K1299" i="7"/>
  <c r="H1271" i="1"/>
  <c r="E1273" i="7"/>
  <c r="H1289" i="1"/>
  <c r="E1292" i="7"/>
  <c r="H1292" i="1"/>
  <c r="E1295" i="7"/>
  <c r="E1293" i="7"/>
  <c r="E1296" i="7"/>
  <c r="E1294" i="7"/>
  <c r="E1297" i="7"/>
  <c r="H1297" i="1"/>
  <c r="H1294" i="1"/>
  <c r="E1299" i="7"/>
  <c r="E1301" i="7"/>
  <c r="B1301" i="7"/>
  <c r="B1300" i="7"/>
  <c r="P1352" i="7" s="1"/>
  <c r="B1299" i="7"/>
  <c r="C1301" i="7"/>
  <c r="Q1405" i="7" s="1"/>
  <c r="C1300" i="7"/>
  <c r="Q1404" i="7" s="1"/>
  <c r="C1299" i="7"/>
  <c r="Q1403" i="7" s="1"/>
  <c r="Q677" i="7"/>
  <c r="H846" i="1"/>
  <c r="H901" i="1"/>
  <c r="H908" i="1"/>
  <c r="H912" i="1"/>
  <c r="H1128" i="1"/>
  <c r="F1130" i="7" s="1"/>
  <c r="H740" i="1"/>
  <c r="E739" i="7"/>
  <c r="E890" i="7"/>
  <c r="Q587" i="7"/>
  <c r="R676" i="7"/>
  <c r="Q793" i="7"/>
  <c r="K1161" i="7"/>
  <c r="K1209" i="7"/>
  <c r="K969" i="7"/>
  <c r="E746" i="7"/>
  <c r="E1133" i="7"/>
  <c r="H931" i="1"/>
  <c r="Q906" i="7"/>
  <c r="H877" i="1"/>
  <c r="R962" i="7"/>
  <c r="E758" i="7"/>
  <c r="E734" i="7"/>
  <c r="H1132" i="1"/>
  <c r="H905" i="1"/>
  <c r="K1064" i="7"/>
  <c r="H854" i="1"/>
  <c r="P738" i="7"/>
  <c r="H722" i="1"/>
  <c r="H726" i="1"/>
  <c r="H1187" i="1"/>
  <c r="H1199" i="1"/>
  <c r="H1203" i="1"/>
  <c r="H1223" i="1"/>
  <c r="L1431" i="7" s="1"/>
  <c r="P856" i="7"/>
  <c r="Q834" i="7"/>
  <c r="P780" i="7"/>
  <c r="R645" i="7"/>
  <c r="Q517" i="7"/>
  <c r="H628" i="1"/>
  <c r="K732" i="7"/>
  <c r="E714" i="7"/>
  <c r="H944" i="1"/>
  <c r="E1285" i="7"/>
  <c r="H1290" i="1"/>
  <c r="Q999" i="7"/>
  <c r="Q815" i="7"/>
  <c r="Q865" i="7"/>
  <c r="H529" i="1"/>
  <c r="H625" i="1"/>
  <c r="K677" i="7"/>
  <c r="U896" i="7"/>
  <c r="Q841" i="7"/>
  <c r="R792" i="7"/>
  <c r="P758" i="7"/>
  <c r="E762" i="7"/>
  <c r="K893" i="7"/>
  <c r="Q822" i="7"/>
  <c r="R769" i="7"/>
  <c r="Q516" i="7"/>
  <c r="H585" i="1"/>
  <c r="L1354" i="7"/>
  <c r="L1458" i="7"/>
  <c r="K1432" i="7"/>
  <c r="K1440" i="7"/>
  <c r="K1390" i="7"/>
  <c r="K1370" i="7"/>
  <c r="K1422" i="7"/>
  <c r="K1374" i="7"/>
  <c r="K1426" i="7"/>
  <c r="H1270" i="1"/>
  <c r="Q1348" i="7"/>
  <c r="K1359" i="7"/>
  <c r="K1411" i="7"/>
  <c r="K1463" i="7"/>
  <c r="K1367" i="7"/>
  <c r="K1419" i="7"/>
  <c r="K1471" i="7"/>
  <c r="E1266" i="7"/>
  <c r="H1234" i="1"/>
  <c r="K1338" i="7"/>
  <c r="K1346" i="7"/>
  <c r="K1354" i="7"/>
  <c r="K1406" i="7"/>
  <c r="K1458" i="7"/>
  <c r="K1357" i="7"/>
  <c r="K1461" i="7"/>
  <c r="K1468" i="7"/>
  <c r="H1260" i="1"/>
  <c r="K1424" i="7"/>
  <c r="H1268" i="1"/>
  <c r="E1271" i="7"/>
  <c r="K1437" i="7"/>
  <c r="U1314" i="7"/>
  <c r="U1311" i="7"/>
  <c r="U1309" i="7"/>
  <c r="R1305" i="7"/>
  <c r="K1417" i="7"/>
  <c r="K1469" i="7"/>
  <c r="K1472" i="7"/>
  <c r="K1429" i="7"/>
  <c r="K1329" i="7"/>
  <c r="K1381" i="7"/>
  <c r="K1433" i="7"/>
  <c r="K1337" i="7"/>
  <c r="K1389" i="7"/>
  <c r="K1441" i="7"/>
  <c r="Q1354" i="7"/>
  <c r="K1391" i="7"/>
  <c r="H1296" i="1"/>
  <c r="F1299" i="7" s="1"/>
  <c r="K1454" i="7"/>
  <c r="H1298" i="1"/>
  <c r="K1460" i="7"/>
  <c r="K1361" i="7"/>
  <c r="K1413" i="7"/>
  <c r="K1465" i="7"/>
  <c r="K1311" i="7"/>
  <c r="K1363" i="7"/>
  <c r="K1467" i="7"/>
  <c r="K1366" i="7"/>
  <c r="K1418" i="7"/>
  <c r="K1470" i="7"/>
  <c r="K1371" i="7"/>
  <c r="K1423" i="7"/>
  <c r="K1321" i="7"/>
  <c r="K1425" i="7"/>
  <c r="K1436" i="7"/>
  <c r="K1386" i="7"/>
  <c r="K1438" i="7"/>
  <c r="K1395" i="7"/>
  <c r="K1447" i="7"/>
  <c r="H1291" i="1"/>
  <c r="K1351" i="7"/>
  <c r="H1299" i="1"/>
  <c r="L1455" i="7" s="1"/>
  <c r="R1457" i="7"/>
  <c r="R1434" i="7"/>
  <c r="P1408" i="7"/>
  <c r="Q1402" i="7"/>
  <c r="K1457" i="7"/>
  <c r="K1317" i="7"/>
  <c r="K1421" i="7"/>
  <c r="K1324" i="7"/>
  <c r="K1376" i="7"/>
  <c r="K1428" i="7"/>
  <c r="K1327" i="7"/>
  <c r="K1379" i="7"/>
  <c r="K1431" i="7"/>
  <c r="R1349" i="7"/>
  <c r="K1341" i="7"/>
  <c r="K1396" i="7"/>
  <c r="K1399" i="7"/>
  <c r="P1440" i="7"/>
  <c r="R1435" i="7"/>
  <c r="Q1398" i="7"/>
  <c r="Q1458" i="7"/>
  <c r="K1347" i="7"/>
  <c r="Q1387" i="7"/>
  <c r="U1361" i="7"/>
  <c r="R1340" i="7"/>
  <c r="R1441" i="7"/>
  <c r="R1440" i="7"/>
  <c r="R1436" i="7"/>
  <c r="Q1400" i="7"/>
  <c r="Q1384" i="7"/>
  <c r="K1453" i="7"/>
  <c r="K1451" i="7"/>
  <c r="K1448" i="7"/>
  <c r="K1446" i="7"/>
  <c r="K1445" i="7"/>
  <c r="K1442" i="7"/>
  <c r="K1401" i="7"/>
  <c r="U1452" i="7"/>
  <c r="Q1452" i="7"/>
  <c r="U1450" i="7"/>
  <c r="K1393" i="7"/>
  <c r="R1425" i="7"/>
  <c r="Q1401" i="7"/>
  <c r="Q1389" i="7"/>
  <c r="Q1385" i="7"/>
  <c r="R1429" i="7"/>
  <c r="R1428" i="7"/>
  <c r="R1414" i="7"/>
  <c r="P1386" i="7"/>
  <c r="R1383" i="7"/>
  <c r="R1382" i="7"/>
  <c r="R1379" i="7"/>
  <c r="R1378" i="7"/>
  <c r="R1376" i="7"/>
  <c r="R1368" i="7"/>
  <c r="U1413" i="7"/>
  <c r="U1412" i="7"/>
  <c r="Q1407" i="7"/>
  <c r="Q1406" i="7"/>
  <c r="U1366" i="7"/>
  <c r="R1391" i="7"/>
  <c r="R1389" i="7"/>
  <c r="R1388" i="7"/>
  <c r="R1386" i="7"/>
  <c r="R1385" i="7"/>
  <c r="U1360" i="7"/>
  <c r="P1357" i="7"/>
  <c r="R1360" i="7"/>
  <c r="K1455" i="7"/>
  <c r="K577" i="7"/>
  <c r="H887" i="1"/>
  <c r="E893" i="7"/>
  <c r="K1041" i="7"/>
  <c r="H892" i="1"/>
  <c r="K944" i="7"/>
  <c r="H953" i="1"/>
  <c r="E1304" i="7"/>
  <c r="R1358" i="7"/>
  <c r="D1305" i="7"/>
  <c r="U1363" i="7"/>
  <c r="E1306" i="7"/>
  <c r="E1307" i="7"/>
  <c r="E1305" i="7"/>
  <c r="H1361" i="7"/>
  <c r="C1312" i="7"/>
  <c r="B1311" i="7"/>
  <c r="C1310" i="7"/>
  <c r="B1309" i="7"/>
  <c r="H1413" i="7"/>
  <c r="B1312" i="7"/>
  <c r="L1467" i="7"/>
  <c r="U1263" i="7"/>
  <c r="U1207" i="7"/>
  <c r="U1312" i="7"/>
  <c r="L1465" i="7"/>
  <c r="U1253" i="7"/>
  <c r="F1013" i="7"/>
  <c r="R943" i="7"/>
  <c r="R839" i="7"/>
  <c r="Q838" i="7"/>
  <c r="Q995" i="7"/>
  <c r="U828" i="7"/>
  <c r="U876" i="7"/>
  <c r="P810" i="7"/>
  <c r="R847" i="7"/>
  <c r="P790" i="7"/>
  <c r="R785" i="7"/>
  <c r="Q925" i="7"/>
  <c r="Q1030" i="7"/>
  <c r="R1004" i="7"/>
  <c r="U948" i="7"/>
  <c r="R859" i="7"/>
  <c r="R858" i="7"/>
  <c r="P860" i="7"/>
  <c r="R805" i="7"/>
  <c r="Q779" i="7"/>
  <c r="Q987" i="7"/>
  <c r="Q1049" i="7"/>
  <c r="Q978" i="7"/>
  <c r="P1294" i="7"/>
  <c r="P836" i="7"/>
  <c r="Q666" i="7"/>
  <c r="R809" i="7"/>
  <c r="K649" i="7"/>
  <c r="R633" i="7"/>
  <c r="H864" i="1"/>
  <c r="H1034" i="1"/>
  <c r="R1136" i="7"/>
  <c r="Q521" i="7"/>
  <c r="R229" i="7"/>
  <c r="Q1040" i="7"/>
  <c r="Q1055" i="7"/>
  <c r="R712" i="7"/>
  <c r="Q1031" i="7"/>
  <c r="P778" i="7"/>
  <c r="P868" i="7"/>
  <c r="K989" i="7"/>
  <c r="P808" i="7"/>
  <c r="K805" i="7"/>
  <c r="E865" i="7"/>
  <c r="Q1159" i="7"/>
  <c r="K1113" i="7"/>
  <c r="Q734" i="7"/>
  <c r="R853" i="7"/>
  <c r="Q492" i="7"/>
  <c r="E834" i="7"/>
  <c r="P756" i="7"/>
  <c r="Q795" i="7"/>
  <c r="K613" i="7"/>
  <c r="Q1054" i="7"/>
  <c r="E1035" i="7"/>
  <c r="K1165" i="7"/>
  <c r="Q781" i="7"/>
  <c r="Q933" i="7"/>
  <c r="K952" i="7"/>
  <c r="R1355" i="7"/>
  <c r="H1240" i="1"/>
  <c r="R1362" i="7"/>
  <c r="E1308" i="7"/>
  <c r="K1464" i="7"/>
  <c r="L1464" i="7"/>
  <c r="R1361" i="7"/>
  <c r="E1311" i="7"/>
  <c r="E1312" i="7"/>
  <c r="U1364" i="7"/>
  <c r="U1416" i="7"/>
  <c r="E1316" i="7"/>
  <c r="E1317" i="7"/>
  <c r="E1314" i="7"/>
  <c r="B10" i="6"/>
  <c r="F1012" i="7"/>
  <c r="H844" i="1"/>
  <c r="L896" i="7" s="1"/>
  <c r="H825" i="1"/>
  <c r="K877" i="7"/>
  <c r="K1125" i="7"/>
  <c r="K1073" i="7"/>
  <c r="U1468" i="7"/>
  <c r="H1305" i="1"/>
  <c r="H1314" i="1"/>
  <c r="L1418" i="7" s="1"/>
  <c r="E1318" i="7"/>
  <c r="H1317" i="1"/>
  <c r="R1371" i="7"/>
  <c r="H1318" i="1"/>
  <c r="E1322" i="7"/>
  <c r="E1320" i="7"/>
  <c r="R747" i="7"/>
  <c r="P800" i="7"/>
  <c r="F1294" i="7"/>
  <c r="E1321" i="7"/>
  <c r="E1319" i="7"/>
  <c r="R1363" i="7"/>
  <c r="U1367" i="7"/>
  <c r="H1319" i="1"/>
  <c r="L1084" i="7"/>
  <c r="Q1346" i="7"/>
  <c r="Q994" i="7"/>
  <c r="R1092" i="7"/>
  <c r="R363" i="7"/>
  <c r="Q547" i="7"/>
  <c r="R609" i="7"/>
  <c r="Q797" i="7"/>
  <c r="U1008" i="7"/>
  <c r="R640" i="7"/>
  <c r="P788" i="7"/>
  <c r="R843" i="7"/>
  <c r="R950" i="7"/>
  <c r="R881" i="7"/>
  <c r="P844" i="7"/>
  <c r="Q870" i="7"/>
  <c r="R798" i="7"/>
  <c r="P760" i="7"/>
  <c r="Q776" i="7"/>
  <c r="R999" i="7"/>
  <c r="Q1156" i="7"/>
  <c r="R586" i="7"/>
  <c r="R905" i="7"/>
  <c r="R863" i="7"/>
  <c r="U884" i="7"/>
  <c r="Q499" i="7"/>
  <c r="R886" i="7"/>
  <c r="U1087" i="7"/>
  <c r="Q1046" i="7"/>
  <c r="Q765" i="7"/>
  <c r="R253" i="7"/>
  <c r="P769" i="7"/>
  <c r="Q660" i="7"/>
  <c r="Q905" i="7"/>
  <c r="Q1038" i="7"/>
  <c r="Q957" i="7"/>
  <c r="P812" i="7"/>
  <c r="R935" i="7"/>
  <c r="Q663" i="7"/>
  <c r="Q608" i="7"/>
  <c r="R1356" i="7"/>
  <c r="Q1339" i="7"/>
  <c r="U1326" i="7"/>
  <c r="R923" i="7"/>
  <c r="Q960" i="7"/>
  <c r="Q942" i="7"/>
  <c r="Q890" i="7"/>
  <c r="P710" i="7"/>
  <c r="R697" i="7"/>
  <c r="Q819" i="7"/>
  <c r="R1052" i="7"/>
  <c r="R1241" i="7"/>
  <c r="R361" i="7"/>
  <c r="U903" i="7"/>
  <c r="R971" i="7"/>
  <c r="R800" i="7"/>
  <c r="R917" i="7"/>
  <c r="R1128" i="7"/>
  <c r="R945" i="7"/>
  <c r="Q1269" i="7"/>
  <c r="R1104" i="7"/>
  <c r="U1272" i="7"/>
  <c r="Q757" i="7"/>
  <c r="Q853" i="7"/>
  <c r="Q846" i="7"/>
  <c r="P829" i="7"/>
  <c r="P832" i="7"/>
  <c r="Q764" i="7"/>
  <c r="P690" i="7"/>
  <c r="Q630" i="7"/>
  <c r="Q494" i="7"/>
  <c r="Q483" i="7"/>
  <c r="R1152" i="7"/>
  <c r="Q826" i="7"/>
  <c r="H1151" i="1"/>
  <c r="H1322" i="1"/>
  <c r="E1328" i="7"/>
  <c r="E1326" i="7"/>
  <c r="L980" i="7"/>
  <c r="R1239" i="7"/>
  <c r="R1187" i="7"/>
  <c r="R1323" i="7"/>
  <c r="R1147" i="7"/>
  <c r="Q1047" i="7"/>
  <c r="R992" i="7"/>
  <c r="Q1240" i="7"/>
  <c r="R1159" i="7"/>
  <c r="P1238" i="7"/>
  <c r="P1291" i="7"/>
  <c r="R1060" i="7"/>
  <c r="P1235" i="7"/>
  <c r="P1287" i="7"/>
  <c r="R1233" i="7"/>
  <c r="R1338" i="7"/>
  <c r="Q1279" i="7"/>
  <c r="U1320" i="7"/>
  <c r="R1208" i="7"/>
  <c r="R1118" i="7"/>
  <c r="P1259" i="7"/>
  <c r="R1192" i="7"/>
  <c r="R1296" i="7"/>
  <c r="Q1161" i="7"/>
  <c r="Q1243" i="7"/>
  <c r="R1044" i="7"/>
  <c r="R1006" i="7"/>
  <c r="R1203" i="7"/>
  <c r="Q1048" i="7"/>
  <c r="R985" i="7"/>
  <c r="R969" i="7"/>
  <c r="Q965" i="7"/>
  <c r="Q912" i="7"/>
  <c r="R855" i="7"/>
  <c r="P702" i="7"/>
  <c r="R700" i="7"/>
  <c r="R733" i="7"/>
  <c r="Q514" i="7"/>
  <c r="H968" i="1"/>
  <c r="K1020" i="7"/>
  <c r="P826" i="7"/>
  <c r="P695" i="7"/>
  <c r="Q809" i="7"/>
  <c r="R662" i="7"/>
  <c r="R714" i="7"/>
  <c r="R1022" i="7"/>
  <c r="Q898" i="7"/>
  <c r="P798" i="7"/>
  <c r="P792" i="7"/>
  <c r="P716" i="7"/>
  <c r="Q712" i="7"/>
  <c r="Q654" i="7"/>
  <c r="E50" i="7"/>
  <c r="H580" i="1"/>
  <c r="Q749" i="7"/>
  <c r="H1303" i="1"/>
  <c r="E1303" i="7"/>
  <c r="E1309" i="7"/>
  <c r="E1325" i="7"/>
  <c r="E1323" i="7"/>
  <c r="H1326" i="1"/>
  <c r="F1327" i="7" s="1"/>
  <c r="E1329" i="7"/>
  <c r="F1262" i="7"/>
  <c r="R1252" i="7"/>
  <c r="L928" i="7"/>
  <c r="U1109" i="7"/>
  <c r="Q1036" i="7"/>
  <c r="R875" i="7"/>
  <c r="Q817" i="7"/>
  <c r="P1304" i="7"/>
  <c r="P1277" i="7"/>
  <c r="R1054" i="7"/>
  <c r="R1053" i="7"/>
  <c r="Q968" i="7"/>
  <c r="R732" i="7"/>
  <c r="Q1011" i="7"/>
  <c r="Q1050" i="7"/>
  <c r="R981" i="7"/>
  <c r="R947" i="7"/>
  <c r="R891" i="7"/>
  <c r="Q810" i="7"/>
  <c r="Q740" i="7"/>
  <c r="P687" i="7"/>
  <c r="Q652" i="7"/>
  <c r="P699" i="7"/>
  <c r="E35" i="7"/>
  <c r="E1315" i="7"/>
  <c r="H1312" i="1"/>
  <c r="F1314" i="7" s="1"/>
  <c r="U1120" i="7"/>
  <c r="Q950" i="7"/>
  <c r="Q936" i="7"/>
  <c r="Q922" i="7"/>
  <c r="Q909" i="7"/>
  <c r="Q884" i="7"/>
  <c r="R829" i="7"/>
  <c r="P821" i="7"/>
  <c r="R807" i="7"/>
  <c r="Q802" i="7"/>
  <c r="P747" i="7"/>
  <c r="P734" i="7"/>
  <c r="Q761" i="7"/>
  <c r="E36" i="7"/>
  <c r="R967" i="7"/>
  <c r="R918" i="7"/>
  <c r="Q901" i="7"/>
  <c r="R1039" i="7"/>
  <c r="P762" i="7"/>
  <c r="P754" i="7"/>
  <c r="R749" i="7"/>
  <c r="Q746" i="7"/>
  <c r="P728" i="7"/>
  <c r="Q711" i="7"/>
  <c r="Q588" i="7"/>
  <c r="R632" i="7"/>
  <c r="R578" i="7"/>
  <c r="Q577" i="7"/>
  <c r="Q526" i="7"/>
  <c r="Q502" i="7"/>
  <c r="Q498" i="7"/>
  <c r="Q565" i="7"/>
  <c r="Q504" i="7"/>
  <c r="R255" i="7"/>
  <c r="K824" i="7"/>
  <c r="E988" i="7"/>
  <c r="R588" i="7"/>
  <c r="Q545" i="7"/>
  <c r="R523" i="7"/>
  <c r="R637" i="7"/>
  <c r="R261" i="7"/>
  <c r="E5" i="7"/>
  <c r="R661" i="7"/>
  <c r="R634" i="7"/>
  <c r="R613" i="7"/>
  <c r="R593" i="7"/>
  <c r="Q537" i="7"/>
  <c r="E210" i="7"/>
  <c r="P1432" i="7"/>
  <c r="L1338" i="7"/>
  <c r="R735" i="7"/>
  <c r="Q668" i="7"/>
  <c r="P1260" i="7"/>
  <c r="R1422" i="7"/>
  <c r="E1336" i="7"/>
  <c r="E1333" i="7"/>
  <c r="R1387" i="7"/>
  <c r="Q1390" i="7"/>
  <c r="L1329" i="7"/>
  <c r="H1321" i="1"/>
  <c r="E1324" i="7"/>
  <c r="E1334" i="7"/>
  <c r="H1331" i="1"/>
  <c r="R1439" i="7"/>
  <c r="R1423" i="7"/>
  <c r="E1331" i="7"/>
  <c r="H1329" i="1"/>
  <c r="L1433" i="7" s="1"/>
  <c r="E1330" i="7"/>
  <c r="E1332" i="7"/>
  <c r="H1335" i="1"/>
  <c r="H1336" i="1"/>
  <c r="R957" i="7"/>
  <c r="H1332" i="1"/>
  <c r="E1327" i="7"/>
  <c r="E1340" i="7"/>
  <c r="R1393" i="7"/>
  <c r="E78" i="7"/>
  <c r="E855" i="7"/>
  <c r="R1392" i="7"/>
  <c r="H1338" i="1"/>
  <c r="L1442" i="7" s="1"/>
  <c r="R1445" i="7"/>
  <c r="E1335" i="7"/>
  <c r="H1337" i="1"/>
  <c r="F1310" i="7"/>
  <c r="F1311" i="7"/>
  <c r="E1339" i="7"/>
  <c r="E1337" i="7"/>
  <c r="E1338" i="7"/>
  <c r="H1339" i="1"/>
  <c r="U1446" i="7"/>
  <c r="E1342" i="7"/>
  <c r="R1396" i="7"/>
  <c r="R1394" i="7"/>
  <c r="R1446" i="7"/>
  <c r="D1345" i="7"/>
  <c r="R1449" i="7" s="1"/>
  <c r="D1343" i="7"/>
  <c r="R1395" i="7" s="1"/>
  <c r="P1399" i="7"/>
  <c r="Q1294" i="7"/>
  <c r="R1260" i="7"/>
  <c r="R1067" i="7"/>
  <c r="Q993" i="7"/>
  <c r="R1093" i="7"/>
  <c r="R1091" i="7"/>
  <c r="R789" i="7"/>
  <c r="R746" i="7"/>
  <c r="R903" i="7"/>
  <c r="Q629" i="7"/>
  <c r="R245" i="7"/>
  <c r="R241" i="7"/>
  <c r="E41" i="7"/>
  <c r="E425" i="7"/>
  <c r="E438" i="7"/>
  <c r="E448" i="7"/>
  <c r="E474" i="7"/>
  <c r="K681" i="7"/>
  <c r="E487" i="7"/>
  <c r="E485" i="7"/>
  <c r="K593" i="7"/>
  <c r="K645" i="7"/>
  <c r="E496" i="7"/>
  <c r="K653" i="7"/>
  <c r="K709" i="7"/>
  <c r="K605" i="7"/>
  <c r="K657" i="7"/>
  <c r="E502" i="7"/>
  <c r="K609" i="7"/>
  <c r="E519" i="7"/>
  <c r="K621" i="7"/>
  <c r="K729" i="7"/>
  <c r="K625" i="7"/>
  <c r="E521" i="7"/>
  <c r="H624" i="1"/>
  <c r="K676" i="7"/>
  <c r="K728" i="7"/>
  <c r="K680" i="7"/>
  <c r="H674" i="1"/>
  <c r="E677" i="7"/>
  <c r="H678" i="1"/>
  <c r="H682" i="1"/>
  <c r="E689" i="7"/>
  <c r="H686" i="1"/>
  <c r="H689" i="1"/>
  <c r="K793" i="7"/>
  <c r="H693" i="1"/>
  <c r="K745" i="7"/>
  <c r="H696" i="1"/>
  <c r="L748" i="7" s="1"/>
  <c r="K852" i="7"/>
  <c r="E698" i="7"/>
  <c r="K800" i="7"/>
  <c r="H764" i="1"/>
  <c r="L816" i="7" s="1"/>
  <c r="K868" i="7"/>
  <c r="K816" i="7"/>
  <c r="K972" i="7"/>
  <c r="K872" i="7"/>
  <c r="E770" i="7"/>
  <c r="K924" i="7"/>
  <c r="K820" i="7"/>
  <c r="E878" i="7"/>
  <c r="H875" i="1"/>
  <c r="E879" i="7"/>
  <c r="H882" i="1"/>
  <c r="E888" i="7"/>
  <c r="E891" i="7"/>
  <c r="H889" i="1"/>
  <c r="K941" i="7"/>
  <c r="K945" i="7"/>
  <c r="K1052" i="7"/>
  <c r="H948" i="1"/>
  <c r="K1104" i="7"/>
  <c r="K1156" i="7"/>
  <c r="K1004" i="7"/>
  <c r="H1007" i="1"/>
  <c r="E1014" i="7"/>
  <c r="H1040" i="1"/>
  <c r="E1041" i="7"/>
  <c r="K1148" i="7"/>
  <c r="E1046" i="7"/>
  <c r="K1100" i="7"/>
  <c r="H1048" i="1"/>
  <c r="H1066" i="1"/>
  <c r="K1185" i="7"/>
  <c r="H1081" i="1"/>
  <c r="F1084" i="7" s="1"/>
  <c r="E1084" i="7"/>
  <c r="E1082" i="7"/>
  <c r="Q1014" i="7"/>
  <c r="U933" i="7"/>
  <c r="Q730" i="7"/>
  <c r="Q782" i="7"/>
  <c r="Q658" i="7"/>
  <c r="Q710" i="7"/>
  <c r="Q575" i="7"/>
  <c r="Q523" i="7"/>
  <c r="Q515" i="7"/>
  <c r="Q567" i="7"/>
  <c r="Q513" i="7"/>
  <c r="Q617" i="7"/>
  <c r="Q561" i="7"/>
  <c r="Q509" i="7"/>
  <c r="Q613" i="7"/>
  <c r="Q553" i="7"/>
  <c r="Q605" i="7"/>
  <c r="Q489" i="7"/>
  <c r="Q646" i="7"/>
  <c r="Q511" i="7"/>
  <c r="E149" i="7"/>
  <c r="E341" i="7"/>
  <c r="H533" i="1"/>
  <c r="K689" i="7"/>
  <c r="E535" i="7"/>
  <c r="H548" i="1"/>
  <c r="K600" i="7"/>
  <c r="H552" i="1"/>
  <c r="K604" i="7"/>
  <c r="K656" i="7"/>
  <c r="K660" i="7"/>
  <c r="K608" i="7"/>
  <c r="H556" i="1"/>
  <c r="E557" i="7"/>
  <c r="H559" i="1"/>
  <c r="H579" i="1"/>
  <c r="H587" i="1"/>
  <c r="E590" i="7"/>
  <c r="H591" i="1"/>
  <c r="H617" i="1"/>
  <c r="K773" i="7"/>
  <c r="K825" i="7"/>
  <c r="K777" i="7"/>
  <c r="H621" i="1"/>
  <c r="H719" i="1"/>
  <c r="H723" i="1"/>
  <c r="E726" i="7"/>
  <c r="H743" i="1"/>
  <c r="E750" i="7"/>
  <c r="H761" i="1"/>
  <c r="K865" i="7"/>
  <c r="K968" i="7"/>
  <c r="E821" i="7"/>
  <c r="E819" i="7"/>
  <c r="H829" i="1"/>
  <c r="K881" i="7"/>
  <c r="E842" i="7"/>
  <c r="E844" i="7"/>
  <c r="H853" i="1"/>
  <c r="K957" i="7"/>
  <c r="K905" i="7"/>
  <c r="E854" i="7"/>
  <c r="H857" i="1"/>
  <c r="H939" i="1"/>
  <c r="H964" i="1"/>
  <c r="K1019" i="7"/>
  <c r="H975" i="1"/>
  <c r="E986" i="7"/>
  <c r="E987" i="7"/>
  <c r="K1089" i="7"/>
  <c r="H985" i="1"/>
  <c r="H991" i="1"/>
  <c r="L1147" i="7" s="1"/>
  <c r="E991" i="7"/>
  <c r="E993" i="7"/>
  <c r="H995" i="1"/>
  <c r="E995" i="7"/>
  <c r="H999" i="1"/>
  <c r="E1001" i="7"/>
  <c r="E1060" i="7"/>
  <c r="H1057" i="1"/>
  <c r="E1059" i="7"/>
  <c r="E1061" i="7"/>
  <c r="H1097" i="1"/>
  <c r="H1122" i="1"/>
  <c r="L1226" i="7" s="1"/>
  <c r="H1134" i="1"/>
  <c r="U936" i="7"/>
  <c r="U872" i="7"/>
  <c r="U924" i="7"/>
  <c r="R811" i="7"/>
  <c r="P837" i="7"/>
  <c r="P889" i="7"/>
  <c r="P715" i="7"/>
  <c r="Q700" i="7"/>
  <c r="Q857" i="7"/>
  <c r="R692" i="7"/>
  <c r="Q687" i="7"/>
  <c r="P682" i="7"/>
  <c r="E219" i="7"/>
  <c r="E222" i="7"/>
  <c r="E265" i="7"/>
  <c r="E530" i="7"/>
  <c r="H530" i="1"/>
  <c r="K594" i="7"/>
  <c r="E542" i="7"/>
  <c r="H542" i="1"/>
  <c r="K620" i="7"/>
  <c r="H568" i="1"/>
  <c r="K672" i="7"/>
  <c r="H572" i="1"/>
  <c r="H576" i="1"/>
  <c r="L680" i="7" s="1"/>
  <c r="K628" i="7"/>
  <c r="H603" i="1"/>
  <c r="K759" i="7"/>
  <c r="E617" i="7"/>
  <c r="H656" i="1"/>
  <c r="K812" i="7"/>
  <c r="K760" i="7"/>
  <c r="K708" i="7"/>
  <c r="H668" i="1"/>
  <c r="L824" i="7" s="1"/>
  <c r="K876" i="7"/>
  <c r="K772" i="7"/>
  <c r="K720" i="7"/>
  <c r="H702" i="1"/>
  <c r="E704" i="7"/>
  <c r="H706" i="1"/>
  <c r="H709" i="1"/>
  <c r="E712" i="7"/>
  <c r="E713" i="7"/>
  <c r="H713" i="1"/>
  <c r="H732" i="1"/>
  <c r="K784" i="7"/>
  <c r="E787" i="7"/>
  <c r="H793" i="1"/>
  <c r="L845" i="7" s="1"/>
  <c r="E795" i="7"/>
  <c r="E794" i="7"/>
  <c r="K845" i="7"/>
  <c r="K849" i="7"/>
  <c r="H797" i="1"/>
  <c r="E808" i="7"/>
  <c r="E928" i="7"/>
  <c r="K1032" i="7"/>
  <c r="H936" i="1"/>
  <c r="K988" i="7"/>
  <c r="E938" i="7"/>
  <c r="K1040" i="7"/>
  <c r="K1169" i="7"/>
  <c r="H961" i="1"/>
  <c r="E964" i="7"/>
  <c r="H1023" i="1"/>
  <c r="F1026" i="7" s="1"/>
  <c r="E1025" i="7"/>
  <c r="H1072" i="1"/>
  <c r="K1176" i="7"/>
  <c r="H1076" i="1"/>
  <c r="K1128" i="7"/>
  <c r="U906" i="7"/>
  <c r="R770" i="7"/>
  <c r="R717" i="7"/>
  <c r="R665" i="7"/>
  <c r="Q579" i="7"/>
  <c r="Q622" i="7"/>
  <c r="H565" i="1"/>
  <c r="L721" i="7" s="1"/>
  <c r="K617" i="7"/>
  <c r="H600" i="1"/>
  <c r="K808" i="7"/>
  <c r="K652" i="7"/>
  <c r="K704" i="7"/>
  <c r="K756" i="7"/>
  <c r="H649" i="1"/>
  <c r="E652" i="7"/>
  <c r="K857" i="7"/>
  <c r="K861" i="7"/>
  <c r="K757" i="7"/>
  <c r="E654" i="7"/>
  <c r="H653" i="1"/>
  <c r="H729" i="1"/>
  <c r="K823" i="7"/>
  <c r="H771" i="1"/>
  <c r="E773" i="7"/>
  <c r="H779" i="1"/>
  <c r="H783" i="1"/>
  <c r="E786" i="7"/>
  <c r="E784" i="7"/>
  <c r="K1107" i="7"/>
  <c r="H899" i="1"/>
  <c r="H1069" i="1"/>
  <c r="K1173" i="7"/>
  <c r="K1277" i="7"/>
  <c r="H1091" i="1"/>
  <c r="K1195" i="7"/>
  <c r="H1232" i="1"/>
  <c r="E1234" i="7"/>
  <c r="E1233" i="7"/>
  <c r="H1236" i="1"/>
  <c r="E1237" i="7"/>
  <c r="E1243" i="7"/>
  <c r="E1240" i="7"/>
  <c r="E1247" i="7"/>
  <c r="H1246" i="1"/>
  <c r="R1448" i="7"/>
  <c r="H1340" i="1"/>
  <c r="E1343" i="7"/>
  <c r="H1342" i="1"/>
  <c r="P1395" i="7"/>
  <c r="Q1393" i="7"/>
  <c r="U1448" i="7"/>
  <c r="H1343" i="1"/>
  <c r="L1447" i="7" s="1"/>
  <c r="H1344" i="1"/>
  <c r="L941" i="7"/>
  <c r="L993" i="7"/>
  <c r="L1444" i="7"/>
  <c r="L1289" i="7"/>
  <c r="E1349" i="7"/>
  <c r="K1398" i="7"/>
  <c r="E1348" i="7"/>
  <c r="K1450" i="7"/>
  <c r="E1347" i="7"/>
  <c r="H1346" i="1"/>
  <c r="F1349" i="7" s="1"/>
  <c r="R1144" i="7" l="1"/>
  <c r="R1297" i="7"/>
  <c r="U1125" i="7"/>
  <c r="R1306" i="7"/>
  <c r="R1079" i="7"/>
  <c r="U1197" i="7"/>
  <c r="U1185" i="7"/>
  <c r="S1513" i="7"/>
  <c r="Q1512" i="7"/>
  <c r="U1508" i="7"/>
  <c r="Q1506" i="7"/>
  <c r="U1502" i="7"/>
  <c r="Q1500" i="7"/>
  <c r="U1496" i="7"/>
  <c r="S1495" i="7"/>
  <c r="Q1494" i="7"/>
  <c r="U1490" i="7"/>
  <c r="Q1488" i="7"/>
  <c r="U1484" i="7"/>
  <c r="S1483" i="7"/>
  <c r="Q1482" i="7"/>
  <c r="U1478" i="7"/>
  <c r="Q1476" i="7"/>
  <c r="R813" i="7"/>
  <c r="R901" i="7"/>
  <c r="R889" i="7"/>
  <c r="R877" i="7"/>
  <c r="R757" i="7"/>
  <c r="T1508" i="7"/>
  <c r="R1501" i="7"/>
  <c r="R1153" i="7"/>
  <c r="U1040" i="7"/>
  <c r="P1245" i="7"/>
  <c r="R1074" i="7"/>
  <c r="U1152" i="7"/>
  <c r="S1514" i="7"/>
  <c r="U1509" i="7"/>
  <c r="S1508" i="7"/>
  <c r="Q1507" i="7"/>
  <c r="U1503" i="7"/>
  <c r="Q1501" i="7"/>
  <c r="U1497" i="7"/>
  <c r="S1496" i="7"/>
  <c r="Q1495" i="7"/>
  <c r="U1491" i="7"/>
  <c r="Q1489" i="7"/>
  <c r="U1485" i="7"/>
  <c r="S1484" i="7"/>
  <c r="Q1483" i="7"/>
  <c r="U1479" i="7"/>
  <c r="Q1477" i="7"/>
  <c r="R1065" i="7"/>
  <c r="R1288" i="7"/>
  <c r="U1325" i="7"/>
  <c r="R1086" i="7"/>
  <c r="P972" i="7"/>
  <c r="P859" i="7"/>
  <c r="P823" i="7"/>
  <c r="P819" i="7"/>
  <c r="P807" i="7"/>
  <c r="P795" i="7"/>
  <c r="R1508" i="7"/>
  <c r="P1507" i="7"/>
  <c r="R1502" i="7"/>
  <c r="P1501" i="7"/>
  <c r="R1496" i="7"/>
  <c r="P1495" i="7"/>
  <c r="R1490" i="7"/>
  <c r="P1489" i="7"/>
  <c r="R1484" i="7"/>
  <c r="P1483" i="7"/>
  <c r="R1478" i="7"/>
  <c r="P1477" i="7"/>
  <c r="Q1454" i="7"/>
  <c r="Q1442" i="7"/>
  <c r="U1302" i="7"/>
  <c r="U1319" i="7"/>
  <c r="U1316" i="7"/>
  <c r="R1344" i="7"/>
  <c r="R1341" i="7"/>
  <c r="S1515" i="7"/>
  <c r="U1510" i="7"/>
  <c r="Q1508" i="7"/>
  <c r="U1504" i="7"/>
  <c r="S1503" i="7"/>
  <c r="Q1502" i="7"/>
  <c r="U1498" i="7"/>
  <c r="Q1496" i="7"/>
  <c r="U1492" i="7"/>
  <c r="S1491" i="7"/>
  <c r="Q1490" i="7"/>
  <c r="U1486" i="7"/>
  <c r="S1485" i="7"/>
  <c r="Q1484" i="7"/>
  <c r="U1480" i="7"/>
  <c r="Q1478" i="7"/>
  <c r="U1474" i="7"/>
  <c r="R1443" i="7"/>
  <c r="R1437" i="7"/>
  <c r="P1351" i="7"/>
  <c r="R1509" i="7"/>
  <c r="P1508" i="7"/>
  <c r="R1503" i="7"/>
  <c r="P1502" i="7"/>
  <c r="R1497" i="7"/>
  <c r="P1496" i="7"/>
  <c r="R1491" i="7"/>
  <c r="P1490" i="7"/>
  <c r="R1485" i="7"/>
  <c r="P1484" i="7"/>
  <c r="R1479" i="7"/>
  <c r="P1478" i="7"/>
  <c r="Q970" i="7"/>
  <c r="Q1013" i="7"/>
  <c r="Q958" i="7"/>
  <c r="U1511" i="7"/>
  <c r="S1510" i="7"/>
  <c r="Q1509" i="7"/>
  <c r="U1505" i="7"/>
  <c r="S1504" i="7"/>
  <c r="Q1503" i="7"/>
  <c r="U1499" i="7"/>
  <c r="Q1497" i="7"/>
  <c r="U1493" i="7"/>
  <c r="S1492" i="7"/>
  <c r="Q1491" i="7"/>
  <c r="U1487" i="7"/>
  <c r="S1486" i="7"/>
  <c r="Q1485" i="7"/>
  <c r="U1481" i="7"/>
  <c r="S1480" i="7"/>
  <c r="Q1479" i="7"/>
  <c r="U1475" i="7"/>
  <c r="R1232" i="7"/>
  <c r="P1251" i="7"/>
  <c r="P1353" i="7"/>
  <c r="P1250" i="7"/>
  <c r="P1293" i="7"/>
  <c r="P1168" i="7"/>
  <c r="P1214" i="7"/>
  <c r="P1159" i="7"/>
  <c r="P1298" i="7"/>
  <c r="P1292" i="7"/>
  <c r="P1132" i="7"/>
  <c r="P1283" i="7"/>
  <c r="P1280" i="7"/>
  <c r="P1169" i="7"/>
  <c r="P1268" i="7"/>
  <c r="P1265" i="7"/>
  <c r="P1262" i="7"/>
  <c r="P1088" i="7"/>
  <c r="P982" i="7"/>
  <c r="R893" i="7"/>
  <c r="R822" i="7"/>
  <c r="R914" i="7"/>
  <c r="R910" i="7"/>
  <c r="R834" i="7"/>
  <c r="R828" i="7"/>
  <c r="R758" i="7"/>
  <c r="Q706" i="7"/>
  <c r="Q798" i="7"/>
  <c r="Q786" i="7"/>
  <c r="Q722" i="7"/>
  <c r="Q803" i="7"/>
  <c r="Q738" i="7"/>
  <c r="P744" i="7"/>
  <c r="R652" i="7"/>
  <c r="R628" i="7"/>
  <c r="R592" i="7"/>
  <c r="R1510" i="7"/>
  <c r="P1509" i="7"/>
  <c r="R1504" i="7"/>
  <c r="P1503" i="7"/>
  <c r="R1498" i="7"/>
  <c r="P1497" i="7"/>
  <c r="R1492" i="7"/>
  <c r="P1491" i="7"/>
  <c r="R1486" i="7"/>
  <c r="P1485" i="7"/>
  <c r="R1480" i="7"/>
  <c r="P1479" i="7"/>
  <c r="R1474" i="7"/>
  <c r="R1357" i="7"/>
  <c r="R1256" i="7"/>
  <c r="R939" i="7"/>
  <c r="U1512" i="7"/>
  <c r="Q1510" i="7"/>
  <c r="U1506" i="7"/>
  <c r="S1505" i="7"/>
  <c r="Q1504" i="7"/>
  <c r="U1500" i="7"/>
  <c r="Q1498" i="7"/>
  <c r="U1494" i="7"/>
  <c r="S1493" i="7"/>
  <c r="Q1492" i="7"/>
  <c r="U1488" i="7"/>
  <c r="Q1486" i="7"/>
  <c r="U1482" i="7"/>
  <c r="S1481" i="7"/>
  <c r="Q1480" i="7"/>
  <c r="U1476" i="7"/>
  <c r="S1475" i="7"/>
  <c r="Q1474" i="7"/>
  <c r="R1155" i="7"/>
  <c r="R1063" i="7"/>
  <c r="R1511" i="7"/>
  <c r="P1510" i="7"/>
  <c r="R1505" i="7"/>
  <c r="P1504" i="7"/>
  <c r="R1499" i="7"/>
  <c r="P1498" i="7"/>
  <c r="R1493" i="7"/>
  <c r="P1492" i="7"/>
  <c r="R1487" i="7"/>
  <c r="P1486" i="7"/>
  <c r="R1481" i="7"/>
  <c r="P1480" i="7"/>
  <c r="R1475" i="7"/>
  <c r="P1474" i="7"/>
  <c r="U1313" i="7"/>
  <c r="R1253" i="7"/>
  <c r="Q1157" i="7"/>
  <c r="Q1058" i="7"/>
  <c r="Q1107" i="7"/>
  <c r="Q1043" i="7"/>
  <c r="Q1037" i="7"/>
  <c r="Q998" i="7"/>
  <c r="Q1029" i="7"/>
  <c r="Q962" i="7"/>
  <c r="Q1005" i="7"/>
  <c r="Q984" i="7"/>
  <c r="Q969" i="7"/>
  <c r="S1512" i="7"/>
  <c r="Q1511" i="7"/>
  <c r="U1507" i="7"/>
  <c r="S1506" i="7"/>
  <c r="Q1505" i="7"/>
  <c r="U1501" i="7"/>
  <c r="Q1499" i="7"/>
  <c r="U1495" i="7"/>
  <c r="S1494" i="7"/>
  <c r="Q1493" i="7"/>
  <c r="U1489" i="7"/>
  <c r="Q1487" i="7"/>
  <c r="U1483" i="7"/>
  <c r="S1482" i="7"/>
  <c r="Q1481" i="7"/>
  <c r="U1477" i="7"/>
  <c r="Q1475" i="7"/>
  <c r="R1512" i="7"/>
  <c r="P1511" i="7"/>
  <c r="R1506" i="7"/>
  <c r="P1505" i="7"/>
  <c r="R1500" i="7"/>
  <c r="P1499" i="7"/>
  <c r="R1494" i="7"/>
  <c r="P1493" i="7"/>
  <c r="R1488" i="7"/>
  <c r="P1487" i="7"/>
  <c r="R1482" i="7"/>
  <c r="P1481" i="7"/>
  <c r="R1476" i="7"/>
  <c r="P1475" i="7"/>
  <c r="D11" i="6"/>
  <c r="R1515" i="7"/>
  <c r="Q1515" i="7"/>
  <c r="R1514" i="7"/>
  <c r="R1513" i="7"/>
  <c r="F787" i="7"/>
  <c r="L995" i="7"/>
  <c r="F679" i="7"/>
  <c r="K835" i="7"/>
  <c r="E1076" i="7"/>
  <c r="H967" i="1"/>
  <c r="L773" i="7"/>
  <c r="E488" i="7"/>
  <c r="U1268" i="7"/>
  <c r="L1432" i="7"/>
  <c r="L885" i="7"/>
  <c r="K811" i="7"/>
  <c r="K1043" i="7"/>
  <c r="K899" i="7"/>
  <c r="E896" i="7"/>
  <c r="E501" i="7"/>
  <c r="E427" i="7"/>
  <c r="F1293" i="7"/>
  <c r="K1247" i="7"/>
  <c r="L809" i="7"/>
  <c r="L1180" i="7"/>
  <c r="E789" i="7"/>
  <c r="E1063" i="7"/>
  <c r="K1123" i="7"/>
  <c r="K791" i="7"/>
  <c r="K699" i="7"/>
  <c r="P1227" i="7"/>
  <c r="L797" i="7"/>
  <c r="E477" i="7"/>
  <c r="U962" i="7"/>
  <c r="Q985" i="7"/>
  <c r="P1272" i="7"/>
  <c r="L1032" i="7"/>
  <c r="P1281" i="7"/>
  <c r="U1208" i="7"/>
  <c r="L1370" i="7"/>
  <c r="P1140" i="7"/>
  <c r="E740" i="7"/>
  <c r="K1350" i="7"/>
  <c r="K1083" i="7"/>
  <c r="E751" i="7"/>
  <c r="E1064" i="7"/>
  <c r="L1097" i="7"/>
  <c r="H811" i="1"/>
  <c r="Q774" i="7"/>
  <c r="K1235" i="7"/>
  <c r="L957" i="7"/>
  <c r="K947" i="7"/>
  <c r="H595" i="1"/>
  <c r="L699" i="7" s="1"/>
  <c r="E1015" i="7"/>
  <c r="E669" i="7"/>
  <c r="E1123" i="7"/>
  <c r="E752" i="7"/>
  <c r="E667" i="7"/>
  <c r="H763" i="1"/>
  <c r="H1123" i="1"/>
  <c r="H739" i="1"/>
  <c r="F740" i="7" s="1"/>
  <c r="H871" i="1"/>
  <c r="E1125" i="7"/>
  <c r="E763" i="7"/>
  <c r="H655" i="1"/>
  <c r="L709" i="7"/>
  <c r="U1200" i="7"/>
  <c r="L1277" i="7"/>
  <c r="F782" i="7"/>
  <c r="H535" i="1"/>
  <c r="E860" i="7"/>
  <c r="K743" i="7"/>
  <c r="K1163" i="7"/>
  <c r="F1315" i="7"/>
  <c r="T1471" i="7" s="1"/>
  <c r="R951" i="7"/>
  <c r="R1138" i="7"/>
  <c r="R1166" i="7"/>
  <c r="F1272" i="7"/>
  <c r="E871" i="7"/>
  <c r="E1188" i="7"/>
  <c r="E885" i="7"/>
  <c r="R1195" i="7"/>
  <c r="E38" i="7"/>
  <c r="K761" i="7"/>
  <c r="K813" i="7"/>
  <c r="L1350" i="7"/>
  <c r="F783" i="7"/>
  <c r="K1155" i="7"/>
  <c r="K1231" i="7"/>
  <c r="E1137" i="7"/>
  <c r="H643" i="1"/>
  <c r="K1259" i="7"/>
  <c r="E1135" i="7"/>
  <c r="K771" i="7"/>
  <c r="E442" i="7"/>
  <c r="K807" i="7"/>
  <c r="L1065" i="7"/>
  <c r="K1127" i="7"/>
  <c r="E776" i="7"/>
  <c r="L1207" i="7"/>
  <c r="L1389" i="7"/>
  <c r="K1103" i="7"/>
  <c r="H775" i="1"/>
  <c r="E715" i="7"/>
  <c r="E657" i="7"/>
  <c r="H583" i="1"/>
  <c r="F1051" i="7"/>
  <c r="E441" i="7"/>
  <c r="F1316" i="7"/>
  <c r="U886" i="7"/>
  <c r="R1084" i="7"/>
  <c r="R1172" i="7"/>
  <c r="R1312" i="7"/>
  <c r="E800" i="7"/>
  <c r="E1265" i="7"/>
  <c r="S1474" i="7" s="1"/>
  <c r="H715" i="1"/>
  <c r="P1284" i="7"/>
  <c r="K1111" i="7"/>
  <c r="E727" i="7"/>
  <c r="E1053" i="7"/>
  <c r="F542" i="7"/>
  <c r="T594" i="7" s="1"/>
  <c r="K1047" i="7"/>
  <c r="L813" i="7"/>
  <c r="L777" i="7"/>
  <c r="E549" i="7"/>
  <c r="E513" i="7"/>
  <c r="L1470" i="7"/>
  <c r="F1275" i="7"/>
  <c r="K1343" i="7"/>
  <c r="H751" i="1"/>
  <c r="F752" i="7" s="1"/>
  <c r="L697" i="7"/>
  <c r="E847" i="7"/>
  <c r="H1039" i="1"/>
  <c r="F1039" i="7" s="1"/>
  <c r="H691" i="1"/>
  <c r="L1187" i="7"/>
  <c r="H1194" i="1"/>
  <c r="R1070" i="7"/>
  <c r="L1265" i="7"/>
  <c r="E691" i="7"/>
  <c r="E777" i="7"/>
  <c r="K679" i="7"/>
  <c r="K1223" i="7"/>
  <c r="F1342" i="7"/>
  <c r="T1498" i="7" s="1"/>
  <c r="P1387" i="7"/>
  <c r="Q1121" i="7"/>
  <c r="K951" i="7"/>
  <c r="Q1218" i="7"/>
  <c r="L916" i="7"/>
  <c r="K1291" i="7"/>
  <c r="K1171" i="7"/>
  <c r="K847" i="7"/>
  <c r="F1336" i="7"/>
  <c r="T1492" i="7" s="1"/>
  <c r="P1212" i="7"/>
  <c r="Q791" i="7"/>
  <c r="K1240" i="7"/>
  <c r="F650" i="7"/>
  <c r="E848" i="7"/>
  <c r="L1386" i="7"/>
  <c r="Q953" i="7"/>
  <c r="Q938" i="7"/>
  <c r="R824" i="7"/>
  <c r="R730" i="7"/>
  <c r="Q827" i="7"/>
  <c r="R706" i="7"/>
  <c r="R658" i="7"/>
  <c r="Q691" i="7"/>
  <c r="R1375" i="7"/>
  <c r="R1337" i="7"/>
  <c r="R1384" i="7"/>
  <c r="R1247" i="7"/>
  <c r="R1348" i="7"/>
  <c r="R1345" i="7"/>
  <c r="R1235" i="7"/>
  <c r="R1427" i="7"/>
  <c r="R1424" i="7"/>
  <c r="K1403" i="7"/>
  <c r="U1328" i="7"/>
  <c r="U1322" i="7"/>
  <c r="R1353" i="7"/>
  <c r="Q1399" i="7"/>
  <c r="Q1341" i="7"/>
  <c r="K1373" i="7"/>
  <c r="R1438" i="7"/>
  <c r="R1432" i="7"/>
  <c r="H1341" i="1"/>
  <c r="P1246" i="7"/>
  <c r="P1213" i="7"/>
  <c r="P1052" i="7"/>
  <c r="P1147" i="7"/>
  <c r="P1197" i="7"/>
  <c r="P1135" i="7"/>
  <c r="P1080" i="7"/>
  <c r="P1173" i="7"/>
  <c r="P1010" i="7"/>
  <c r="P1059" i="7"/>
  <c r="P1108" i="7"/>
  <c r="P989" i="7"/>
  <c r="P1137" i="7"/>
  <c r="P1131" i="7"/>
  <c r="P1020" i="7"/>
  <c r="P1017" i="7"/>
  <c r="P1060" i="7"/>
  <c r="P941" i="7"/>
  <c r="P929" i="7"/>
  <c r="P923" i="7"/>
  <c r="P920" i="7"/>
  <c r="P896" i="7"/>
  <c r="Q972" i="7"/>
  <c r="Q989" i="7"/>
  <c r="R821" i="7"/>
  <c r="Q686" i="7"/>
  <c r="U1192" i="7"/>
  <c r="U1261" i="7"/>
  <c r="U1258" i="7"/>
  <c r="K1266" i="7"/>
  <c r="Q1352" i="7"/>
  <c r="K688" i="7"/>
  <c r="K764" i="7"/>
  <c r="E656" i="7"/>
  <c r="E668" i="7"/>
  <c r="K1076" i="7"/>
  <c r="K1048" i="7"/>
  <c r="K1072" i="7"/>
  <c r="K1144" i="7"/>
  <c r="P1192" i="7"/>
  <c r="P1189" i="7"/>
  <c r="P1109" i="7"/>
  <c r="P1002" i="7"/>
  <c r="P1094" i="7"/>
  <c r="P981" i="7"/>
  <c r="P969" i="7"/>
  <c r="P1061" i="7"/>
  <c r="P1058" i="7"/>
  <c r="P945" i="7"/>
  <c r="P897" i="7"/>
  <c r="P943" i="7"/>
  <c r="P928" i="7"/>
  <c r="R1026" i="7"/>
  <c r="Q916" i="7"/>
  <c r="U914" i="7"/>
  <c r="Q904" i="7"/>
  <c r="Q944" i="7"/>
  <c r="R833" i="7"/>
  <c r="Q932" i="7"/>
  <c r="P873" i="7"/>
  <c r="P809" i="7"/>
  <c r="P803" i="7"/>
  <c r="P849" i="7"/>
  <c r="P845" i="7"/>
  <c r="P783" i="7"/>
  <c r="P781" i="7"/>
  <c r="P831" i="7"/>
  <c r="P775" i="7"/>
  <c r="P877" i="7"/>
  <c r="P771" i="7"/>
  <c r="P757" i="7"/>
  <c r="P739" i="7"/>
  <c r="P733" i="7"/>
  <c r="Q726" i="7"/>
  <c r="R825" i="7"/>
  <c r="P719" i="7"/>
  <c r="P707" i="7"/>
  <c r="R801" i="7"/>
  <c r="R842" i="7"/>
  <c r="P683" i="7"/>
  <c r="P723" i="7"/>
  <c r="P816" i="7"/>
  <c r="Q811" i="7"/>
  <c r="R649" i="7"/>
  <c r="P804" i="7"/>
  <c r="Q642" i="7"/>
  <c r="Q769" i="7"/>
  <c r="Q604" i="7"/>
  <c r="Q648" i="7"/>
  <c r="Q745" i="7"/>
  <c r="Q636" i="7"/>
  <c r="R597" i="7"/>
  <c r="R585" i="7"/>
  <c r="R631" i="7"/>
  <c r="R567" i="7"/>
  <c r="R601" i="7"/>
  <c r="R589" i="7"/>
  <c r="R577" i="7"/>
  <c r="R571" i="7"/>
  <c r="R565" i="7"/>
  <c r="R257" i="7"/>
  <c r="R251" i="7"/>
  <c r="R239" i="7"/>
  <c r="R249" i="7"/>
  <c r="R289" i="7"/>
  <c r="R247" i="7"/>
  <c r="E333" i="7"/>
  <c r="K597" i="7"/>
  <c r="K581" i="7"/>
  <c r="K669" i="7"/>
  <c r="K797" i="7"/>
  <c r="K809" i="7"/>
  <c r="K885" i="7"/>
  <c r="K1065" i="7"/>
  <c r="K1269" i="7"/>
  <c r="K1380" i="7"/>
  <c r="U1223" i="7"/>
  <c r="U1167" i="7"/>
  <c r="U1214" i="7"/>
  <c r="U1149" i="7"/>
  <c r="U1143" i="7"/>
  <c r="U1137" i="7"/>
  <c r="U1128" i="7"/>
  <c r="U1122" i="7"/>
  <c r="U1116" i="7"/>
  <c r="U991" i="7"/>
  <c r="U1089" i="7"/>
  <c r="U1074" i="7"/>
  <c r="U1065" i="7"/>
  <c r="U1056" i="7"/>
  <c r="U1053" i="7"/>
  <c r="U1050" i="7"/>
  <c r="U1038" i="7"/>
  <c r="U916" i="7"/>
  <c r="U1017" i="7"/>
  <c r="U904" i="7"/>
  <c r="U1005" i="7"/>
  <c r="U981" i="7"/>
  <c r="R874" i="7"/>
  <c r="Q1026" i="7"/>
  <c r="P864" i="7"/>
  <c r="P852" i="7"/>
  <c r="R850" i="7"/>
  <c r="Q1002" i="7"/>
  <c r="R838" i="7"/>
  <c r="Q833" i="7"/>
  <c r="Q842" i="7"/>
  <c r="P782" i="7"/>
  <c r="R668" i="7"/>
  <c r="R656" i="7"/>
  <c r="Q701" i="7"/>
  <c r="R644" i="7"/>
  <c r="Q619" i="7"/>
  <c r="Q497" i="7"/>
  <c r="Q473" i="7"/>
  <c r="E661" i="7"/>
  <c r="K1050" i="7"/>
  <c r="R1165" i="7"/>
  <c r="R1141" i="7"/>
  <c r="R1135" i="7"/>
  <c r="R1123" i="7"/>
  <c r="R1120" i="7"/>
  <c r="R1048" i="7"/>
  <c r="R1107" i="7"/>
  <c r="P721" i="7"/>
  <c r="R687" i="7"/>
  <c r="P725" i="7"/>
  <c r="R767" i="7"/>
  <c r="R635" i="7"/>
  <c r="R514" i="7"/>
  <c r="R244" i="7"/>
  <c r="R238" i="7"/>
  <c r="R220" i="7"/>
  <c r="E86" i="7"/>
  <c r="E134" i="7"/>
  <c r="E206" i="7"/>
  <c r="E266" i="7"/>
  <c r="E278" i="7"/>
  <c r="K591" i="7"/>
  <c r="E446" i="7"/>
  <c r="E506" i="7"/>
  <c r="J1371" i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J1382" i="1" s="1"/>
  <c r="J1383" i="1" s="1"/>
  <c r="J1384" i="1" s="1"/>
  <c r="J1385" i="1" s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J1404" i="1" s="1"/>
  <c r="J1405" i="1" s="1"/>
  <c r="J1406" i="1" s="1"/>
  <c r="J1407" i="1" s="1"/>
  <c r="J1408" i="1" s="1"/>
  <c r="J1409" i="1" s="1"/>
  <c r="R1444" i="7"/>
  <c r="Q1436" i="7"/>
  <c r="R1431" i="7"/>
  <c r="F1298" i="7"/>
  <c r="T1507" i="7" s="1"/>
  <c r="F794" i="7"/>
  <c r="F724" i="7"/>
  <c r="L793" i="7"/>
  <c r="F1271" i="7"/>
  <c r="U928" i="7"/>
  <c r="Q949" i="7"/>
  <c r="R942" i="7"/>
  <c r="L1379" i="7"/>
  <c r="U1181" i="7"/>
  <c r="U1091" i="7"/>
  <c r="P907" i="7"/>
  <c r="P1139" i="7"/>
  <c r="L1399" i="7"/>
  <c r="F854" i="7"/>
  <c r="U1199" i="7"/>
  <c r="U1187" i="7"/>
  <c r="U1178" i="7"/>
  <c r="U1175" i="7"/>
  <c r="U1273" i="7"/>
  <c r="U1323" i="7"/>
  <c r="U1166" i="7"/>
  <c r="U1270" i="7"/>
  <c r="U1267" i="7"/>
  <c r="U1317" i="7"/>
  <c r="U1212" i="7"/>
  <c r="F722" i="7"/>
  <c r="H1157" i="1"/>
  <c r="L1313" i="7" s="1"/>
  <c r="K1365" i="7"/>
  <c r="K1261" i="7"/>
  <c r="K1313" i="7"/>
  <c r="H1177" i="1"/>
  <c r="K1333" i="7"/>
  <c r="K1281" i="7"/>
  <c r="K1385" i="7"/>
  <c r="H1189" i="1"/>
  <c r="E1191" i="7"/>
  <c r="E1189" i="7"/>
  <c r="R1421" i="7"/>
  <c r="R1264" i="7"/>
  <c r="H1207" i="1"/>
  <c r="L1415" i="7" s="1"/>
  <c r="K1415" i="7"/>
  <c r="H1219" i="1"/>
  <c r="E1219" i="7"/>
  <c r="E1220" i="7"/>
  <c r="K1323" i="7"/>
  <c r="K1271" i="7"/>
  <c r="K1427" i="7"/>
  <c r="U1470" i="7"/>
  <c r="U1365" i="7"/>
  <c r="U1310" i="7"/>
  <c r="H1231" i="1"/>
  <c r="F1233" i="7" s="1"/>
  <c r="E1232" i="7"/>
  <c r="S1441" i="7" s="1"/>
  <c r="K1439" i="7"/>
  <c r="K1335" i="7"/>
  <c r="K1283" i="7"/>
  <c r="K1387" i="7"/>
  <c r="K1294" i="7"/>
  <c r="H1242" i="1"/>
  <c r="K1305" i="7"/>
  <c r="K1409" i="7"/>
  <c r="H1265" i="1"/>
  <c r="L1317" i="7" s="1"/>
  <c r="K1369" i="7"/>
  <c r="K1473" i="7"/>
  <c r="K1444" i="7"/>
  <c r="E1291" i="7"/>
  <c r="E1300" i="7"/>
  <c r="S1509" i="7" s="1"/>
  <c r="E1298" i="7"/>
  <c r="S1507" i="7" s="1"/>
  <c r="K1353" i="7"/>
  <c r="E1302" i="7"/>
  <c r="S1511" i="7" s="1"/>
  <c r="K1405" i="7"/>
  <c r="H1301" i="1"/>
  <c r="L1405" i="7" s="1"/>
  <c r="F1296" i="7"/>
  <c r="T1505" i="7" s="1"/>
  <c r="F784" i="7"/>
  <c r="P1136" i="7"/>
  <c r="L1239" i="7"/>
  <c r="L1436" i="7"/>
  <c r="L1217" i="7"/>
  <c r="L1321" i="7"/>
  <c r="U1315" i="7"/>
  <c r="U1262" i="7"/>
  <c r="U1146" i="7"/>
  <c r="U1119" i="7"/>
  <c r="U1217" i="7"/>
  <c r="U1083" i="7"/>
  <c r="U1071" i="7"/>
  <c r="L1376" i="7"/>
  <c r="U986" i="7"/>
  <c r="Q1456" i="7"/>
  <c r="L792" i="7"/>
  <c r="F848" i="7"/>
  <c r="R1289" i="7"/>
  <c r="R1283" i="7"/>
  <c r="R1179" i="7"/>
  <c r="R1219" i="7"/>
  <c r="R1324" i="7"/>
  <c r="L988" i="7"/>
  <c r="L1201" i="7"/>
  <c r="L1083" i="7"/>
  <c r="F1330" i="7"/>
  <c r="T1486" i="7" s="1"/>
  <c r="U1041" i="7"/>
  <c r="P1031" i="7"/>
  <c r="U1037" i="7"/>
  <c r="L1357" i="7"/>
  <c r="U1259" i="7"/>
  <c r="H632" i="1"/>
  <c r="K684" i="7"/>
  <c r="L696" i="7"/>
  <c r="H680" i="1"/>
  <c r="K836" i="7"/>
  <c r="K860" i="7"/>
  <c r="H704" i="1"/>
  <c r="K884" i="7"/>
  <c r="E729" i="7"/>
  <c r="K780" i="7"/>
  <c r="H728" i="1"/>
  <c r="L832" i="7" s="1"/>
  <c r="K844" i="7"/>
  <c r="K792" i="7"/>
  <c r="K896" i="7"/>
  <c r="K804" i="7"/>
  <c r="K880" i="7"/>
  <c r="H776" i="1"/>
  <c r="K828" i="7"/>
  <c r="H788" i="1"/>
  <c r="K892" i="7"/>
  <c r="K940" i="7"/>
  <c r="K888" i="7"/>
  <c r="H860" i="1"/>
  <c r="L912" i="7" s="1"/>
  <c r="K912" i="7"/>
  <c r="H896" i="1"/>
  <c r="L1000" i="7" s="1"/>
  <c r="K1000" i="7"/>
  <c r="E897" i="7"/>
  <c r="K1012" i="7"/>
  <c r="K960" i="7"/>
  <c r="H956" i="1"/>
  <c r="L1164" i="7" s="1"/>
  <c r="K1112" i="7"/>
  <c r="K1044" i="7"/>
  <c r="H1004" i="1"/>
  <c r="L1108" i="7" s="1"/>
  <c r="K1056" i="7"/>
  <c r="K1160" i="7"/>
  <c r="K1108" i="7"/>
  <c r="K1068" i="7"/>
  <c r="K1120" i="7"/>
  <c r="H1016" i="1"/>
  <c r="L1068" i="7" s="1"/>
  <c r="H1028" i="1"/>
  <c r="E1028" i="7"/>
  <c r="H1052" i="1"/>
  <c r="F1053" i="7" s="1"/>
  <c r="E1052" i="7"/>
  <c r="H1064" i="1"/>
  <c r="L1220" i="7" s="1"/>
  <c r="K1116" i="7"/>
  <c r="K1220" i="7"/>
  <c r="E1065" i="7"/>
  <c r="H1124" i="1"/>
  <c r="F1125" i="7" s="1"/>
  <c r="E1124" i="7"/>
  <c r="H1136" i="1"/>
  <c r="E1136" i="7"/>
  <c r="K1292" i="7"/>
  <c r="K1344" i="7"/>
  <c r="K1188" i="7"/>
  <c r="L1324" i="7"/>
  <c r="F1273" i="7"/>
  <c r="P1069" i="7"/>
  <c r="P1009" i="7"/>
  <c r="P957" i="7"/>
  <c r="P951" i="7"/>
  <c r="P992" i="7"/>
  <c r="U983" i="7"/>
  <c r="U826" i="7"/>
  <c r="P921" i="7"/>
  <c r="P863" i="7"/>
  <c r="P909" i="7"/>
  <c r="P905" i="7"/>
  <c r="P839" i="7"/>
  <c r="P787" i="7"/>
  <c r="P930" i="7"/>
  <c r="P924" i="7"/>
  <c r="P912" i="7"/>
  <c r="P908" i="7"/>
  <c r="P900" i="7"/>
  <c r="P888" i="7"/>
  <c r="Q766" i="7"/>
  <c r="Q714" i="7"/>
  <c r="R761" i="7"/>
  <c r="R709" i="7"/>
  <c r="R765" i="7"/>
  <c r="R818" i="7"/>
  <c r="Q787" i="7"/>
  <c r="Q682" i="7"/>
  <c r="Q773" i="7"/>
  <c r="Q737" i="7"/>
  <c r="R696" i="7"/>
  <c r="K693" i="7"/>
  <c r="K641" i="7"/>
  <c r="K701" i="7"/>
  <c r="H597" i="1"/>
  <c r="L753" i="7" s="1"/>
  <c r="H609" i="1"/>
  <c r="K661" i="7"/>
  <c r="K697" i="7"/>
  <c r="K801" i="7"/>
  <c r="K749" i="7"/>
  <c r="H681" i="1"/>
  <c r="L837" i="7" s="1"/>
  <c r="K837" i="7"/>
  <c r="H717" i="1"/>
  <c r="K769" i="7"/>
  <c r="K821" i="7"/>
  <c r="H777" i="1"/>
  <c r="L829" i="7" s="1"/>
  <c r="K933" i="7"/>
  <c r="H789" i="1"/>
  <c r="K841" i="7"/>
  <c r="K913" i="7"/>
  <c r="K949" i="7"/>
  <c r="H897" i="1"/>
  <c r="K1053" i="7"/>
  <c r="K1061" i="7"/>
  <c r="H957" i="1"/>
  <c r="K1081" i="7"/>
  <c r="K1145" i="7"/>
  <c r="K1093" i="7"/>
  <c r="K1249" i="7"/>
  <c r="H1041" i="1"/>
  <c r="F1041" i="7" s="1"/>
  <c r="K1157" i="7"/>
  <c r="K1105" i="7"/>
  <c r="H1065" i="1"/>
  <c r="K1117" i="7"/>
  <c r="H1077" i="1"/>
  <c r="L1233" i="7" s="1"/>
  <c r="K1181" i="7"/>
  <c r="H1101" i="1"/>
  <c r="K1205" i="7"/>
  <c r="K1309" i="7"/>
  <c r="U1015" i="7"/>
  <c r="U1067" i="7"/>
  <c r="U907" i="7"/>
  <c r="Q973" i="7"/>
  <c r="Q869" i="7"/>
  <c r="Q921" i="7"/>
  <c r="R862" i="7"/>
  <c r="R966" i="7"/>
  <c r="Q825" i="7"/>
  <c r="Q721" i="7"/>
  <c r="Q866" i="7"/>
  <c r="Q709" i="7"/>
  <c r="P770" i="7"/>
  <c r="P718" i="7"/>
  <c r="U1145" i="7"/>
  <c r="U1093" i="7"/>
  <c r="U1097" i="7"/>
  <c r="F1076" i="7"/>
  <c r="U1085" i="7"/>
  <c r="U1193" i="7"/>
  <c r="P1200" i="7"/>
  <c r="P1016" i="7"/>
  <c r="P1032" i="7"/>
  <c r="R1069" i="7"/>
  <c r="R1121" i="7"/>
  <c r="F1266" i="7"/>
  <c r="U1148" i="7"/>
  <c r="U1068" i="7"/>
  <c r="L1402" i="7"/>
  <c r="L1117" i="7"/>
  <c r="F706" i="7"/>
  <c r="U1072" i="7"/>
  <c r="F1318" i="7"/>
  <c r="T1474" i="7" s="1"/>
  <c r="U1104" i="7"/>
  <c r="R753" i="7"/>
  <c r="H1195" i="1"/>
  <c r="E1221" i="7"/>
  <c r="F860" i="7"/>
  <c r="S1429" i="7"/>
  <c r="L761" i="7"/>
  <c r="Q937" i="7"/>
  <c r="R1285" i="7"/>
  <c r="F1325" i="7"/>
  <c r="T1481" i="7" s="1"/>
  <c r="P1121" i="7"/>
  <c r="K1375" i="7"/>
  <c r="F1276" i="7"/>
  <c r="P1144" i="7"/>
  <c r="P1289" i="7"/>
  <c r="P1286" i="7"/>
  <c r="L725" i="7"/>
  <c r="R1199" i="7"/>
  <c r="Q885" i="7"/>
  <c r="R651" i="7"/>
  <c r="Q789" i="7"/>
  <c r="R587" i="7"/>
  <c r="R590" i="7"/>
  <c r="R554" i="7"/>
  <c r="R548" i="7"/>
  <c r="R536" i="7"/>
  <c r="R530" i="7"/>
  <c r="E23" i="7"/>
  <c r="E60" i="7"/>
  <c r="E107" i="7"/>
  <c r="E191" i="7"/>
  <c r="E240" i="7"/>
  <c r="E301" i="7"/>
  <c r="E311" i="7"/>
  <c r="E324" i="7"/>
  <c r="E373" i="7"/>
  <c r="E397" i="7"/>
  <c r="E408" i="7"/>
  <c r="E479" i="7"/>
  <c r="E492" i="7"/>
  <c r="E517" i="7"/>
  <c r="F563" i="7"/>
  <c r="T615" i="7" s="1"/>
  <c r="E588" i="7"/>
  <c r="K662" i="7"/>
  <c r="E648" i="7"/>
  <c r="E672" i="7"/>
  <c r="E684" i="7"/>
  <c r="K746" i="7"/>
  <c r="E706" i="7"/>
  <c r="E754" i="7"/>
  <c r="E767" i="7"/>
  <c r="F877" i="7"/>
  <c r="F889" i="7"/>
  <c r="E984" i="7"/>
  <c r="E1008" i="7"/>
  <c r="E1044" i="7"/>
  <c r="E1055" i="7"/>
  <c r="E1115" i="7"/>
  <c r="Q1472" i="7"/>
  <c r="P1247" i="7"/>
  <c r="Q961" i="7"/>
  <c r="P692" i="7"/>
  <c r="R734" i="7"/>
  <c r="Q671" i="7"/>
  <c r="Q611" i="7"/>
  <c r="Q725" i="7"/>
  <c r="E1235" i="7"/>
  <c r="L1165" i="7"/>
  <c r="F1038" i="7"/>
  <c r="U1055" i="7"/>
  <c r="P1211" i="7"/>
  <c r="P1085" i="7"/>
  <c r="P1134" i="7"/>
  <c r="P1079" i="7"/>
  <c r="P1021" i="7"/>
  <c r="P1018" i="7"/>
  <c r="P1067" i="7"/>
  <c r="P1012" i="7"/>
  <c r="P1006" i="7"/>
  <c r="P1055" i="7"/>
  <c r="P997" i="7"/>
  <c r="P994" i="7"/>
  <c r="P979" i="7"/>
  <c r="P1022" i="7"/>
  <c r="P949" i="7"/>
  <c r="P998" i="7"/>
  <c r="P1038" i="7"/>
  <c r="P959" i="7"/>
  <c r="R1206" i="7"/>
  <c r="R1145" i="7"/>
  <c r="R1299" i="7"/>
  <c r="R1133" i="7"/>
  <c r="R1130" i="7"/>
  <c r="R1127" i="7"/>
  <c r="R1124" i="7"/>
  <c r="R1167" i="7"/>
  <c r="R1106" i="7"/>
  <c r="R1254" i="7"/>
  <c r="R1146" i="7"/>
  <c r="R1076" i="7"/>
  <c r="R1122" i="7"/>
  <c r="R1116" i="7"/>
  <c r="R1113" i="7"/>
  <c r="R1058" i="7"/>
  <c r="U1206" i="7"/>
  <c r="U959" i="7"/>
  <c r="U956" i="7"/>
  <c r="U935" i="7"/>
  <c r="E10" i="6"/>
  <c r="E1310" i="7"/>
  <c r="F1284" i="7"/>
  <c r="Q790" i="7"/>
  <c r="F1145" i="7"/>
  <c r="P1248" i="7"/>
  <c r="P1335" i="7"/>
  <c r="P1215" i="7"/>
  <c r="P1160" i="7"/>
  <c r="Q1299" i="7"/>
  <c r="Q1296" i="7"/>
  <c r="Q1213" i="7"/>
  <c r="Q1210" i="7"/>
  <c r="Q1103" i="7"/>
  <c r="Q1146" i="7"/>
  <c r="Q1091" i="7"/>
  <c r="Q1128" i="7"/>
  <c r="Q1070" i="7"/>
  <c r="Q1061" i="7"/>
  <c r="F728" i="7"/>
  <c r="L964" i="7"/>
  <c r="L764" i="7"/>
  <c r="L893" i="7"/>
  <c r="U1194" i="7"/>
  <c r="U1182" i="7"/>
  <c r="U1179" i="7"/>
  <c r="U1176" i="7"/>
  <c r="U1173" i="7"/>
  <c r="U1170" i="7"/>
  <c r="P1191" i="7"/>
  <c r="P1182" i="7"/>
  <c r="P1170" i="7"/>
  <c r="E307" i="7"/>
  <c r="E354" i="7"/>
  <c r="E415" i="7"/>
  <c r="K632" i="7"/>
  <c r="E436" i="7"/>
  <c r="K576" i="7"/>
  <c r="E522" i="7"/>
  <c r="E676" i="7"/>
  <c r="E688" i="7"/>
  <c r="K851" i="7"/>
  <c r="E771" i="7"/>
  <c r="K971" i="7"/>
  <c r="K1095" i="7"/>
  <c r="K1179" i="7"/>
  <c r="E1038" i="7"/>
  <c r="L1347" i="7"/>
  <c r="R837" i="7"/>
  <c r="E1313" i="7"/>
  <c r="L1437" i="7"/>
  <c r="Q1283" i="7"/>
  <c r="R1059" i="7"/>
  <c r="U915" i="7"/>
  <c r="U879" i="7"/>
  <c r="L716" i="7"/>
  <c r="L801" i="7"/>
  <c r="L745" i="7"/>
  <c r="E82" i="7"/>
  <c r="E130" i="7"/>
  <c r="E154" i="7"/>
  <c r="E178" i="7"/>
  <c r="E201" i="7"/>
  <c r="E214" i="7"/>
  <c r="E236" i="7"/>
  <c r="E286" i="7"/>
  <c r="E308" i="7"/>
  <c r="E346" i="7"/>
  <c r="E356" i="7"/>
  <c r="E381" i="7"/>
  <c r="E955" i="7"/>
  <c r="E969" i="7"/>
  <c r="E1100" i="7"/>
  <c r="U902" i="7"/>
  <c r="R1249" i="7"/>
  <c r="U1276" i="7"/>
  <c r="U1172" i="7"/>
  <c r="Q1106" i="7"/>
  <c r="U878" i="7"/>
  <c r="R857" i="7"/>
  <c r="R909" i="7"/>
  <c r="P799" i="7"/>
  <c r="P903" i="7"/>
  <c r="P841" i="7"/>
  <c r="P893" i="7"/>
  <c r="Q754" i="7"/>
  <c r="Q806" i="7"/>
  <c r="Q794" i="7"/>
  <c r="Q690" i="7"/>
  <c r="R685" i="7"/>
  <c r="R737" i="7"/>
  <c r="R673" i="7"/>
  <c r="R777" i="7"/>
  <c r="Q823" i="7"/>
  <c r="Q718" i="7"/>
  <c r="R741" i="7"/>
  <c r="R794" i="7"/>
  <c r="Q777" i="7"/>
  <c r="Q620" i="7"/>
  <c r="Q724" i="7"/>
  <c r="Q584" i="7"/>
  <c r="Q741" i="7"/>
  <c r="R573" i="7"/>
  <c r="R625" i="7"/>
  <c r="R285" i="7"/>
  <c r="R233" i="7"/>
  <c r="R227" i="7"/>
  <c r="R331" i="7"/>
  <c r="R1250" i="7"/>
  <c r="R1302" i="7"/>
  <c r="R1290" i="7"/>
  <c r="R1339" i="7"/>
  <c r="R1287" i="7"/>
  <c r="R1380" i="7"/>
  <c r="R1433" i="7"/>
  <c r="R1430" i="7"/>
  <c r="R1377" i="7"/>
  <c r="R1319" i="7"/>
  <c r="R1255" i="7"/>
  <c r="Q840" i="7"/>
  <c r="Q818" i="7"/>
  <c r="U1082" i="7"/>
  <c r="U1134" i="7"/>
  <c r="U1086" i="7"/>
  <c r="U982" i="7"/>
  <c r="U1004" i="7"/>
  <c r="U952" i="7"/>
  <c r="P964" i="7"/>
  <c r="Q828" i="7"/>
  <c r="P980" i="7"/>
  <c r="P913" i="7"/>
  <c r="P840" i="7"/>
  <c r="Q1217" i="7"/>
  <c r="Q1060" i="7"/>
  <c r="P869" i="7"/>
  <c r="U1215" i="7"/>
  <c r="P1242" i="7"/>
  <c r="P1295" i="7"/>
  <c r="P1114" i="7"/>
  <c r="P1271" i="7"/>
  <c r="P1241" i="7"/>
  <c r="P1084" i="7"/>
  <c r="Q1021" i="7"/>
  <c r="Q935" i="7"/>
  <c r="Q831" i="7"/>
  <c r="Q988" i="7"/>
  <c r="P976" i="7"/>
  <c r="P973" i="7"/>
  <c r="P1025" i="7"/>
  <c r="P961" i="7"/>
  <c r="P1013" i="7"/>
  <c r="P1065" i="7"/>
  <c r="P940" i="7"/>
  <c r="P931" i="7"/>
  <c r="P983" i="7"/>
  <c r="P977" i="7"/>
  <c r="P925" i="7"/>
  <c r="P919" i="7"/>
  <c r="P916" i="7"/>
  <c r="P956" i="7"/>
  <c r="P944" i="7"/>
  <c r="P996" i="7"/>
  <c r="Q1297" i="7"/>
  <c r="Q1350" i="7"/>
  <c r="R1137" i="7"/>
  <c r="R1242" i="7"/>
  <c r="U1156" i="7"/>
  <c r="U1209" i="7"/>
  <c r="U1098" i="7"/>
  <c r="U1095" i="7"/>
  <c r="P847" i="7"/>
  <c r="U1321" i="7"/>
  <c r="U1164" i="7"/>
  <c r="U1161" i="7"/>
  <c r="U1213" i="7"/>
  <c r="P1145" i="7"/>
  <c r="P1302" i="7"/>
  <c r="P1216" i="7"/>
  <c r="P1269" i="7"/>
  <c r="P1158" i="7"/>
  <c r="P1198" i="7"/>
  <c r="P1146" i="7"/>
  <c r="U1107" i="7"/>
  <c r="P1301" i="7"/>
  <c r="P861" i="7"/>
  <c r="R721" i="7"/>
  <c r="P890" i="7"/>
  <c r="P1194" i="7"/>
  <c r="P1299" i="7"/>
  <c r="R878" i="7"/>
  <c r="P968" i="7"/>
  <c r="P797" i="7"/>
  <c r="Q1356" i="7"/>
  <c r="P1303" i="7"/>
  <c r="P833" i="7"/>
  <c r="R773" i="7"/>
  <c r="P828" i="7"/>
  <c r="Q1133" i="7"/>
  <c r="Q1130" i="7"/>
  <c r="U1155" i="7"/>
  <c r="U1094" i="7"/>
  <c r="P1093" i="7"/>
  <c r="P1090" i="7"/>
  <c r="P1087" i="7"/>
  <c r="P1078" i="7"/>
  <c r="P1066" i="7"/>
  <c r="P1063" i="7"/>
  <c r="P1112" i="7"/>
  <c r="P993" i="7"/>
  <c r="P960" i="7"/>
  <c r="P1111" i="7"/>
  <c r="P948" i="7"/>
  <c r="P1096" i="7"/>
  <c r="P891" i="7"/>
  <c r="R864" i="7"/>
  <c r="Q897" i="7"/>
  <c r="Q893" i="7"/>
  <c r="Q1347" i="7"/>
  <c r="Q1353" i="7"/>
  <c r="R810" i="7"/>
  <c r="R1251" i="7"/>
  <c r="R1245" i="7"/>
  <c r="R1236" i="7"/>
  <c r="Q892" i="7"/>
  <c r="P857" i="7"/>
  <c r="R880" i="7"/>
  <c r="Q820" i="7"/>
  <c r="P761" i="7"/>
  <c r="Q808" i="7"/>
  <c r="R803" i="7"/>
  <c r="P749" i="7"/>
  <c r="Q720" i="7"/>
  <c r="Q708" i="7"/>
  <c r="Q696" i="7"/>
  <c r="P741" i="7"/>
  <c r="R780" i="7"/>
  <c r="R619" i="7"/>
  <c r="R772" i="7"/>
  <c r="R768" i="7"/>
  <c r="R756" i="7"/>
  <c r="R736" i="7"/>
  <c r="R672" i="7"/>
  <c r="R660" i="7"/>
  <c r="R654" i="7"/>
  <c r="R636" i="7"/>
  <c r="R612" i="7"/>
  <c r="R594" i="7"/>
  <c r="R576" i="7"/>
  <c r="R570" i="7"/>
  <c r="R558" i="7"/>
  <c r="R552" i="7"/>
  <c r="R546" i="7"/>
  <c r="R540" i="7"/>
  <c r="R534" i="7"/>
  <c r="R581" i="7"/>
  <c r="R575" i="7"/>
  <c r="R569" i="7"/>
  <c r="R510" i="7"/>
  <c r="R400" i="7"/>
  <c r="R480" i="7"/>
  <c r="R352" i="7"/>
  <c r="R503" i="7"/>
  <c r="R497" i="7"/>
  <c r="R334" i="7"/>
  <c r="R473" i="7"/>
  <c r="R310" i="7"/>
  <c r="R304" i="7"/>
  <c r="R298" i="7"/>
  <c r="R390" i="7"/>
  <c r="R280" i="7"/>
  <c r="R431" i="7"/>
  <c r="R268" i="7"/>
  <c r="R232" i="7"/>
  <c r="R365" i="7"/>
  <c r="R359" i="7"/>
  <c r="R353" i="7"/>
  <c r="R341" i="7"/>
  <c r="R335" i="7"/>
  <c r="R329" i="7"/>
  <c r="R323" i="7"/>
  <c r="R311" i="7"/>
  <c r="R299" i="7"/>
  <c r="R293" i="7"/>
  <c r="R287" i="7"/>
  <c r="R279" i="7"/>
  <c r="R273" i="7"/>
  <c r="R267" i="7"/>
  <c r="Q1394" i="7"/>
  <c r="Q1391" i="7"/>
  <c r="P855" i="7"/>
  <c r="P711" i="7"/>
  <c r="R243" i="7"/>
  <c r="R237" i="7"/>
  <c r="R225" i="7"/>
  <c r="R219" i="7"/>
  <c r="R1200" i="7"/>
  <c r="R1301" i="7"/>
  <c r="R1298" i="7"/>
  <c r="R1243" i="7"/>
  <c r="R1188" i="7"/>
  <c r="Q485" i="7"/>
  <c r="Q1428" i="7"/>
  <c r="Q1357" i="7"/>
  <c r="Q1022" i="7"/>
  <c r="R1143" i="7"/>
  <c r="R1131" i="7"/>
  <c r="Q941" i="7"/>
  <c r="P768" i="7"/>
  <c r="P750" i="7"/>
  <c r="R507" i="7"/>
  <c r="R495" i="7"/>
  <c r="R489" i="7"/>
  <c r="R483" i="7"/>
  <c r="R477" i="7"/>
  <c r="R447" i="7"/>
  <c r="R435" i="7"/>
  <c r="R387" i="7"/>
  <c r="R369" i="7"/>
  <c r="R357" i="7"/>
  <c r="R351" i="7"/>
  <c r="R345" i="7"/>
  <c r="R339" i="7"/>
  <c r="R333" i="7"/>
  <c r="R327" i="7"/>
  <c r="R315" i="7"/>
  <c r="R309" i="7"/>
  <c r="R303" i="7"/>
  <c r="R297" i="7"/>
  <c r="R291" i="7"/>
  <c r="R283" i="7"/>
  <c r="R271" i="7"/>
  <c r="Q1110" i="7"/>
  <c r="Q1104" i="7"/>
  <c r="Q1193" i="7"/>
  <c r="Q1190" i="7"/>
  <c r="Q1132" i="7"/>
  <c r="Q1181" i="7"/>
  <c r="Q1126" i="7"/>
  <c r="Q1068" i="7"/>
  <c r="Q727" i="7"/>
  <c r="R826" i="7"/>
  <c r="Q767" i="7"/>
  <c r="P865" i="7"/>
  <c r="Q860" i="7"/>
  <c r="P853" i="7"/>
  <c r="P684" i="7"/>
  <c r="Q731" i="7"/>
  <c r="P776" i="7"/>
  <c r="Q667" i="7"/>
  <c r="R819" i="7"/>
  <c r="P712" i="7"/>
  <c r="R638" i="7"/>
  <c r="P730" i="7"/>
  <c r="P726" i="7"/>
  <c r="P722" i="7"/>
  <c r="P763" i="7"/>
  <c r="P759" i="7"/>
  <c r="P755" i="7"/>
  <c r="P698" i="7"/>
  <c r="P694" i="7"/>
  <c r="P743" i="7"/>
  <c r="P735" i="7"/>
  <c r="Q729" i="7"/>
  <c r="Q554" i="7"/>
  <c r="Q548" i="7"/>
  <c r="Q699" i="7"/>
  <c r="Q640" i="7"/>
  <c r="Q634" i="7"/>
  <c r="Q576" i="7"/>
  <c r="Q598" i="7"/>
  <c r="Q568" i="7"/>
  <c r="Q556" i="7"/>
  <c r="Q603" i="7"/>
  <c r="Q474" i="7"/>
  <c r="Q520" i="7"/>
  <c r="Q508" i="7"/>
  <c r="Q555" i="7"/>
  <c r="Q549" i="7"/>
  <c r="Q484" i="7"/>
  <c r="Q478" i="7"/>
  <c r="Q519" i="7"/>
  <c r="Q501" i="7"/>
  <c r="Q477" i="7"/>
  <c r="U1281" i="7"/>
  <c r="U1252" i="7"/>
  <c r="U1249" i="7"/>
  <c r="U1246" i="7"/>
  <c r="Q934" i="7"/>
  <c r="P1174" i="7"/>
  <c r="P1223" i="7"/>
  <c r="P1113" i="7"/>
  <c r="P1267" i="7"/>
  <c r="P1107" i="7"/>
  <c r="P1261" i="7"/>
  <c r="P1252" i="7"/>
  <c r="P1092" i="7"/>
  <c r="P1089" i="7"/>
  <c r="P1190" i="7"/>
  <c r="P1083" i="7"/>
  <c r="P1184" i="7"/>
  <c r="P1225" i="7"/>
  <c r="P1222" i="7"/>
  <c r="P1062" i="7"/>
  <c r="Q1059" i="7"/>
  <c r="Q1056" i="7"/>
  <c r="R1157" i="7"/>
  <c r="R1154" i="7"/>
  <c r="R1204" i="7"/>
  <c r="R1198" i="7"/>
  <c r="U1195" i="7"/>
  <c r="U1139" i="7"/>
  <c r="U1032" i="7"/>
  <c r="U1183" i="7"/>
  <c r="U1127" i="7"/>
  <c r="U1020" i="7"/>
  <c r="U1063" i="7"/>
  <c r="U1057" i="7"/>
  <c r="U1144" i="7"/>
  <c r="U984" i="7"/>
  <c r="U1033" i="7"/>
  <c r="U975" i="7"/>
  <c r="U1073" i="7"/>
  <c r="U966" i="7"/>
  <c r="U963" i="7"/>
  <c r="U1061" i="7"/>
  <c r="U1111" i="7"/>
  <c r="U951" i="7"/>
  <c r="U1099" i="7"/>
  <c r="U930" i="7"/>
  <c r="U912" i="7"/>
  <c r="U955" i="7"/>
  <c r="U900" i="7"/>
  <c r="U1001" i="7"/>
  <c r="P875" i="7"/>
  <c r="P851" i="7"/>
  <c r="Q1001" i="7"/>
  <c r="P827" i="7"/>
  <c r="R929" i="7"/>
  <c r="R259" i="7"/>
  <c r="R217" i="7"/>
  <c r="R1318" i="7"/>
  <c r="Q1383" i="7"/>
  <c r="R1272" i="7"/>
  <c r="U1196" i="7"/>
  <c r="Q1302" i="7"/>
  <c r="R1202" i="7"/>
  <c r="R781" i="7"/>
  <c r="R793" i="7"/>
  <c r="R890" i="7"/>
  <c r="Q816" i="7"/>
  <c r="R505" i="7"/>
  <c r="R487" i="7"/>
  <c r="R481" i="7"/>
  <c r="R463" i="7"/>
  <c r="R451" i="7"/>
  <c r="R427" i="7"/>
  <c r="R355" i="7"/>
  <c r="R349" i="7"/>
  <c r="R343" i="7"/>
  <c r="R337" i="7"/>
  <c r="R325" i="7"/>
  <c r="R319" i="7"/>
  <c r="R313" i="7"/>
  <c r="R307" i="7"/>
  <c r="R301" i="7"/>
  <c r="R295" i="7"/>
  <c r="R281" i="7"/>
  <c r="R275" i="7"/>
  <c r="R269" i="7"/>
  <c r="R263" i="7"/>
  <c r="R1465" i="7"/>
  <c r="R1359" i="7"/>
  <c r="R1426" i="7"/>
  <c r="P1423" i="7"/>
  <c r="R1420" i="7"/>
  <c r="Q1470" i="7"/>
  <c r="R1472" i="7"/>
  <c r="F540" i="7"/>
  <c r="T592" i="7" s="1"/>
  <c r="F541" i="7"/>
  <c r="T593" i="7" s="1"/>
  <c r="S871" i="7"/>
  <c r="S923" i="7"/>
  <c r="R796" i="7"/>
  <c r="R639" i="7"/>
  <c r="R764" i="7"/>
  <c r="R607" i="7"/>
  <c r="E433" i="7"/>
  <c r="E432" i="7"/>
  <c r="H730" i="1"/>
  <c r="F733" i="7" s="1"/>
  <c r="E732" i="7"/>
  <c r="E733" i="7"/>
  <c r="E805" i="7"/>
  <c r="E804" i="7"/>
  <c r="H862" i="1"/>
  <c r="E864" i="7"/>
  <c r="E1278" i="7"/>
  <c r="S1487" i="7" s="1"/>
  <c r="H1278" i="1"/>
  <c r="K647" i="7"/>
  <c r="K734" i="7"/>
  <c r="Q736" i="7"/>
  <c r="R518" i="7"/>
  <c r="E649" i="7"/>
  <c r="Q772" i="7"/>
  <c r="R611" i="7"/>
  <c r="R776" i="7"/>
  <c r="R560" i="7"/>
  <c r="E709" i="7"/>
  <c r="P1082" i="7"/>
  <c r="P1030" i="7"/>
  <c r="P952" i="7"/>
  <c r="P1056" i="7"/>
  <c r="P1070" i="7"/>
  <c r="P953" i="7"/>
  <c r="P901" i="7"/>
  <c r="E1269" i="7"/>
  <c r="S1478" i="7" s="1"/>
  <c r="E1270" i="7"/>
  <c r="S1479" i="7" s="1"/>
  <c r="H1267" i="1"/>
  <c r="E1268" i="7"/>
  <c r="S1477" i="7" s="1"/>
  <c r="E1267" i="7"/>
  <c r="S1476" i="7" s="1"/>
  <c r="P765" i="7"/>
  <c r="P713" i="7"/>
  <c r="R624" i="7"/>
  <c r="R677" i="7"/>
  <c r="R572" i="7"/>
  <c r="H526" i="1"/>
  <c r="E529" i="7"/>
  <c r="H718" i="1"/>
  <c r="E720" i="7"/>
  <c r="H790" i="1"/>
  <c r="F790" i="7" s="1"/>
  <c r="E792" i="7"/>
  <c r="S948" i="7" s="1"/>
  <c r="E791" i="7"/>
  <c r="H850" i="1"/>
  <c r="F853" i="7" s="1"/>
  <c r="E853" i="7"/>
  <c r="K902" i="7"/>
  <c r="E1066" i="7"/>
  <c r="E1067" i="7"/>
  <c r="K1286" i="7"/>
  <c r="K1234" i="7"/>
  <c r="E1126" i="7"/>
  <c r="E1127" i="7"/>
  <c r="K1334" i="7"/>
  <c r="F1123" i="7"/>
  <c r="E730" i="7"/>
  <c r="H1054" i="1"/>
  <c r="E1068" i="7"/>
  <c r="E886" i="7"/>
  <c r="E503" i="7"/>
  <c r="R608" i="7"/>
  <c r="F731" i="7"/>
  <c r="F1124" i="7"/>
  <c r="K890" i="7"/>
  <c r="E997" i="7"/>
  <c r="E768" i="7"/>
  <c r="L852" i="7"/>
  <c r="E444" i="7"/>
  <c r="F727" i="7"/>
  <c r="F1304" i="7"/>
  <c r="T1513" i="7" s="1"/>
  <c r="R642" i="7"/>
  <c r="R629" i="7"/>
  <c r="Q1109" i="7"/>
  <c r="R1336" i="7"/>
  <c r="P696" i="7"/>
  <c r="P1120" i="7"/>
  <c r="E862" i="7"/>
  <c r="R563" i="7"/>
  <c r="L841" i="7"/>
  <c r="P1162" i="7"/>
  <c r="P697" i="7"/>
  <c r="E695" i="7"/>
  <c r="E1006" i="7"/>
  <c r="H802" i="1"/>
  <c r="R583" i="7"/>
  <c r="R522" i="7"/>
  <c r="Q836" i="7"/>
  <c r="U1271" i="7"/>
  <c r="U1324" i="7"/>
  <c r="U1265" i="7"/>
  <c r="U1318" i="7"/>
  <c r="P1148" i="7"/>
  <c r="P1142" i="7"/>
  <c r="P1243" i="7"/>
  <c r="P1296" i="7"/>
  <c r="P1133" i="7"/>
  <c r="P1130" i="7"/>
  <c r="R752" i="7"/>
  <c r="R647" i="7"/>
  <c r="Q768" i="7"/>
  <c r="E539" i="7"/>
  <c r="E793" i="7"/>
  <c r="R1234" i="7"/>
  <c r="R1182" i="7"/>
  <c r="R707" i="7"/>
  <c r="R603" i="7"/>
  <c r="R655" i="7"/>
  <c r="R678" i="7"/>
  <c r="R574" i="7"/>
  <c r="R626" i="7"/>
  <c r="E156" i="7"/>
  <c r="E157" i="7"/>
  <c r="E744" i="7"/>
  <c r="K898" i="7"/>
  <c r="H814" i="1"/>
  <c r="E815" i="7"/>
  <c r="K866" i="7"/>
  <c r="K950" i="7"/>
  <c r="H898" i="1"/>
  <c r="E1033" i="7"/>
  <c r="E1032" i="7"/>
  <c r="F1146" i="7"/>
  <c r="F1341" i="7"/>
  <c r="T1497" i="7" s="1"/>
  <c r="L905" i="7"/>
  <c r="L1395" i="7"/>
  <c r="P825" i="7"/>
  <c r="E912" i="7"/>
  <c r="E540" i="7"/>
  <c r="E203" i="7"/>
  <c r="E518" i="7"/>
  <c r="L1374" i="7"/>
  <c r="E718" i="7"/>
  <c r="Q715" i="7"/>
  <c r="P1141" i="7"/>
  <c r="R1102" i="7"/>
  <c r="F1326" i="7"/>
  <c r="T1482" i="7" s="1"/>
  <c r="R1207" i="7"/>
  <c r="R1231" i="7"/>
  <c r="L749" i="7"/>
  <c r="R582" i="7"/>
  <c r="L1269" i="7"/>
  <c r="P1117" i="7"/>
  <c r="R532" i="7"/>
  <c r="R1099" i="7"/>
  <c r="F1282" i="7"/>
  <c r="S1473" i="7"/>
  <c r="L1448" i="7"/>
  <c r="R725" i="7"/>
  <c r="P1118" i="7"/>
  <c r="R1351" i="7"/>
  <c r="Q546" i="7"/>
  <c r="P751" i="7"/>
  <c r="Q609" i="7"/>
  <c r="R524" i="7"/>
  <c r="R615" i="7"/>
  <c r="P813" i="7"/>
  <c r="P709" i="7"/>
  <c r="Q744" i="7"/>
  <c r="Q849" i="7"/>
  <c r="Q692" i="7"/>
  <c r="R675" i="7"/>
  <c r="R727" i="7"/>
  <c r="R779" i="7"/>
  <c r="R663" i="7"/>
  <c r="R715" i="7"/>
  <c r="R784" i="7"/>
  <c r="R679" i="7"/>
  <c r="R627" i="7"/>
  <c r="R731" i="7"/>
  <c r="R643" i="7"/>
  <c r="R591" i="7"/>
  <c r="R695" i="7"/>
  <c r="R562" i="7"/>
  <c r="R666" i="7"/>
  <c r="R617" i="7"/>
  <c r="R564" i="7"/>
  <c r="E456" i="7"/>
  <c r="E455" i="7"/>
  <c r="E504" i="7"/>
  <c r="P801" i="7"/>
  <c r="E1081" i="7"/>
  <c r="K918" i="7"/>
  <c r="E1279" i="7"/>
  <c r="S1488" i="7" s="1"/>
  <c r="R760" i="7"/>
  <c r="P772" i="7"/>
  <c r="P720" i="7"/>
  <c r="R710" i="7"/>
  <c r="R762" i="7"/>
  <c r="R750" i="7"/>
  <c r="R698" i="7"/>
  <c r="R738" i="7"/>
  <c r="R686" i="7"/>
  <c r="R831" i="7"/>
  <c r="R674" i="7"/>
  <c r="Q655" i="7"/>
  <c r="Q812" i="7"/>
  <c r="R754" i="7"/>
  <c r="R650" i="7"/>
  <c r="P700" i="7"/>
  <c r="P805" i="7"/>
  <c r="Q695" i="7"/>
  <c r="Q747" i="7"/>
  <c r="P688" i="7"/>
  <c r="P740" i="7"/>
  <c r="P793" i="7"/>
  <c r="Q683" i="7"/>
  <c r="Q788" i="7"/>
  <c r="Q631" i="7"/>
  <c r="Q723" i="7"/>
  <c r="Q670" i="7"/>
  <c r="Q717" i="7"/>
  <c r="Q612" i="7"/>
  <c r="Q560" i="7"/>
  <c r="Q530" i="7"/>
  <c r="Q582" i="7"/>
  <c r="Q518" i="7"/>
  <c r="Q675" i="7"/>
  <c r="Q669" i="7"/>
  <c r="Q564" i="7"/>
  <c r="Q558" i="7"/>
  <c r="Q506" i="7"/>
  <c r="Q610" i="7"/>
  <c r="Q657" i="7"/>
  <c r="Q500" i="7"/>
  <c r="Q552" i="7"/>
  <c r="Q540" i="7"/>
  <c r="Q592" i="7"/>
  <c r="Q488" i="7"/>
  <c r="Q586" i="7"/>
  <c r="Q534" i="7"/>
  <c r="Q482" i="7"/>
  <c r="Q580" i="7"/>
  <c r="Q476" i="7"/>
  <c r="Q528" i="7"/>
  <c r="Q633" i="7"/>
  <c r="Q627" i="7"/>
  <c r="Q522" i="7"/>
  <c r="Q615" i="7"/>
  <c r="Q510" i="7"/>
  <c r="Q562" i="7"/>
  <c r="Q591" i="7"/>
  <c r="Q538" i="7"/>
  <c r="Q486" i="7"/>
  <c r="Q585" i="7"/>
  <c r="Q480" i="7"/>
  <c r="Q532" i="7"/>
  <c r="Q490" i="7"/>
  <c r="Q543" i="7"/>
  <c r="E462" i="7"/>
  <c r="E461" i="7"/>
  <c r="H531" i="1"/>
  <c r="E534" i="7"/>
  <c r="K687" i="7"/>
  <c r="H555" i="1"/>
  <c r="F556" i="7" s="1"/>
  <c r="T608" i="7" s="1"/>
  <c r="E555" i="7"/>
  <c r="H651" i="1"/>
  <c r="F652" i="7" s="1"/>
  <c r="E653" i="7"/>
  <c r="E665" i="7"/>
  <c r="H663" i="1"/>
  <c r="H699" i="1"/>
  <c r="L855" i="7" s="1"/>
  <c r="K855" i="7"/>
  <c r="H711" i="1"/>
  <c r="L919" i="7" s="1"/>
  <c r="K867" i="7"/>
  <c r="H735" i="1"/>
  <c r="L943" i="7" s="1"/>
  <c r="E736" i="7"/>
  <c r="E737" i="7"/>
  <c r="E735" i="7"/>
  <c r="H759" i="1"/>
  <c r="E759" i="7"/>
  <c r="E761" i="7"/>
  <c r="K887" i="7"/>
  <c r="E785" i="7"/>
  <c r="E796" i="7"/>
  <c r="H795" i="1"/>
  <c r="F798" i="7" s="1"/>
  <c r="E797" i="7"/>
  <c r="K963" i="7"/>
  <c r="K859" i="7"/>
  <c r="K911" i="7"/>
  <c r="K923" i="7"/>
  <c r="K871" i="7"/>
  <c r="H843" i="1"/>
  <c r="E846" i="7"/>
  <c r="K895" i="7"/>
  <c r="K907" i="7"/>
  <c r="K959" i="7"/>
  <c r="H855" i="1"/>
  <c r="F855" i="7" s="1"/>
  <c r="K983" i="7"/>
  <c r="H879" i="1"/>
  <c r="L1087" i="7" s="1"/>
  <c r="K943" i="7"/>
  <c r="E892" i="7"/>
  <c r="H903" i="1"/>
  <c r="L1059" i="7" s="1"/>
  <c r="K955" i="7"/>
  <c r="H915" i="1"/>
  <c r="L1123" i="7" s="1"/>
  <c r="K967" i="7"/>
  <c r="K1015" i="7"/>
  <c r="K1067" i="7"/>
  <c r="E1002" i="7"/>
  <c r="K1207" i="7"/>
  <c r="H1047" i="1"/>
  <c r="L1203" i="7" s="1"/>
  <c r="E1047" i="7"/>
  <c r="K1255" i="7"/>
  <c r="H1059" i="1"/>
  <c r="E1062" i="7"/>
  <c r="H1071" i="1"/>
  <c r="F1074" i="7" s="1"/>
  <c r="K1227" i="7"/>
  <c r="E1085" i="7"/>
  <c r="K1239" i="7"/>
  <c r="K1263" i="7"/>
  <c r="H1107" i="1"/>
  <c r="K1211" i="7"/>
  <c r="K1315" i="7"/>
  <c r="E1122" i="7"/>
  <c r="K1275" i="7"/>
  <c r="E1132" i="7"/>
  <c r="E1134" i="7"/>
  <c r="H1131" i="1"/>
  <c r="F1133" i="7" s="1"/>
  <c r="E755" i="7"/>
  <c r="H754" i="1"/>
  <c r="L910" i="7" s="1"/>
  <c r="K1010" i="7"/>
  <c r="H610" i="1"/>
  <c r="E155" i="7"/>
  <c r="E671" i="7"/>
  <c r="E538" i="7"/>
  <c r="K906" i="7"/>
  <c r="R820" i="7"/>
  <c r="K639" i="7"/>
  <c r="K1226" i="7"/>
  <c r="P1165" i="7"/>
  <c r="P1270" i="7"/>
  <c r="P1217" i="7"/>
  <c r="U1174" i="7"/>
  <c r="U1069" i="7"/>
  <c r="U1066" i="7"/>
  <c r="U1118" i="7"/>
  <c r="U1112" i="7"/>
  <c r="U1060" i="7"/>
  <c r="U1064" i="7"/>
  <c r="U1012" i="7"/>
  <c r="U979" i="7"/>
  <c r="U927" i="7"/>
  <c r="U976" i="7"/>
  <c r="U1028" i="7"/>
  <c r="Q868" i="7"/>
  <c r="Q1025" i="7"/>
  <c r="R827" i="7"/>
  <c r="R723" i="7"/>
  <c r="R751" i="7"/>
  <c r="R699" i="7"/>
  <c r="Q837" i="7"/>
  <c r="Q784" i="7"/>
  <c r="E721" i="7"/>
  <c r="L1461" i="7"/>
  <c r="R326" i="7"/>
  <c r="H658" i="1"/>
  <c r="F660" i="7" s="1"/>
  <c r="L1231" i="7"/>
  <c r="L864" i="7"/>
  <c r="F1344" i="7"/>
  <c r="T1500" i="7" s="1"/>
  <c r="R600" i="7"/>
  <c r="K854" i="7"/>
  <c r="R338" i="7"/>
  <c r="L1385" i="7"/>
  <c r="P1104" i="7"/>
  <c r="P1138" i="7"/>
  <c r="S1377" i="7"/>
  <c r="P1196" i="7"/>
  <c r="P1240" i="7"/>
  <c r="Q832" i="7"/>
  <c r="R605" i="7"/>
  <c r="P878" i="7"/>
  <c r="P1086" i="7"/>
  <c r="U1101" i="7"/>
  <c r="P824" i="7"/>
  <c r="U1142" i="7"/>
  <c r="R775" i="7"/>
  <c r="P1064" i="7"/>
  <c r="Q735" i="7"/>
  <c r="Q618" i="7"/>
  <c r="R520" i="7"/>
  <c r="E747" i="7"/>
  <c r="H742" i="1"/>
  <c r="F743" i="7" s="1"/>
  <c r="U1147" i="7"/>
  <c r="P1257" i="7"/>
  <c r="Q704" i="7"/>
  <c r="E898" i="7"/>
  <c r="R748" i="7"/>
  <c r="F1317" i="7"/>
  <c r="L1440" i="7"/>
  <c r="E901" i="7"/>
  <c r="F533" i="7"/>
  <c r="T585" i="7" s="1"/>
  <c r="L933" i="7"/>
  <c r="E670" i="7"/>
  <c r="S826" i="7" s="1"/>
  <c r="R602" i="7"/>
  <c r="K1282" i="7"/>
  <c r="E876" i="7"/>
  <c r="R491" i="7"/>
  <c r="S1443" i="7"/>
  <c r="L1333" i="7"/>
  <c r="F1322" i="7"/>
  <c r="R743" i="7"/>
  <c r="R1151" i="7"/>
  <c r="Q801" i="7"/>
  <c r="R766" i="7"/>
  <c r="R1197" i="7"/>
  <c r="Q684" i="7"/>
  <c r="U1162" i="7"/>
  <c r="F1292" i="7"/>
  <c r="E598" i="7"/>
  <c r="Q676" i="7"/>
  <c r="E743" i="7"/>
  <c r="R1342" i="7"/>
  <c r="P706" i="7"/>
  <c r="R620" i="7"/>
  <c r="E899" i="7"/>
  <c r="E868" i="7"/>
  <c r="Q600" i="7"/>
  <c r="Q1158" i="7"/>
  <c r="Q574" i="7"/>
  <c r="Q807" i="7"/>
  <c r="R740" i="7"/>
  <c r="Q644" i="7"/>
  <c r="K671" i="7"/>
  <c r="H1119" i="1"/>
  <c r="Q594" i="7"/>
  <c r="C77" i="7"/>
  <c r="C78" i="7"/>
  <c r="C75" i="7"/>
  <c r="C76" i="7"/>
  <c r="R739" i="7"/>
  <c r="R719" i="7"/>
  <c r="R596" i="7"/>
  <c r="R648" i="7"/>
  <c r="E778" i="7"/>
  <c r="E779" i="7"/>
  <c r="E781" i="7"/>
  <c r="S990" i="7" s="1"/>
  <c r="H778" i="1"/>
  <c r="F779" i="7" s="1"/>
  <c r="L1390" i="7"/>
  <c r="P777" i="7"/>
  <c r="E431" i="7"/>
  <c r="S1344" i="7"/>
  <c r="F741" i="7"/>
  <c r="Q632" i="7"/>
  <c r="E742" i="7"/>
  <c r="R1185" i="7"/>
  <c r="R528" i="7"/>
  <c r="Q755" i="7"/>
  <c r="Q1111" i="7"/>
  <c r="P1057" i="7"/>
  <c r="P1005" i="7"/>
  <c r="P1106" i="7"/>
  <c r="P806" i="7"/>
  <c r="P753" i="7"/>
  <c r="R526" i="7"/>
  <c r="R630" i="7"/>
  <c r="E769" i="7"/>
  <c r="E766" i="7"/>
  <c r="H766" i="1"/>
  <c r="F730" i="7"/>
  <c r="E780" i="7"/>
  <c r="R653" i="7"/>
  <c r="R544" i="7"/>
  <c r="Q680" i="7"/>
  <c r="K578" i="7"/>
  <c r="E1128" i="7"/>
  <c r="F1066" i="7"/>
  <c r="F859" i="7"/>
  <c r="L1040" i="7"/>
  <c r="F1010" i="7"/>
  <c r="L1095" i="7"/>
  <c r="E707" i="7"/>
  <c r="E526" i="7"/>
  <c r="K1230" i="7"/>
  <c r="E1080" i="7"/>
  <c r="E875" i="7"/>
  <c r="E682" i="7"/>
  <c r="E564" i="7"/>
  <c r="E386" i="7"/>
  <c r="S542" i="7" s="1"/>
  <c r="L1381" i="7"/>
  <c r="Q796" i="7"/>
  <c r="R790" i="7"/>
  <c r="F1303" i="7"/>
  <c r="T1512" i="7" s="1"/>
  <c r="P1187" i="7"/>
  <c r="L1457" i="7"/>
  <c r="Q705" i="7"/>
  <c r="P752" i="7"/>
  <c r="R1292" i="7"/>
  <c r="R795" i="7"/>
  <c r="E745" i="7"/>
  <c r="Q861" i="7"/>
  <c r="E900" i="7"/>
  <c r="Q524" i="7"/>
  <c r="E1281" i="7"/>
  <c r="S1490" i="7" s="1"/>
  <c r="E738" i="7"/>
  <c r="E1280" i="7"/>
  <c r="S1489" i="7" s="1"/>
  <c r="R595" i="7"/>
  <c r="R659" i="7"/>
  <c r="Q496" i="7"/>
  <c r="R713" i="7"/>
  <c r="U1264" i="7"/>
  <c r="U1160" i="7"/>
  <c r="P1199" i="7"/>
  <c r="P1193" i="7"/>
  <c r="R1354" i="7"/>
  <c r="R1442" i="7"/>
  <c r="R1390" i="7"/>
  <c r="E1288" i="7"/>
  <c r="S1444" i="7" s="1"/>
  <c r="E1290" i="7"/>
  <c r="S1499" i="7" s="1"/>
  <c r="H1287" i="1"/>
  <c r="F1288" i="7" s="1"/>
  <c r="K1339" i="7"/>
  <c r="E1289" i="7"/>
  <c r="S1498" i="7" s="1"/>
  <c r="R542" i="7"/>
  <c r="E323" i="7"/>
  <c r="E646" i="7"/>
  <c r="H1030" i="1"/>
  <c r="L1238" i="7" s="1"/>
  <c r="E563" i="7"/>
  <c r="E494" i="7"/>
  <c r="E1043" i="7"/>
  <c r="Q756" i="7"/>
  <c r="F1136" i="7"/>
  <c r="E731" i="7"/>
  <c r="E708" i="7"/>
  <c r="E527" i="7"/>
  <c r="H1126" i="1"/>
  <c r="F562" i="7"/>
  <c r="T614" i="7" s="1"/>
  <c r="H1078" i="1"/>
  <c r="E685" i="7"/>
  <c r="E383" i="7"/>
  <c r="L1426" i="7"/>
  <c r="F1313" i="7"/>
  <c r="P1226" i="7"/>
  <c r="P1172" i="7"/>
  <c r="P1110" i="7"/>
  <c r="Q639" i="7"/>
  <c r="P1249" i="7"/>
  <c r="E757" i="7"/>
  <c r="R691" i="7"/>
  <c r="U1034" i="7"/>
  <c r="P708" i="7"/>
  <c r="P764" i="7"/>
  <c r="H1042" i="1"/>
  <c r="H819" i="1"/>
  <c r="L1343" i="7"/>
  <c r="Q946" i="7"/>
  <c r="P1195" i="7"/>
  <c r="P1244" i="7"/>
  <c r="P1290" i="7"/>
  <c r="Q1162" i="7"/>
  <c r="U1105" i="7"/>
  <c r="R729" i="7"/>
  <c r="P1449" i="7"/>
  <c r="Q1451" i="7"/>
  <c r="U1447" i="7"/>
  <c r="U1441" i="7"/>
  <c r="Q1439" i="7"/>
  <c r="U1435" i="7"/>
  <c r="U1429" i="7"/>
  <c r="U1423" i="7"/>
  <c r="P1461" i="7"/>
  <c r="U1383" i="7"/>
  <c r="U1377" i="7"/>
  <c r="U1371" i="7"/>
  <c r="R1105" i="7"/>
  <c r="P965" i="7"/>
  <c r="R1016" i="7"/>
  <c r="R815" i="7"/>
  <c r="R791" i="7"/>
  <c r="Q507" i="7"/>
  <c r="E416" i="7"/>
  <c r="Q813" i="7"/>
  <c r="R442" i="7"/>
  <c r="R342" i="7"/>
  <c r="R336" i="7"/>
  <c r="R318" i="7"/>
  <c r="R312" i="7"/>
  <c r="R282" i="7"/>
  <c r="R258" i="7"/>
  <c r="E66" i="7"/>
  <c r="E295" i="7"/>
  <c r="F585" i="7"/>
  <c r="E594" i="7"/>
  <c r="K762" i="7"/>
  <c r="K786" i="7"/>
  <c r="F897" i="7"/>
  <c r="F1064" i="7"/>
  <c r="Q1207" i="7"/>
  <c r="P1308" i="7"/>
  <c r="Q1225" i="7"/>
  <c r="Q1222" i="7"/>
  <c r="K1212" i="7"/>
  <c r="U1228" i="7"/>
  <c r="U1251" i="7"/>
  <c r="U1248" i="7"/>
  <c r="U1245" i="7"/>
  <c r="P1382" i="7"/>
  <c r="P1370" i="7"/>
  <c r="Q1289" i="7"/>
  <c r="U1418" i="7"/>
  <c r="F932" i="7"/>
  <c r="F1168" i="7"/>
  <c r="P879" i="7"/>
  <c r="P1297" i="7"/>
  <c r="U1115" i="7"/>
  <c r="P745" i="7"/>
  <c r="Q702" i="7"/>
  <c r="Q1459" i="7"/>
  <c r="Q1453" i="7"/>
  <c r="U1449" i="7"/>
  <c r="U1443" i="7"/>
  <c r="Q1441" i="7"/>
  <c r="U1437" i="7"/>
  <c r="U1431" i="7"/>
  <c r="U1425" i="7"/>
  <c r="U1381" i="7"/>
  <c r="U1375" i="7"/>
  <c r="U1369" i="7"/>
  <c r="U964" i="7"/>
  <c r="E1245" i="7"/>
  <c r="S1454" i="7" s="1"/>
  <c r="Q1464" i="7"/>
  <c r="L1253" i="7"/>
  <c r="U941" i="7"/>
  <c r="U929" i="7"/>
  <c r="R808" i="7"/>
  <c r="R804" i="7"/>
  <c r="Q651" i="7"/>
  <c r="L1255" i="7"/>
  <c r="F1011" i="7"/>
  <c r="Q1164" i="7"/>
  <c r="Q780" i="7"/>
  <c r="Q760" i="7"/>
  <c r="R744" i="7"/>
  <c r="R788" i="7"/>
  <c r="R689" i="7"/>
  <c r="P791" i="7"/>
  <c r="R1473" i="7"/>
  <c r="U1451" i="7"/>
  <c r="U1445" i="7"/>
  <c r="U1439" i="7"/>
  <c r="Q1437" i="7"/>
  <c r="U1433" i="7"/>
  <c r="U1427" i="7"/>
  <c r="R1408" i="7"/>
  <c r="U1379" i="7"/>
  <c r="U1373" i="7"/>
  <c r="Q1027" i="7"/>
  <c r="R1020" i="7"/>
  <c r="P802" i="7"/>
  <c r="P794" i="7"/>
  <c r="Q792" i="7"/>
  <c r="Q732" i="7"/>
  <c r="L693" i="7"/>
  <c r="F526" i="7"/>
  <c r="T578" i="7" s="1"/>
  <c r="U1159" i="7"/>
  <c r="R868" i="7"/>
  <c r="R856" i="7"/>
  <c r="R703" i="7"/>
  <c r="P701" i="7"/>
  <c r="R314" i="7"/>
  <c r="R308" i="7"/>
  <c r="R248" i="7"/>
  <c r="R242" i="7"/>
  <c r="E77" i="7"/>
  <c r="E197" i="7"/>
  <c r="E208" i="7"/>
  <c r="E220" i="7"/>
  <c r="E231" i="7"/>
  <c r="E243" i="7"/>
  <c r="E256" i="7"/>
  <c r="E291" i="7"/>
  <c r="E315" i="7"/>
  <c r="E567" i="7"/>
  <c r="E581" i="7"/>
  <c r="E591" i="7"/>
  <c r="E616" i="7"/>
  <c r="E916" i="7"/>
  <c r="K1134" i="7"/>
  <c r="E977" i="7"/>
  <c r="K1210" i="7"/>
  <c r="R1261" i="7"/>
  <c r="P1258" i="7"/>
  <c r="U1334" i="7"/>
  <c r="K1280" i="7"/>
  <c r="U1250" i="7"/>
  <c r="U1247" i="7"/>
  <c r="U1244" i="7"/>
  <c r="K1256" i="7"/>
  <c r="K1278" i="7"/>
  <c r="P1381" i="7"/>
  <c r="P1378" i="7"/>
  <c r="R1346" i="7"/>
  <c r="Q1395" i="7"/>
  <c r="R1415" i="7"/>
  <c r="R1471" i="7"/>
  <c r="R1419" i="7"/>
  <c r="P1468" i="7"/>
  <c r="Q1468" i="7"/>
  <c r="R1466" i="7"/>
  <c r="R1469" i="7"/>
  <c r="R1467" i="7"/>
  <c r="U1465" i="7"/>
  <c r="Q1466" i="7"/>
  <c r="Q1465" i="7"/>
  <c r="F912" i="7"/>
  <c r="F911" i="7"/>
  <c r="L1014" i="7"/>
  <c r="L1393" i="7"/>
  <c r="L1445" i="7"/>
  <c r="Q1152" i="7"/>
  <c r="Q1100" i="7"/>
  <c r="Q1096" i="7"/>
  <c r="Q1200" i="7"/>
  <c r="Q1094" i="7"/>
  <c r="Q1251" i="7"/>
  <c r="Q1247" i="7"/>
  <c r="Q1090" i="7"/>
  <c r="Q1082" i="7"/>
  <c r="Q1239" i="7"/>
  <c r="R402" i="7"/>
  <c r="R559" i="7"/>
  <c r="R539" i="7"/>
  <c r="R382" i="7"/>
  <c r="R486" i="7"/>
  <c r="R434" i="7"/>
  <c r="R478" i="7"/>
  <c r="R374" i="7"/>
  <c r="R426" i="7"/>
  <c r="R531" i="7"/>
  <c r="R525" i="7"/>
  <c r="R368" i="7"/>
  <c r="R472" i="7"/>
  <c r="R420" i="7"/>
  <c r="R464" i="7"/>
  <c r="R360" i="7"/>
  <c r="R517" i="7"/>
  <c r="R302" i="7"/>
  <c r="R459" i="7"/>
  <c r="R453" i="7"/>
  <c r="R296" i="7"/>
  <c r="R288" i="7"/>
  <c r="R264" i="7"/>
  <c r="R421" i="7"/>
  <c r="R260" i="7"/>
  <c r="R417" i="7"/>
  <c r="R413" i="7"/>
  <c r="R256" i="7"/>
  <c r="R411" i="7"/>
  <c r="R254" i="7"/>
  <c r="R250" i="7"/>
  <c r="R407" i="7"/>
  <c r="R246" i="7"/>
  <c r="R403" i="7"/>
  <c r="R236" i="7"/>
  <c r="R234" i="7"/>
  <c r="R391" i="7"/>
  <c r="E11" i="7"/>
  <c r="E13" i="7"/>
  <c r="E20" i="7"/>
  <c r="E22" i="7"/>
  <c r="E27" i="7"/>
  <c r="E28" i="7"/>
  <c r="E29" i="7"/>
  <c r="E43" i="7"/>
  <c r="E45" i="7"/>
  <c r="E44" i="7"/>
  <c r="E56" i="7"/>
  <c r="E55" i="7"/>
  <c r="E94" i="7"/>
  <c r="E93" i="7"/>
  <c r="E115" i="7"/>
  <c r="E117" i="7"/>
  <c r="E116" i="7"/>
  <c r="E140" i="7"/>
  <c r="E142" i="7"/>
  <c r="E141" i="7"/>
  <c r="E150" i="7"/>
  <c r="E148" i="7"/>
  <c r="E169" i="7"/>
  <c r="E170" i="7"/>
  <c r="E168" i="7"/>
  <c r="E184" i="7"/>
  <c r="E185" i="7"/>
  <c r="E186" i="7"/>
  <c r="E218" i="7"/>
  <c r="E217" i="7"/>
  <c r="E225" i="7"/>
  <c r="E226" i="7"/>
  <c r="E268" i="7"/>
  <c r="E269" i="7"/>
  <c r="E281" i="7"/>
  <c r="E280" i="7"/>
  <c r="E282" i="7"/>
  <c r="E337" i="7"/>
  <c r="E338" i="7"/>
  <c r="E336" i="7"/>
  <c r="E347" i="7"/>
  <c r="E348" i="7"/>
  <c r="E830" i="7"/>
  <c r="K934" i="7"/>
  <c r="E832" i="7"/>
  <c r="L1471" i="7"/>
  <c r="L1367" i="7"/>
  <c r="L1419" i="7"/>
  <c r="F1264" i="7"/>
  <c r="F1265" i="7"/>
  <c r="Q1101" i="7"/>
  <c r="Q1205" i="7"/>
  <c r="Q1097" i="7"/>
  <c r="Q1201" i="7"/>
  <c r="Q1147" i="7"/>
  <c r="Q1199" i="7"/>
  <c r="Q1144" i="7"/>
  <c r="Q1092" i="7"/>
  <c r="Q1139" i="7"/>
  <c r="Q1087" i="7"/>
  <c r="Q1244" i="7"/>
  <c r="Q1187" i="7"/>
  <c r="Q1083" i="7"/>
  <c r="Q1135" i="7"/>
  <c r="Q1236" i="7"/>
  <c r="Q1183" i="7"/>
  <c r="Q1131" i="7"/>
  <c r="Q1123" i="7"/>
  <c r="Q1071" i="7"/>
  <c r="Q1175" i="7"/>
  <c r="R394" i="7"/>
  <c r="R551" i="7"/>
  <c r="R498" i="7"/>
  <c r="R446" i="7"/>
  <c r="R440" i="7"/>
  <c r="R545" i="7"/>
  <c r="R388" i="7"/>
  <c r="R492" i="7"/>
  <c r="R484" i="7"/>
  <c r="R537" i="7"/>
  <c r="R432" i="7"/>
  <c r="R527" i="7"/>
  <c r="R370" i="7"/>
  <c r="R422" i="7"/>
  <c r="R466" i="7"/>
  <c r="R414" i="7"/>
  <c r="R519" i="7"/>
  <c r="R362" i="7"/>
  <c r="R344" i="7"/>
  <c r="R501" i="7"/>
  <c r="R485" i="7"/>
  <c r="R328" i="7"/>
  <c r="R449" i="7"/>
  <c r="R292" i="7"/>
  <c r="R443" i="7"/>
  <c r="R286" i="7"/>
  <c r="R429" i="7"/>
  <c r="R272" i="7"/>
  <c r="R423" i="7"/>
  <c r="R266" i="7"/>
  <c r="R373" i="7"/>
  <c r="R216" i="7"/>
  <c r="R214" i="7"/>
  <c r="R371" i="7"/>
  <c r="R210" i="7"/>
  <c r="R367" i="7"/>
  <c r="E16" i="7"/>
  <c r="E17" i="7"/>
  <c r="E33" i="7"/>
  <c r="E34" i="7"/>
  <c r="E31" i="7"/>
  <c r="E32" i="7"/>
  <c r="E49" i="7"/>
  <c r="E46" i="7"/>
  <c r="E65" i="7"/>
  <c r="E64" i="7"/>
  <c r="E62" i="7"/>
  <c r="E71" i="7"/>
  <c r="E72" i="7"/>
  <c r="E73" i="7"/>
  <c r="E89" i="7"/>
  <c r="E87" i="7"/>
  <c r="E102" i="7"/>
  <c r="E100" i="7"/>
  <c r="E99" i="7"/>
  <c r="E113" i="7"/>
  <c r="E114" i="7"/>
  <c r="E112" i="7"/>
  <c r="E124" i="7"/>
  <c r="E125" i="7"/>
  <c r="E138" i="7"/>
  <c r="E135" i="7"/>
  <c r="E136" i="7"/>
  <c r="E137" i="7"/>
  <c r="E160" i="7"/>
  <c r="E161" i="7"/>
  <c r="E159" i="7"/>
  <c r="E174" i="7"/>
  <c r="E172" i="7"/>
  <c r="E173" i="7"/>
  <c r="E171" i="7"/>
  <c r="E181" i="7"/>
  <c r="E180" i="7"/>
  <c r="E192" i="7"/>
  <c r="E194" i="7"/>
  <c r="E229" i="7"/>
  <c r="E227" i="7"/>
  <c r="E252" i="7"/>
  <c r="E253" i="7"/>
  <c r="E364" i="7"/>
  <c r="E363" i="7"/>
  <c r="E367" i="7"/>
  <c r="E369" i="7"/>
  <c r="K575" i="7"/>
  <c r="E377" i="7"/>
  <c r="K583" i="7"/>
  <c r="E378" i="7"/>
  <c r="H574" i="1"/>
  <c r="E576" i="7"/>
  <c r="E211" i="7"/>
  <c r="E108" i="7"/>
  <c r="F1263" i="7"/>
  <c r="L1468" i="7"/>
  <c r="K1318" i="7"/>
  <c r="E263" i="7"/>
  <c r="Q1086" i="7"/>
  <c r="E57" i="7"/>
  <c r="E215" i="7"/>
  <c r="E232" i="7"/>
  <c r="Q1203" i="7"/>
  <c r="Q1099" i="7"/>
  <c r="Q1197" i="7"/>
  <c r="Q1093" i="7"/>
  <c r="Q1088" i="7"/>
  <c r="Q1192" i="7"/>
  <c r="Q1245" i="7"/>
  <c r="Q1085" i="7"/>
  <c r="Q1242" i="7"/>
  <c r="Q1137" i="7"/>
  <c r="Q1189" i="7"/>
  <c r="Q1177" i="7"/>
  <c r="Q1073" i="7"/>
  <c r="Q1072" i="7"/>
  <c r="Q1124" i="7"/>
  <c r="Q1174" i="7"/>
  <c r="Q1227" i="7"/>
  <c r="Q1122" i="7"/>
  <c r="R404" i="7"/>
  <c r="R561" i="7"/>
  <c r="R396" i="7"/>
  <c r="R553" i="7"/>
  <c r="R448" i="7"/>
  <c r="R490" i="7"/>
  <c r="R543" i="7"/>
  <c r="R376" i="7"/>
  <c r="R428" i="7"/>
  <c r="R418" i="7"/>
  <c r="R366" i="7"/>
  <c r="R470" i="7"/>
  <c r="R511" i="7"/>
  <c r="R458" i="7"/>
  <c r="R1269" i="7"/>
  <c r="R1321" i="7"/>
  <c r="R1374" i="7"/>
  <c r="R1372" i="7"/>
  <c r="R1267" i="7"/>
  <c r="R1317" i="7"/>
  <c r="R1370" i="7"/>
  <c r="R1211" i="7"/>
  <c r="R1263" i="7"/>
  <c r="P1306" i="7"/>
  <c r="P1254" i="7"/>
  <c r="P1253" i="7"/>
  <c r="P1305" i="7"/>
  <c r="Q1327" i="7"/>
  <c r="Q1261" i="7"/>
  <c r="L800" i="7"/>
  <c r="F1073" i="7"/>
  <c r="L1454" i="7"/>
  <c r="E922" i="7"/>
  <c r="E242" i="7"/>
  <c r="E158" i="7"/>
  <c r="Q1078" i="7"/>
  <c r="Q1204" i="7"/>
  <c r="Q1151" i="7"/>
  <c r="F931" i="7"/>
  <c r="R406" i="7"/>
  <c r="Q1141" i="7"/>
  <c r="Q1234" i="7"/>
  <c r="L1369" i="7"/>
  <c r="L1473" i="7"/>
  <c r="E316" i="7"/>
  <c r="L1092" i="7"/>
  <c r="L1151" i="7"/>
  <c r="F1075" i="7"/>
  <c r="L1071" i="7"/>
  <c r="L949" i="7"/>
  <c r="L1169" i="7"/>
  <c r="F653" i="7"/>
  <c r="F781" i="7"/>
  <c r="F734" i="7"/>
  <c r="K1262" i="7"/>
  <c r="E914" i="7"/>
  <c r="K1110" i="7"/>
  <c r="K838" i="7"/>
  <c r="E611" i="7"/>
  <c r="K634" i="7"/>
  <c r="E257" i="7"/>
  <c r="E241" i="7"/>
  <c r="E48" i="7"/>
  <c r="E344" i="7"/>
  <c r="E152" i="7"/>
  <c r="E410" i="7"/>
  <c r="E395" i="7"/>
  <c r="E382" i="7"/>
  <c r="E349" i="7"/>
  <c r="E196" i="7"/>
  <c r="R306" i="7"/>
  <c r="R332" i="7"/>
  <c r="R348" i="7"/>
  <c r="Q1076" i="7"/>
  <c r="F1332" i="7"/>
  <c r="L740" i="7"/>
  <c r="E75" i="7"/>
  <c r="F1065" i="7"/>
  <c r="P1329" i="7"/>
  <c r="R377" i="7"/>
  <c r="R1266" i="7"/>
  <c r="Q1129" i="7"/>
  <c r="R1209" i="7"/>
  <c r="E255" i="7"/>
  <c r="Q1095" i="7"/>
  <c r="Q1246" i="7"/>
  <c r="R1217" i="7"/>
  <c r="R1265" i="7"/>
  <c r="Q1194" i="7"/>
  <c r="Q1077" i="7"/>
  <c r="Q1252" i="7"/>
  <c r="Q1198" i="7"/>
  <c r="E58" i="7"/>
  <c r="E12" i="7"/>
  <c r="Q1237" i="7"/>
  <c r="Q1140" i="7"/>
  <c r="R533" i="7"/>
  <c r="E101" i="7"/>
  <c r="E379" i="7"/>
  <c r="H830" i="1"/>
  <c r="E91" i="7"/>
  <c r="E14" i="7"/>
  <c r="Q1102" i="7"/>
  <c r="Q1206" i="7"/>
  <c r="Q1098" i="7"/>
  <c r="Q1202" i="7"/>
  <c r="Q1136" i="7"/>
  <c r="Q1084" i="7"/>
  <c r="Q1081" i="7"/>
  <c r="Q1238" i="7"/>
  <c r="Q1185" i="7"/>
  <c r="R450" i="7"/>
  <c r="R555" i="7"/>
  <c r="R398" i="7"/>
  <c r="R444" i="7"/>
  <c r="R549" i="7"/>
  <c r="R541" i="7"/>
  <c r="R436" i="7"/>
  <c r="R384" i="7"/>
  <c r="R488" i="7"/>
  <c r="R482" i="7"/>
  <c r="R535" i="7"/>
  <c r="R424" i="7"/>
  <c r="R476" i="7"/>
  <c r="R529" i="7"/>
  <c r="R364" i="7"/>
  <c r="R468" i="7"/>
  <c r="R521" i="7"/>
  <c r="R410" i="7"/>
  <c r="R358" i="7"/>
  <c r="R462" i="7"/>
  <c r="R515" i="7"/>
  <c r="R460" i="7"/>
  <c r="R408" i="7"/>
  <c r="R457" i="7"/>
  <c r="R300" i="7"/>
  <c r="R441" i="7"/>
  <c r="R284" i="7"/>
  <c r="R433" i="7"/>
  <c r="R276" i="7"/>
  <c r="R409" i="7"/>
  <c r="R252" i="7"/>
  <c r="R240" i="7"/>
  <c r="R397" i="7"/>
  <c r="R228" i="7"/>
  <c r="R385" i="7"/>
  <c r="R226" i="7"/>
  <c r="R383" i="7"/>
  <c r="R224" i="7"/>
  <c r="R381" i="7"/>
  <c r="R218" i="7"/>
  <c r="R375" i="7"/>
  <c r="E8" i="7"/>
  <c r="E9" i="7"/>
  <c r="E10" i="7"/>
  <c r="E25" i="7"/>
  <c r="E26" i="7"/>
  <c r="E24" i="7"/>
  <c r="E51" i="7"/>
  <c r="E53" i="7"/>
  <c r="E84" i="7"/>
  <c r="E85" i="7"/>
  <c r="E83" i="7"/>
  <c r="E96" i="7"/>
  <c r="E98" i="7"/>
  <c r="E109" i="7"/>
  <c r="E110" i="7"/>
  <c r="E122" i="7"/>
  <c r="E120" i="7"/>
  <c r="E132" i="7"/>
  <c r="E131" i="7"/>
  <c r="E133" i="7"/>
  <c r="E144" i="7"/>
  <c r="E145" i="7"/>
  <c r="E146" i="7"/>
  <c r="E165" i="7"/>
  <c r="E164" i="7"/>
  <c r="E163" i="7"/>
  <c r="E177" i="7"/>
  <c r="E175" i="7"/>
  <c r="E176" i="7"/>
  <c r="E188" i="7"/>
  <c r="E187" i="7"/>
  <c r="E207" i="7"/>
  <c r="E209" i="7"/>
  <c r="E247" i="7"/>
  <c r="E249" i="7"/>
  <c r="E248" i="7"/>
  <c r="E262" i="7"/>
  <c r="E261" i="7"/>
  <c r="E259" i="7"/>
  <c r="E287" i="7"/>
  <c r="E288" i="7"/>
  <c r="E293" i="7"/>
  <c r="E294" i="7"/>
  <c r="E292" i="7"/>
  <c r="E299" i="7"/>
  <c r="E302" i="7"/>
  <c r="E300" i="7"/>
  <c r="E305" i="7"/>
  <c r="E303" i="7"/>
  <c r="E304" i="7"/>
  <c r="E306" i="7"/>
  <c r="E314" i="7"/>
  <c r="E312" i="7"/>
  <c r="E313" i="7"/>
  <c r="E319" i="7"/>
  <c r="E321" i="7"/>
  <c r="E322" i="7"/>
  <c r="E320" i="7"/>
  <c r="S529" i="7" s="1"/>
  <c r="E327" i="7"/>
  <c r="E329" i="7"/>
  <c r="E330" i="7"/>
  <c r="S382" i="7" s="1"/>
  <c r="E332" i="7"/>
  <c r="E334" i="7"/>
  <c r="E342" i="7"/>
  <c r="E339" i="7"/>
  <c r="E353" i="7"/>
  <c r="E352" i="7"/>
  <c r="E359" i="7"/>
  <c r="E362" i="7"/>
  <c r="E371" i="7"/>
  <c r="E372" i="7"/>
  <c r="E387" i="7"/>
  <c r="E388" i="7"/>
  <c r="E394" i="7"/>
  <c r="E391" i="7"/>
  <c r="E413" i="7"/>
  <c r="E414" i="7"/>
  <c r="K619" i="7"/>
  <c r="E412" i="7"/>
  <c r="H566" i="1"/>
  <c r="K618" i="7"/>
  <c r="E568" i="7"/>
  <c r="E569" i="7"/>
  <c r="H570" i="1"/>
  <c r="F572" i="7" s="1"/>
  <c r="T624" i="7" s="1"/>
  <c r="E570" i="7"/>
  <c r="K622" i="7"/>
  <c r="E578" i="7"/>
  <c r="H578" i="1"/>
  <c r="K630" i="7"/>
  <c r="H586" i="1"/>
  <c r="F586" i="7" s="1"/>
  <c r="K638" i="7"/>
  <c r="E587" i="7"/>
  <c r="E586" i="7"/>
  <c r="H590" i="1"/>
  <c r="F593" i="7" s="1"/>
  <c r="T645" i="7" s="1"/>
  <c r="K642" i="7"/>
  <c r="E593" i="7"/>
  <c r="S802" i="7" s="1"/>
  <c r="E592" i="7"/>
  <c r="H594" i="1"/>
  <c r="F595" i="7" s="1"/>
  <c r="E595" i="7"/>
  <c r="K646" i="7"/>
  <c r="K650" i="7"/>
  <c r="E599" i="7"/>
  <c r="H598" i="1"/>
  <c r="L702" i="7" s="1"/>
  <c r="K654" i="7"/>
  <c r="H602" i="1"/>
  <c r="F603" i="7" s="1"/>
  <c r="K658" i="7"/>
  <c r="E607" i="7"/>
  <c r="K710" i="7"/>
  <c r="H606" i="1"/>
  <c r="K814" i="7"/>
  <c r="K666" i="7"/>
  <c r="K822" i="7"/>
  <c r="K718" i="7"/>
  <c r="E615" i="7"/>
  <c r="K670" i="7"/>
  <c r="H618" i="1"/>
  <c r="H622" i="1"/>
  <c r="K674" i="7"/>
  <c r="K678" i="7"/>
  <c r="H626" i="1"/>
  <c r="K834" i="7"/>
  <c r="E630" i="7"/>
  <c r="H630" i="1"/>
  <c r="K738" i="7"/>
  <c r="H822" i="1"/>
  <c r="L926" i="7" s="1"/>
  <c r="K874" i="7"/>
  <c r="E825" i="7"/>
  <c r="K926" i="7"/>
  <c r="H826" i="1"/>
  <c r="L930" i="7" s="1"/>
  <c r="E828" i="7"/>
  <c r="K930" i="7"/>
  <c r="K878" i="7"/>
  <c r="E829" i="7"/>
  <c r="H834" i="1"/>
  <c r="K938" i="7"/>
  <c r="E835" i="7"/>
  <c r="E836" i="7"/>
  <c r="S940" i="7" s="1"/>
  <c r="E841" i="7"/>
  <c r="E839" i="7"/>
  <c r="E840" i="7"/>
  <c r="H838" i="1"/>
  <c r="F839" i="7" s="1"/>
  <c r="K954" i="7"/>
  <c r="H902" i="1"/>
  <c r="E905" i="7"/>
  <c r="E903" i="7"/>
  <c r="E902" i="7"/>
  <c r="K958" i="7"/>
  <c r="E909" i="7"/>
  <c r="K962" i="7"/>
  <c r="E911" i="7"/>
  <c r="H918" i="1"/>
  <c r="K970" i="7"/>
  <c r="E920" i="7"/>
  <c r="K1030" i="7"/>
  <c r="H926" i="1"/>
  <c r="K978" i="7"/>
  <c r="E927" i="7"/>
  <c r="H934" i="1"/>
  <c r="L986" i="7" s="1"/>
  <c r="E937" i="7"/>
  <c r="K1038" i="7"/>
  <c r="K986" i="7"/>
  <c r="E935" i="7"/>
  <c r="E936" i="7"/>
  <c r="H938" i="1"/>
  <c r="E941" i="7"/>
  <c r="E939" i="7"/>
  <c r="K990" i="7"/>
  <c r="E940" i="7"/>
  <c r="H942" i="1"/>
  <c r="F945" i="7" s="1"/>
  <c r="E945" i="7"/>
  <c r="E944" i="7"/>
  <c r="H946" i="1"/>
  <c r="E948" i="7"/>
  <c r="K1002" i="7"/>
  <c r="E953" i="7"/>
  <c r="H950" i="1"/>
  <c r="E951" i="7"/>
  <c r="H958" i="1"/>
  <c r="K1062" i="7"/>
  <c r="E959" i="7"/>
  <c r="E958" i="7"/>
  <c r="E961" i="7"/>
  <c r="K1122" i="7"/>
  <c r="K1178" i="7"/>
  <c r="H970" i="1"/>
  <c r="E972" i="7"/>
  <c r="E970" i="7"/>
  <c r="K1130" i="7"/>
  <c r="K1026" i="7"/>
  <c r="H974" i="1"/>
  <c r="L1078" i="7" s="1"/>
  <c r="K1078" i="7"/>
  <c r="K1182" i="7"/>
  <c r="E976" i="7"/>
  <c r="E1054" i="7"/>
  <c r="E1057" i="7"/>
  <c r="K1138" i="7"/>
  <c r="E1089" i="7"/>
  <c r="E1086" i="7"/>
  <c r="H1086" i="1"/>
  <c r="K1242" i="7"/>
  <c r="H1106" i="1"/>
  <c r="E1106" i="7"/>
  <c r="K1314" i="7"/>
  <c r="K1158" i="7"/>
  <c r="E1110" i="7"/>
  <c r="H1110" i="1"/>
  <c r="L1318" i="7" s="1"/>
  <c r="E1112" i="7"/>
  <c r="E1113" i="7"/>
  <c r="K1270" i="7"/>
  <c r="E1114" i="7"/>
  <c r="E1117" i="7"/>
  <c r="K1218" i="7"/>
  <c r="K1322" i="7"/>
  <c r="H1118" i="1"/>
  <c r="E1121" i="7"/>
  <c r="E1119" i="7"/>
  <c r="K1222" i="7"/>
  <c r="E1120" i="7"/>
  <c r="E1118" i="7"/>
  <c r="H1141" i="1"/>
  <c r="F1141" i="7" s="1"/>
  <c r="E1143" i="7"/>
  <c r="K1193" i="7"/>
  <c r="E1142" i="7"/>
  <c r="K1245" i="7"/>
  <c r="E1144" i="7"/>
  <c r="K1349" i="7"/>
  <c r="R1218" i="7"/>
  <c r="R1322" i="7"/>
  <c r="R1270" i="7"/>
  <c r="R1268" i="7"/>
  <c r="R1373" i="7"/>
  <c r="R1320" i="7"/>
  <c r="R1316" i="7"/>
  <c r="R1212" i="7"/>
  <c r="P1307" i="7"/>
  <c r="P1255" i="7"/>
  <c r="K1251" i="7"/>
  <c r="E1147" i="7"/>
  <c r="E1148" i="7"/>
  <c r="E1149" i="7"/>
  <c r="K1199" i="7"/>
  <c r="H1147" i="1"/>
  <c r="L1199" i="7" s="1"/>
  <c r="Q1328" i="7"/>
  <c r="Q1312" i="7"/>
  <c r="Q1260" i="7"/>
  <c r="L940" i="7"/>
  <c r="K1006" i="7"/>
  <c r="K994" i="7"/>
  <c r="E223" i="7"/>
  <c r="E59" i="7"/>
  <c r="E942" i="7"/>
  <c r="K806" i="7"/>
  <c r="E622" i="7"/>
  <c r="E596" i="7"/>
  <c r="E583" i="7"/>
  <c r="E290" i="7"/>
  <c r="E954" i="7"/>
  <c r="E949" i="7"/>
  <c r="K1094" i="7"/>
  <c r="L934" i="7"/>
  <c r="K782" i="7"/>
  <c r="E631" i="7"/>
  <c r="E396" i="7"/>
  <c r="S500" i="7" s="1"/>
  <c r="E385" i="7"/>
  <c r="S594" i="7" s="1"/>
  <c r="E380" i="7"/>
  <c r="E351" i="7"/>
  <c r="E198" i="7"/>
  <c r="E193" i="7"/>
  <c r="S245" i="7" s="1"/>
  <c r="E42" i="7"/>
  <c r="R380" i="7"/>
  <c r="R346" i="7"/>
  <c r="F1339" i="7"/>
  <c r="T1495" i="7" s="1"/>
  <c r="F1335" i="7"/>
  <c r="T1491" i="7" s="1"/>
  <c r="L1281" i="7"/>
  <c r="E166" i="7"/>
  <c r="L736" i="7"/>
  <c r="L684" i="7"/>
  <c r="Q1074" i="7"/>
  <c r="Q1188" i="7"/>
  <c r="Q1149" i="7"/>
  <c r="P1256" i="7"/>
  <c r="Q1079" i="7"/>
  <c r="R412" i="7"/>
  <c r="Q1155" i="7"/>
  <c r="F1289" i="7"/>
  <c r="E960" i="7"/>
  <c r="L1409" i="7"/>
  <c r="F1305" i="7"/>
  <c r="T1514" i="7" s="1"/>
  <c r="E572" i="7"/>
  <c r="E915" i="7"/>
  <c r="F1291" i="7"/>
  <c r="L688" i="7"/>
  <c r="L1341" i="7"/>
  <c r="E190" i="7"/>
  <c r="R1369" i="7"/>
  <c r="L1196" i="7"/>
  <c r="F726" i="7"/>
  <c r="F1343" i="7"/>
  <c r="T1499" i="7" s="1"/>
  <c r="L865" i="7"/>
  <c r="L904" i="7"/>
  <c r="L1144" i="7"/>
  <c r="F1340" i="7"/>
  <c r="F777" i="7"/>
  <c r="E566" i="7"/>
  <c r="E1056" i="7"/>
  <c r="H614" i="1"/>
  <c r="E610" i="7"/>
  <c r="S766" i="7" s="1"/>
  <c r="E605" i="7"/>
  <c r="E573" i="7"/>
  <c r="E251" i="7"/>
  <c r="E230" i="7"/>
  <c r="E216" i="7"/>
  <c r="E202" i="7"/>
  <c r="E47" i="7"/>
  <c r="E967" i="7"/>
  <c r="E624" i="7"/>
  <c r="E589" i="7"/>
  <c r="E580" i="7"/>
  <c r="E345" i="7"/>
  <c r="E283" i="7"/>
  <c r="E151" i="7"/>
  <c r="E147" i="7"/>
  <c r="K830" i="7"/>
  <c r="E409" i="7"/>
  <c r="E392" i="7"/>
  <c r="E384" i="7"/>
  <c r="S540" i="7" s="1"/>
  <c r="E376" i="7"/>
  <c r="E189" i="7"/>
  <c r="S241" i="7" s="1"/>
  <c r="R324" i="7"/>
  <c r="R350" i="7"/>
  <c r="F1320" i="7"/>
  <c r="F1319" i="7"/>
  <c r="T1475" i="7" s="1"/>
  <c r="L844" i="7"/>
  <c r="L1441" i="7"/>
  <c r="F1334" i="7"/>
  <c r="Q1351" i="7"/>
  <c r="F1333" i="7"/>
  <c r="L1033" i="7"/>
  <c r="E234" i="7"/>
  <c r="E30" i="7"/>
  <c r="E90" i="7"/>
  <c r="R499" i="7"/>
  <c r="K1086" i="7"/>
  <c r="E331" i="7"/>
  <c r="Q1184" i="7"/>
  <c r="E183" i="7"/>
  <c r="Q1145" i="7"/>
  <c r="Q1142" i="7"/>
  <c r="Q1250" i="7"/>
  <c r="Q1241" i="7"/>
  <c r="E200" i="7"/>
  <c r="E597" i="7"/>
  <c r="E600" i="7"/>
  <c r="Q1080" i="7"/>
  <c r="R1315" i="7"/>
  <c r="F1290" i="7"/>
  <c r="R557" i="7"/>
  <c r="E375" i="7"/>
  <c r="E946" i="7"/>
  <c r="F788" i="7"/>
  <c r="F789" i="7"/>
  <c r="E67" i="7"/>
  <c r="Q1125" i="7"/>
  <c r="F1297" i="7"/>
  <c r="T1506" i="7" s="1"/>
  <c r="F1300" i="7"/>
  <c r="T1509" i="7" s="1"/>
  <c r="Q1248" i="7"/>
  <c r="R474" i="7"/>
  <c r="K810" i="7"/>
  <c r="E374" i="7"/>
  <c r="R230" i="7"/>
  <c r="R547" i="7"/>
  <c r="L754" i="7"/>
  <c r="L728" i="7"/>
  <c r="L756" i="7"/>
  <c r="L741" i="7"/>
  <c r="F1338" i="7"/>
  <c r="T1494" i="7" s="1"/>
  <c r="F1331" i="7"/>
  <c r="F1274" i="7"/>
  <c r="T1483" i="7" s="1"/>
  <c r="L1353" i="7"/>
  <c r="F1302" i="7"/>
  <c r="T1511" i="7" s="1"/>
  <c r="L956" i="7"/>
  <c r="F910" i="7"/>
  <c r="L1140" i="7"/>
  <c r="L1337" i="7"/>
  <c r="F1131" i="7"/>
  <c r="L889" i="7"/>
  <c r="F1285" i="7"/>
  <c r="F1286" i="7"/>
  <c r="P1388" i="7"/>
  <c r="P1336" i="7"/>
  <c r="L996" i="7"/>
  <c r="F1295" i="7"/>
  <c r="L960" i="7"/>
  <c r="U1269" i="7"/>
  <c r="U1165" i="7"/>
  <c r="Q1148" i="7"/>
  <c r="Q1249" i="7"/>
  <c r="R1184" i="7"/>
  <c r="R1132" i="7"/>
  <c r="U1225" i="7"/>
  <c r="U1171" i="7"/>
  <c r="R509" i="7"/>
  <c r="S1425" i="7"/>
  <c r="F1062" i="7"/>
  <c r="Q1196" i="7"/>
  <c r="Q1195" i="7"/>
  <c r="Q1191" i="7"/>
  <c r="R705" i="7"/>
  <c r="R493" i="7"/>
  <c r="R513" i="7"/>
  <c r="U1009" i="7"/>
  <c r="F1085" i="7"/>
  <c r="P1167" i="7"/>
  <c r="P1115" i="7"/>
  <c r="U1013" i="7"/>
  <c r="U968" i="7"/>
  <c r="R1178" i="7"/>
  <c r="Q1143" i="7"/>
  <c r="Q1138" i="7"/>
  <c r="Q1134" i="7"/>
  <c r="U1108" i="7"/>
  <c r="P1095" i="7"/>
  <c r="P1081" i="7"/>
  <c r="Q1170" i="7"/>
  <c r="P1209" i="7"/>
  <c r="P1103" i="7"/>
  <c r="P1046" i="7"/>
  <c r="U1023" i="7"/>
  <c r="U908" i="7"/>
  <c r="U1046" i="7"/>
  <c r="Q879" i="7"/>
  <c r="Q981" i="7"/>
  <c r="Q927" i="7"/>
  <c r="P926" i="7"/>
  <c r="R968" i="7"/>
  <c r="R940" i="7"/>
  <c r="P834" i="7"/>
  <c r="H1306" i="1"/>
  <c r="F1306" i="7" s="1"/>
  <c r="T1515" i="7" s="1"/>
  <c r="F1132" i="7"/>
  <c r="R1314" i="7"/>
  <c r="R1313" i="7"/>
  <c r="P1143" i="7"/>
  <c r="U1103" i="7"/>
  <c r="U1154" i="7"/>
  <c r="U1257" i="7"/>
  <c r="U1186" i="7"/>
  <c r="U1081" i="7"/>
  <c r="P1068" i="7"/>
  <c r="R936" i="7"/>
  <c r="R1033" i="7"/>
  <c r="R977" i="7"/>
  <c r="R919" i="7"/>
  <c r="R899" i="7"/>
  <c r="R998" i="7"/>
  <c r="U932" i="7"/>
  <c r="P1035" i="7"/>
  <c r="P876" i="7"/>
  <c r="Q924" i="7"/>
  <c r="P971" i="7"/>
  <c r="R865" i="7"/>
  <c r="P967" i="7"/>
  <c r="Q1017" i="7"/>
  <c r="P963" i="7"/>
  <c r="R961" i="7"/>
  <c r="Q908" i="7"/>
  <c r="U954" i="7"/>
  <c r="R849" i="7"/>
  <c r="Q952" i="7"/>
  <c r="P899" i="7"/>
  <c r="U898" i="7"/>
  <c r="P1355" i="7"/>
  <c r="P1354" i="7"/>
  <c r="R1352" i="7"/>
  <c r="R1350" i="7"/>
  <c r="P1348" i="7"/>
  <c r="P1347" i="7"/>
  <c r="P1346" i="7"/>
  <c r="P1343" i="7"/>
  <c r="P1339" i="7"/>
  <c r="P1472" i="7"/>
  <c r="P1470" i="7"/>
  <c r="Q1457" i="7"/>
  <c r="S1456" i="7"/>
  <c r="Q1455" i="7"/>
  <c r="Q1447" i="7"/>
  <c r="S1446" i="7"/>
  <c r="S1442" i="7"/>
  <c r="S1440" i="7"/>
  <c r="Q1435" i="7"/>
  <c r="Q1433" i="7"/>
  <c r="S1430" i="7"/>
  <c r="S1428" i="7"/>
  <c r="S1426" i="7"/>
  <c r="Q1423" i="7"/>
  <c r="R1398" i="7"/>
  <c r="Q1448" i="7"/>
  <c r="U1440" i="7"/>
  <c r="P1360" i="7"/>
  <c r="P1359" i="7"/>
  <c r="P1358" i="7"/>
  <c r="L1026" i="7"/>
  <c r="F898" i="7"/>
  <c r="P1164" i="7"/>
  <c r="P1163" i="7"/>
  <c r="P1266" i="7"/>
  <c r="P1161" i="7"/>
  <c r="P1263" i="7"/>
  <c r="Q1209" i="7"/>
  <c r="Q1154" i="7"/>
  <c r="Q1153" i="7"/>
  <c r="U1126" i="7"/>
  <c r="U1177" i="7"/>
  <c r="U1123" i="7"/>
  <c r="P1278" i="7"/>
  <c r="P1224" i="7"/>
  <c r="P1119" i="7"/>
  <c r="P1274" i="7"/>
  <c r="R1148" i="7"/>
  <c r="P1014" i="7"/>
  <c r="Q1015" i="7"/>
  <c r="Q926" i="7"/>
  <c r="Q918" i="7"/>
  <c r="Q880" i="7"/>
  <c r="Q770" i="7"/>
  <c r="R742" i="7"/>
  <c r="R786" i="7"/>
  <c r="R802" i="7"/>
  <c r="E54" i="7"/>
  <c r="E179" i="7"/>
  <c r="E195" i="7"/>
  <c r="E224" i="7"/>
  <c r="R845" i="7"/>
  <c r="P947" i="7"/>
  <c r="R841" i="7"/>
  <c r="R814" i="7"/>
  <c r="R806" i="7"/>
  <c r="Q799" i="7"/>
  <c r="P732" i="7"/>
  <c r="R680" i="7"/>
  <c r="R610" i="7"/>
  <c r="Q601" i="7"/>
  <c r="P704" i="7"/>
  <c r="Q563" i="7"/>
  <c r="Q557" i="7"/>
  <c r="Q539" i="7"/>
  <c r="E467" i="7"/>
  <c r="S571" i="7" s="1"/>
  <c r="E472" i="7"/>
  <c r="K579" i="7"/>
  <c r="K595" i="7"/>
  <c r="E515" i="7"/>
  <c r="E524" i="7"/>
  <c r="K741" i="7"/>
  <c r="K692" i="7"/>
  <c r="E550" i="7"/>
  <c r="E553" i="7"/>
  <c r="E582" i="7"/>
  <c r="K795" i="7"/>
  <c r="K803" i="7"/>
  <c r="E603" i="7"/>
  <c r="K783" i="7"/>
  <c r="E647" i="7"/>
  <c r="E660" i="7"/>
  <c r="E666" i="7"/>
  <c r="K726" i="7"/>
  <c r="E696" i="7"/>
  <c r="K914" i="7"/>
  <c r="E725" i="7"/>
  <c r="E816" i="7"/>
  <c r="K927" i="7"/>
  <c r="E845" i="7"/>
  <c r="K1009" i="7"/>
  <c r="E866" i="7"/>
  <c r="E880" i="7"/>
  <c r="S932" i="7" s="1"/>
  <c r="K937" i="7"/>
  <c r="K1097" i="7"/>
  <c r="L971" i="7"/>
  <c r="E925" i="7"/>
  <c r="E930" i="7"/>
  <c r="E933" i="7"/>
  <c r="K1159" i="7"/>
  <c r="E968" i="7"/>
  <c r="E978" i="7"/>
  <c r="E983" i="7"/>
  <c r="E989" i="7"/>
  <c r="S1041" i="7" s="1"/>
  <c r="E1004" i="7"/>
  <c r="E1013" i="7"/>
  <c r="E1018" i="7"/>
  <c r="E1034" i="7"/>
  <c r="K1200" i="7"/>
  <c r="E1049" i="7"/>
  <c r="E1069" i="7"/>
  <c r="K1180" i="7"/>
  <c r="K1184" i="7"/>
  <c r="R1307" i="7"/>
  <c r="E1262" i="7"/>
  <c r="S1471" i="7" s="1"/>
  <c r="Q1460" i="7"/>
  <c r="U877" i="7"/>
  <c r="R854" i="7"/>
  <c r="R782" i="7"/>
  <c r="R774" i="7"/>
  <c r="Q743" i="7"/>
  <c r="Q728" i="7"/>
  <c r="P817" i="7"/>
  <c r="Q628" i="7"/>
  <c r="R584" i="7"/>
  <c r="R379" i="7"/>
  <c r="R425" i="7"/>
  <c r="R475" i="7"/>
  <c r="R419" i="7"/>
  <c r="R461" i="7"/>
  <c r="R508" i="7"/>
  <c r="R347" i="7"/>
  <c r="R502" i="7"/>
  <c r="R445" i="7"/>
  <c r="R496" i="7"/>
  <c r="E92" i="7"/>
  <c r="E119" i="7"/>
  <c r="E238" i="7"/>
  <c r="E411" i="7"/>
  <c r="E428" i="7"/>
  <c r="E803" i="7"/>
  <c r="S907" i="7" s="1"/>
  <c r="E325" i="7"/>
  <c r="E361" i="7"/>
  <c r="K1257" i="7"/>
  <c r="E1107" i="7"/>
  <c r="E1341" i="7"/>
  <c r="S1497" i="7" s="1"/>
  <c r="L1242" i="7"/>
  <c r="F1037" i="7"/>
  <c r="Q1285" i="7"/>
  <c r="Q1233" i="7"/>
  <c r="R1227" i="7"/>
  <c r="R1332" i="7"/>
  <c r="R1175" i="7"/>
  <c r="R1279" i="7"/>
  <c r="R1278" i="7"/>
  <c r="R1331" i="7"/>
  <c r="R1226" i="7"/>
  <c r="R1277" i="7"/>
  <c r="R1330" i="7"/>
  <c r="R1225" i="7"/>
  <c r="R1275" i="7"/>
  <c r="R1171" i="7"/>
  <c r="R1328" i="7"/>
  <c r="R1223" i="7"/>
  <c r="R1327" i="7"/>
  <c r="R1222" i="7"/>
  <c r="R1274" i="7"/>
  <c r="R1170" i="7"/>
  <c r="P1077" i="7"/>
  <c r="P1234" i="7"/>
  <c r="P1129" i="7"/>
  <c r="P1127" i="7"/>
  <c r="P1179" i="7"/>
  <c r="P1232" i="7"/>
  <c r="P1073" i="7"/>
  <c r="P1125" i="7"/>
  <c r="P1071" i="7"/>
  <c r="P1123" i="7"/>
  <c r="Q1119" i="7"/>
  <c r="Q1067" i="7"/>
  <c r="Q1171" i="7"/>
  <c r="Q1169" i="7"/>
  <c r="Q1065" i="7"/>
  <c r="Q1063" i="7"/>
  <c r="Q1115" i="7"/>
  <c r="Q1167" i="7"/>
  <c r="Q1114" i="7"/>
  <c r="Q1062" i="7"/>
  <c r="R1214" i="7"/>
  <c r="R1057" i="7"/>
  <c r="R1109" i="7"/>
  <c r="R1161" i="7"/>
  <c r="P1053" i="7"/>
  <c r="P1210" i="7"/>
  <c r="P1154" i="7"/>
  <c r="P1102" i="7"/>
  <c r="P1152" i="7"/>
  <c r="P1205" i="7"/>
  <c r="P1048" i="7"/>
  <c r="P1204" i="7"/>
  <c r="P1099" i="7"/>
  <c r="P1047" i="7"/>
  <c r="P1149" i="7"/>
  <c r="P1045" i="7"/>
  <c r="P1202" i="7"/>
  <c r="U973" i="7"/>
  <c r="U921" i="7"/>
  <c r="U1025" i="7"/>
  <c r="U972" i="7"/>
  <c r="U920" i="7"/>
  <c r="U1077" i="7"/>
  <c r="U894" i="7"/>
  <c r="U998" i="7"/>
  <c r="U1051" i="7"/>
  <c r="U946" i="7"/>
  <c r="U891" i="7"/>
  <c r="U995" i="7"/>
  <c r="U1048" i="7"/>
  <c r="U1047" i="7"/>
  <c r="U942" i="7"/>
  <c r="U890" i="7"/>
  <c r="U992" i="7"/>
  <c r="U940" i="7"/>
  <c r="U1045" i="7"/>
  <c r="P939" i="7"/>
  <c r="P991" i="7"/>
  <c r="P937" i="7"/>
  <c r="P885" i="7"/>
  <c r="P1042" i="7"/>
  <c r="P1041" i="7"/>
  <c r="P884" i="7"/>
  <c r="P988" i="7"/>
  <c r="P882" i="7"/>
  <c r="P1039" i="7"/>
  <c r="P986" i="7"/>
  <c r="P880" i="7"/>
  <c r="P984" i="7"/>
  <c r="Q878" i="7"/>
  <c r="Q1035" i="7"/>
  <c r="Q982" i="7"/>
  <c r="Q930" i="7"/>
  <c r="Q928" i="7"/>
  <c r="Q980" i="7"/>
  <c r="Q876" i="7"/>
  <c r="Q1033" i="7"/>
  <c r="R924" i="7"/>
  <c r="R872" i="7"/>
  <c r="P870" i="7"/>
  <c r="P1027" i="7"/>
  <c r="P974" i="7"/>
  <c r="P922" i="7"/>
  <c r="Q863" i="7"/>
  <c r="Q967" i="7"/>
  <c r="P1019" i="7"/>
  <c r="P914" i="7"/>
  <c r="P966" i="7"/>
  <c r="P862" i="7"/>
  <c r="P858" i="7"/>
  <c r="P962" i="7"/>
  <c r="P910" i="7"/>
  <c r="P1015" i="7"/>
  <c r="U853" i="7"/>
  <c r="U905" i="7"/>
  <c r="U957" i="7"/>
  <c r="P954" i="7"/>
  <c r="P902" i="7"/>
  <c r="P850" i="7"/>
  <c r="P1007" i="7"/>
  <c r="P898" i="7"/>
  <c r="P1003" i="7"/>
  <c r="P846" i="7"/>
  <c r="P950" i="7"/>
  <c r="R840" i="7"/>
  <c r="R997" i="7"/>
  <c r="R892" i="7"/>
  <c r="U833" i="7"/>
  <c r="U990" i="7"/>
  <c r="H1090" i="1"/>
  <c r="K1246" i="7"/>
  <c r="E1092" i="7"/>
  <c r="E1091" i="7"/>
  <c r="K1298" i="7"/>
  <c r="K1250" i="7"/>
  <c r="K1302" i="7"/>
  <c r="K1146" i="7"/>
  <c r="H1098" i="1"/>
  <c r="K1150" i="7"/>
  <c r="E1104" i="7"/>
  <c r="H1102" i="1"/>
  <c r="K1154" i="7"/>
  <c r="E1105" i="7"/>
  <c r="S1157" i="7" s="1"/>
  <c r="H1150" i="1"/>
  <c r="K1202" i="7"/>
  <c r="E1150" i="7"/>
  <c r="E1152" i="7"/>
  <c r="K1254" i="7"/>
  <c r="E1151" i="7"/>
  <c r="E1153" i="7"/>
  <c r="Q1223" i="7"/>
  <c r="Q1219" i="7"/>
  <c r="E1167" i="7"/>
  <c r="E1165" i="7"/>
  <c r="S1374" i="7" s="1"/>
  <c r="E1166" i="7"/>
  <c r="E1164" i="7"/>
  <c r="H1164" i="1"/>
  <c r="L1372" i="7" s="1"/>
  <c r="K1372" i="7"/>
  <c r="K1320" i="7"/>
  <c r="K1268" i="7"/>
  <c r="U1338" i="7"/>
  <c r="U1286" i="7"/>
  <c r="U1234" i="7"/>
  <c r="U1233" i="7"/>
  <c r="U1337" i="7"/>
  <c r="U1285" i="7"/>
  <c r="U1336" i="7"/>
  <c r="U1284" i="7"/>
  <c r="U1232" i="7"/>
  <c r="U1227" i="7"/>
  <c r="U1279" i="7"/>
  <c r="U1331" i="7"/>
  <c r="U1243" i="7"/>
  <c r="U1347" i="7"/>
  <c r="U1295" i="7"/>
  <c r="U1242" i="7"/>
  <c r="U1346" i="7"/>
  <c r="U1345" i="7"/>
  <c r="U1241" i="7"/>
  <c r="U1398" i="7"/>
  <c r="U1293" i="7"/>
  <c r="U1292" i="7"/>
  <c r="U1344" i="7"/>
  <c r="U1240" i="7"/>
  <c r="U1397" i="7"/>
  <c r="U1343" i="7"/>
  <c r="U1239" i="7"/>
  <c r="U1395" i="7"/>
  <c r="U1290" i="7"/>
  <c r="U1238" i="7"/>
  <c r="U1342" i="7"/>
  <c r="U1339" i="7"/>
  <c r="U1287" i="7"/>
  <c r="F1188" i="7"/>
  <c r="F1189" i="7"/>
  <c r="F1190" i="7"/>
  <c r="L1344" i="7"/>
  <c r="Q1278" i="7"/>
  <c r="Q1330" i="7"/>
  <c r="Q1382" i="7"/>
  <c r="Q1311" i="7"/>
  <c r="Q1363" i="7"/>
  <c r="H1196" i="1"/>
  <c r="E1199" i="7"/>
  <c r="E1198" i="7"/>
  <c r="E1197" i="7"/>
  <c r="E1196" i="7"/>
  <c r="H1208" i="1"/>
  <c r="E1210" i="7"/>
  <c r="E1211" i="7"/>
  <c r="S1420" i="7" s="1"/>
  <c r="K1260" i="7"/>
  <c r="E1208" i="7"/>
  <c r="K1312" i="7"/>
  <c r="K1364" i="7"/>
  <c r="K1416" i="7"/>
  <c r="E1209" i="7"/>
  <c r="H1212" i="1"/>
  <c r="E1213" i="7"/>
  <c r="S1422" i="7" s="1"/>
  <c r="E1212" i="7"/>
  <c r="S1368" i="7" s="1"/>
  <c r="K1264" i="7"/>
  <c r="E1214" i="7"/>
  <c r="K1316" i="7"/>
  <c r="K1368" i="7"/>
  <c r="E1215" i="7"/>
  <c r="S1424" i="7" s="1"/>
  <c r="K1420" i="7"/>
  <c r="H1222" i="1"/>
  <c r="L1430" i="7" s="1"/>
  <c r="K1274" i="7"/>
  <c r="E1224" i="7"/>
  <c r="E1223" i="7"/>
  <c r="S1432" i="7" s="1"/>
  <c r="K1326" i="7"/>
  <c r="K1378" i="7"/>
  <c r="K1430" i="7"/>
  <c r="E1222" i="7"/>
  <c r="E1225" i="7"/>
  <c r="Q1336" i="7"/>
  <c r="Q1440" i="7"/>
  <c r="P1332" i="7"/>
  <c r="P1384" i="7"/>
  <c r="P1436" i="7"/>
  <c r="P1328" i="7"/>
  <c r="P1380" i="7"/>
  <c r="P1377" i="7"/>
  <c r="P1325" i="7"/>
  <c r="P1429" i="7"/>
  <c r="P1320" i="7"/>
  <c r="P1372" i="7"/>
  <c r="P1313" i="7"/>
  <c r="P1417" i="7"/>
  <c r="U1462" i="7"/>
  <c r="U1409" i="7"/>
  <c r="U1305" i="7"/>
  <c r="U1357" i="7"/>
  <c r="U1406" i="7"/>
  <c r="U1354" i="7"/>
  <c r="U1403" i="7"/>
  <c r="U1351" i="7"/>
  <c r="U1456" i="7"/>
  <c r="U1298" i="7"/>
  <c r="U1402" i="7"/>
  <c r="U1350" i="7"/>
  <c r="Q1450" i="7"/>
  <c r="Q1345" i="7"/>
  <c r="Q1286" i="7"/>
  <c r="Q1338" i="7"/>
  <c r="H1241" i="1"/>
  <c r="E1242" i="7"/>
  <c r="K1293" i="7"/>
  <c r="K1345" i="7"/>
  <c r="K1397" i="7"/>
  <c r="K1449" i="7"/>
  <c r="K1306" i="7"/>
  <c r="K1410" i="7"/>
  <c r="H1254" i="1"/>
  <c r="E1257" i="7"/>
  <c r="S1466" i="7" s="1"/>
  <c r="K1358" i="7"/>
  <c r="K1462" i="7"/>
  <c r="P1342" i="7"/>
  <c r="P1446" i="7"/>
  <c r="P1341" i="7"/>
  <c r="P1393" i="7"/>
  <c r="P1444" i="7"/>
  <c r="P1392" i="7"/>
  <c r="P1340" i="7"/>
  <c r="P1441" i="7"/>
  <c r="P1389" i="7"/>
  <c r="P1337" i="7"/>
  <c r="U1461" i="7"/>
  <c r="U1455" i="7"/>
  <c r="Q1445" i="7"/>
  <c r="Q1427" i="7"/>
  <c r="U1421" i="7"/>
  <c r="U1473" i="7"/>
  <c r="Q1471" i="7"/>
  <c r="Q1419" i="7"/>
  <c r="Q1469" i="7"/>
  <c r="Q1417" i="7"/>
  <c r="P1413" i="7"/>
  <c r="P1465" i="7"/>
  <c r="R1464" i="7"/>
  <c r="R1412" i="7"/>
  <c r="R1404" i="7"/>
  <c r="R1456" i="7"/>
  <c r="R1452" i="7"/>
  <c r="Q1397" i="7"/>
  <c r="P1447" i="7"/>
  <c r="U1393" i="7"/>
  <c r="U1392" i="7"/>
  <c r="U1444" i="7"/>
  <c r="U1391" i="7"/>
  <c r="U1442" i="7"/>
  <c r="U1390" i="7"/>
  <c r="U1387" i="7"/>
  <c r="U1438" i="7"/>
  <c r="U1386" i="7"/>
  <c r="U1385" i="7"/>
  <c r="U1384" i="7"/>
  <c r="U1436" i="7"/>
  <c r="U1382" i="7"/>
  <c r="U1434" i="7"/>
  <c r="U1432" i="7"/>
  <c r="U1380" i="7"/>
  <c r="U1378" i="7"/>
  <c r="U1430" i="7"/>
  <c r="U1428" i="7"/>
  <c r="U1376" i="7"/>
  <c r="U1426" i="7"/>
  <c r="U1374" i="7"/>
  <c r="U1372" i="7"/>
  <c r="U1424" i="7"/>
  <c r="U1422" i="7"/>
  <c r="U1370" i="7"/>
  <c r="U1368" i="7"/>
  <c r="U1472" i="7"/>
  <c r="U1420" i="7"/>
  <c r="R1418" i="7"/>
  <c r="R1470" i="7"/>
  <c r="R1366" i="7"/>
  <c r="R1365" i="7"/>
  <c r="R1417" i="7"/>
  <c r="R1364" i="7"/>
  <c r="R1416" i="7"/>
  <c r="R1468" i="7"/>
  <c r="U1466" i="7"/>
  <c r="U1362" i="7"/>
  <c r="U1414" i="7"/>
  <c r="Q1361" i="7"/>
  <c r="Q1413" i="7"/>
  <c r="U1408" i="7"/>
  <c r="U1460" i="7"/>
  <c r="U1356" i="7"/>
  <c r="P1420" i="7"/>
  <c r="L747" i="7"/>
  <c r="F725" i="7"/>
  <c r="S1039" i="7"/>
  <c r="S415" i="7"/>
  <c r="F651" i="7"/>
  <c r="F732" i="7"/>
  <c r="L833" i="7"/>
  <c r="F549" i="7"/>
  <c r="T601" i="7" s="1"/>
  <c r="F557" i="7"/>
  <c r="T609" i="7" s="1"/>
  <c r="S302" i="7"/>
  <c r="L1396" i="7"/>
  <c r="F1050" i="7"/>
  <c r="F1056" i="7"/>
  <c r="L757" i="7"/>
  <c r="F1127" i="7"/>
  <c r="Q1446" i="7"/>
  <c r="Q1396" i="7"/>
  <c r="E1244" i="7"/>
  <c r="S1453" i="7" s="1"/>
  <c r="E1094" i="7"/>
  <c r="R993" i="7"/>
  <c r="E1101" i="7"/>
  <c r="S1153" i="7" s="1"/>
  <c r="F1098" i="7"/>
  <c r="L849" i="7"/>
  <c r="R1013" i="7"/>
  <c r="P1157" i="7"/>
  <c r="U1396" i="7"/>
  <c r="L1292" i="7"/>
  <c r="U1388" i="7"/>
  <c r="Q1388" i="7"/>
  <c r="P1044" i="7"/>
  <c r="R1029" i="7"/>
  <c r="P1075" i="7"/>
  <c r="U994" i="7"/>
  <c r="U1076" i="7"/>
  <c r="U919" i="7"/>
  <c r="R1174" i="7"/>
  <c r="P1228" i="7"/>
  <c r="P1230" i="7"/>
  <c r="P1203" i="7"/>
  <c r="Q1271" i="7"/>
  <c r="R1281" i="7"/>
  <c r="R1334" i="7"/>
  <c r="R1177" i="7"/>
  <c r="R1228" i="7"/>
  <c r="R1333" i="7"/>
  <c r="R1176" i="7"/>
  <c r="R1329" i="7"/>
  <c r="R1224" i="7"/>
  <c r="R1276" i="7"/>
  <c r="R1169" i="7"/>
  <c r="R1326" i="7"/>
  <c r="R1221" i="7"/>
  <c r="R1273" i="7"/>
  <c r="R1325" i="7"/>
  <c r="R1220" i="7"/>
  <c r="R1168" i="7"/>
  <c r="U1308" i="7"/>
  <c r="U1203" i="7"/>
  <c r="U1255" i="7"/>
  <c r="U1151" i="7"/>
  <c r="U1254" i="7"/>
  <c r="U1202" i="7"/>
  <c r="U1150" i="7"/>
  <c r="P1076" i="7"/>
  <c r="P1180" i="7"/>
  <c r="P1233" i="7"/>
  <c r="P1128" i="7"/>
  <c r="P1074" i="7"/>
  <c r="P1178" i="7"/>
  <c r="P1072" i="7"/>
  <c r="P1124" i="7"/>
  <c r="P1176" i="7"/>
  <c r="P1229" i="7"/>
  <c r="Q1064" i="7"/>
  <c r="Q1116" i="7"/>
  <c r="Q1113" i="7"/>
  <c r="Q1165" i="7"/>
  <c r="R1163" i="7"/>
  <c r="R1111" i="7"/>
  <c r="R1216" i="7"/>
  <c r="R1056" i="7"/>
  <c r="R1213" i="7"/>
  <c r="U1054" i="7"/>
  <c r="U1158" i="7"/>
  <c r="U1211" i="7"/>
  <c r="U1106" i="7"/>
  <c r="P1051" i="7"/>
  <c r="P1155" i="7"/>
  <c r="P1208" i="7"/>
  <c r="P1101" i="7"/>
  <c r="P1049" i="7"/>
  <c r="U922" i="7"/>
  <c r="U1026" i="7"/>
  <c r="U974" i="7"/>
  <c r="U895" i="7"/>
  <c r="U999" i="7"/>
  <c r="U1052" i="7"/>
  <c r="U947" i="7"/>
  <c r="U945" i="7"/>
  <c r="U997" i="7"/>
  <c r="U996" i="7"/>
  <c r="U1049" i="7"/>
  <c r="U892" i="7"/>
  <c r="U993" i="7"/>
  <c r="U889" i="7"/>
  <c r="P886" i="7"/>
  <c r="P990" i="7"/>
  <c r="P987" i="7"/>
  <c r="P883" i="7"/>
  <c r="P1040" i="7"/>
  <c r="P985" i="7"/>
  <c r="P881" i="7"/>
  <c r="P933" i="7"/>
  <c r="Q983" i="7"/>
  <c r="Q931" i="7"/>
  <c r="Q929" i="7"/>
  <c r="Q877" i="7"/>
  <c r="Q875" i="7"/>
  <c r="Q1032" i="7"/>
  <c r="Q979" i="7"/>
  <c r="P874" i="7"/>
  <c r="P978" i="7"/>
  <c r="U873" i="7"/>
  <c r="U1030" i="7"/>
  <c r="U925" i="7"/>
  <c r="Q923" i="7"/>
  <c r="Q975" i="7"/>
  <c r="Q1028" i="7"/>
  <c r="Q971" i="7"/>
  <c r="Q919" i="7"/>
  <c r="Q867" i="7"/>
  <c r="P970" i="7"/>
  <c r="P918" i="7"/>
  <c r="P1023" i="7"/>
  <c r="P866" i="7"/>
  <c r="U865" i="7"/>
  <c r="U1022" i="7"/>
  <c r="U969" i="7"/>
  <c r="R916" i="7"/>
  <c r="R1021" i="7"/>
  <c r="Q859" i="7"/>
  <c r="Q911" i="7"/>
  <c r="Q1016" i="7"/>
  <c r="Q963" i="7"/>
  <c r="Q959" i="7"/>
  <c r="Q855" i="7"/>
  <c r="Q907" i="7"/>
  <c r="Q1012" i="7"/>
  <c r="U849" i="7"/>
  <c r="U901" i="7"/>
  <c r="U1006" i="7"/>
  <c r="U953" i="7"/>
  <c r="R848" i="7"/>
  <c r="R952" i="7"/>
  <c r="Q951" i="7"/>
  <c r="Q899" i="7"/>
  <c r="Q1004" i="7"/>
  <c r="Q847" i="7"/>
  <c r="U845" i="7"/>
  <c r="U949" i="7"/>
  <c r="U897" i="7"/>
  <c r="R844" i="7"/>
  <c r="R948" i="7"/>
  <c r="Q895" i="7"/>
  <c r="Q947" i="7"/>
  <c r="Q1000" i="7"/>
  <c r="P894" i="7"/>
  <c r="P999" i="7"/>
  <c r="Q835" i="7"/>
  <c r="Q939" i="7"/>
  <c r="Q887" i="7"/>
  <c r="Q992" i="7"/>
  <c r="Q1220" i="7"/>
  <c r="U1229" i="7"/>
  <c r="U1333" i="7"/>
  <c r="U1332" i="7"/>
  <c r="U1280" i="7"/>
  <c r="E1169" i="7"/>
  <c r="S1273" i="7" s="1"/>
  <c r="E1170" i="7"/>
  <c r="E1171" i="7"/>
  <c r="H1169" i="1"/>
  <c r="L1325" i="7" s="1"/>
  <c r="K1221" i="7"/>
  <c r="K1325" i="7"/>
  <c r="K1377" i="7"/>
  <c r="K1228" i="7"/>
  <c r="K1384" i="7"/>
  <c r="U1237" i="7"/>
  <c r="U1289" i="7"/>
  <c r="E1185" i="7"/>
  <c r="E1184" i="7"/>
  <c r="S1393" i="7" s="1"/>
  <c r="H1184" i="1"/>
  <c r="L1340" i="7" s="1"/>
  <c r="E1186" i="7"/>
  <c r="K1340" i="7"/>
  <c r="K1288" i="7"/>
  <c r="E1187" i="7"/>
  <c r="Q1277" i="7"/>
  <c r="Q1329" i="7"/>
  <c r="Q1434" i="7"/>
  <c r="Q1381" i="7"/>
  <c r="Q1274" i="7"/>
  <c r="Q1326" i="7"/>
  <c r="Q1378" i="7"/>
  <c r="Q1273" i="7"/>
  <c r="Q1325" i="7"/>
  <c r="Q1430" i="7"/>
  <c r="Q1377" i="7"/>
  <c r="Q1322" i="7"/>
  <c r="Q1374" i="7"/>
  <c r="Q1270" i="7"/>
  <c r="Q1321" i="7"/>
  <c r="Q1373" i="7"/>
  <c r="Q1426" i="7"/>
  <c r="Q1318" i="7"/>
  <c r="Q1370" i="7"/>
  <c r="Q1317" i="7"/>
  <c r="Q1369" i="7"/>
  <c r="Q1264" i="7"/>
  <c r="Q1368" i="7"/>
  <c r="Q1316" i="7"/>
  <c r="Q1309" i="7"/>
  <c r="Q1257" i="7"/>
  <c r="Q1256" i="7"/>
  <c r="Q1308" i="7"/>
  <c r="Q1360" i="7"/>
  <c r="Q1253" i="7"/>
  <c r="Q1305" i="7"/>
  <c r="E1201" i="7"/>
  <c r="E1202" i="7"/>
  <c r="E1203" i="7"/>
  <c r="K1304" i="7"/>
  <c r="K1356" i="7"/>
  <c r="E1200" i="7"/>
  <c r="K1408" i="7"/>
  <c r="H1200" i="1"/>
  <c r="L1323" i="7"/>
  <c r="F1220" i="7"/>
  <c r="T1429" i="7" s="1"/>
  <c r="L1375" i="7"/>
  <c r="L1271" i="7"/>
  <c r="P1331" i="7"/>
  <c r="P1435" i="7"/>
  <c r="P1383" i="7"/>
  <c r="P1428" i="7"/>
  <c r="P1376" i="7"/>
  <c r="P1324" i="7"/>
  <c r="P1427" i="7"/>
  <c r="P1375" i="7"/>
  <c r="P1322" i="7"/>
  <c r="P1426" i="7"/>
  <c r="P1374" i="7"/>
  <c r="P1321" i="7"/>
  <c r="P1425" i="7"/>
  <c r="P1373" i="7"/>
  <c r="P1318" i="7"/>
  <c r="P1422" i="7"/>
  <c r="P1317" i="7"/>
  <c r="P1369" i="7"/>
  <c r="P1421" i="7"/>
  <c r="P1471" i="7"/>
  <c r="P1418" i="7"/>
  <c r="P1366" i="7"/>
  <c r="P1314" i="7"/>
  <c r="U1458" i="7"/>
  <c r="U1353" i="7"/>
  <c r="U1405" i="7"/>
  <c r="U1301" i="7"/>
  <c r="R1295" i="7"/>
  <c r="R1347" i="7"/>
  <c r="Q1344" i="7"/>
  <c r="Q1292" i="7"/>
  <c r="Q1343" i="7"/>
  <c r="Q1291" i="7"/>
  <c r="Q1342" i="7"/>
  <c r="Q1290" i="7"/>
  <c r="Q1288" i="7"/>
  <c r="Q1340" i="7"/>
  <c r="Q1392" i="7"/>
  <c r="L1438" i="7"/>
  <c r="E1250" i="7"/>
  <c r="H1248" i="1"/>
  <c r="K1404" i="7"/>
  <c r="K1456" i="7"/>
  <c r="E1251" i="7"/>
  <c r="S1460" i="7" s="1"/>
  <c r="K1352" i="7"/>
  <c r="K1300" i="7"/>
  <c r="E1261" i="7"/>
  <c r="E1260" i="7"/>
  <c r="K1310" i="7"/>
  <c r="E1259" i="7"/>
  <c r="S1468" i="7" s="1"/>
  <c r="K1414" i="7"/>
  <c r="K1362" i="7"/>
  <c r="K1466" i="7"/>
  <c r="H1258" i="1"/>
  <c r="P1396" i="7"/>
  <c r="P1448" i="7"/>
  <c r="P1344" i="7"/>
  <c r="P1390" i="7"/>
  <c r="P1338" i="7"/>
  <c r="U1463" i="7"/>
  <c r="U1459" i="7"/>
  <c r="U1457" i="7"/>
  <c r="Q1449" i="7"/>
  <c r="Q1443" i="7"/>
  <c r="Q1429" i="7"/>
  <c r="Q1425" i="7"/>
  <c r="Q1473" i="7"/>
  <c r="Q1421" i="7"/>
  <c r="S1472" i="7"/>
  <c r="S1418" i="7"/>
  <c r="U1467" i="7"/>
  <c r="U1415" i="7"/>
  <c r="R1451" i="7"/>
  <c r="R1399" i="7"/>
  <c r="U1389" i="7"/>
  <c r="L780" i="7"/>
  <c r="F723" i="7"/>
  <c r="F531" i="7"/>
  <c r="T583" i="7" s="1"/>
  <c r="F704" i="7"/>
  <c r="L701" i="7"/>
  <c r="F729" i="7"/>
  <c r="F535" i="7"/>
  <c r="F548" i="7"/>
  <c r="T600" i="7" s="1"/>
  <c r="L712" i="7"/>
  <c r="L1195" i="7"/>
  <c r="F1049" i="7"/>
  <c r="F715" i="7"/>
  <c r="F1128" i="7"/>
  <c r="F1129" i="7"/>
  <c r="P1445" i="7"/>
  <c r="E1249" i="7"/>
  <c r="E1093" i="7"/>
  <c r="S1197" i="7" s="1"/>
  <c r="K1198" i="7"/>
  <c r="L897" i="7"/>
  <c r="S303" i="7"/>
  <c r="E1102" i="7"/>
  <c r="Q1364" i="7"/>
  <c r="L1240" i="7"/>
  <c r="Q1024" i="7"/>
  <c r="U885" i="7"/>
  <c r="S1427" i="7"/>
  <c r="R1367" i="7"/>
  <c r="Q843" i="7"/>
  <c r="R1110" i="7"/>
  <c r="P1206" i="7"/>
  <c r="U1299" i="7"/>
  <c r="P1231" i="7"/>
  <c r="R1229" i="7"/>
  <c r="R1294" i="7"/>
  <c r="Q1172" i="7"/>
  <c r="Q1168" i="7"/>
  <c r="P1424" i="7"/>
  <c r="F847" i="7"/>
  <c r="L948" i="7"/>
  <c r="P1043" i="7"/>
  <c r="R1173" i="7"/>
  <c r="P1323" i="7"/>
  <c r="Q1180" i="7"/>
  <c r="Q1337" i="7"/>
  <c r="Q1232" i="7"/>
  <c r="Q1284" i="7"/>
  <c r="R1230" i="7"/>
  <c r="R1282" i="7"/>
  <c r="U861" i="7"/>
  <c r="U913" i="7"/>
  <c r="U965" i="7"/>
  <c r="U1018" i="7"/>
  <c r="R1017" i="7"/>
  <c r="R860" i="7"/>
  <c r="R964" i="7"/>
  <c r="U857" i="7"/>
  <c r="U909" i="7"/>
  <c r="U1014" i="7"/>
  <c r="U961" i="7"/>
  <c r="P958" i="7"/>
  <c r="P854" i="7"/>
  <c r="P1011" i="7"/>
  <c r="P906" i="7"/>
  <c r="R956" i="7"/>
  <c r="R852" i="7"/>
  <c r="Q851" i="7"/>
  <c r="Q955" i="7"/>
  <c r="Q903" i="7"/>
  <c r="Q996" i="7"/>
  <c r="Q943" i="7"/>
  <c r="Q839" i="7"/>
  <c r="Q891" i="7"/>
  <c r="P838" i="7"/>
  <c r="P942" i="7"/>
  <c r="P995" i="7"/>
  <c r="Q1224" i="7"/>
  <c r="Q1221" i="7"/>
  <c r="E1154" i="7"/>
  <c r="E1156" i="7"/>
  <c r="E1157" i="7"/>
  <c r="S1366" i="7" s="1"/>
  <c r="H1154" i="1"/>
  <c r="F1155" i="7" s="1"/>
  <c r="K1206" i="7"/>
  <c r="E1155" i="7"/>
  <c r="K1258" i="7"/>
  <c r="U1335" i="7"/>
  <c r="U1231" i="7"/>
  <c r="K1276" i="7"/>
  <c r="K1328" i="7"/>
  <c r="U1288" i="7"/>
  <c r="U1340" i="7"/>
  <c r="E1180" i="7"/>
  <c r="E1181" i="7"/>
  <c r="K1284" i="7"/>
  <c r="K1388" i="7"/>
  <c r="H1180" i="1"/>
  <c r="L1284" i="7" s="1"/>
  <c r="E1182" i="7"/>
  <c r="S1391" i="7" s="1"/>
  <c r="K1232" i="7"/>
  <c r="E1183" i="7"/>
  <c r="K1336" i="7"/>
  <c r="Q1380" i="7"/>
  <c r="Q1432" i="7"/>
  <c r="Q1379" i="7"/>
  <c r="Q1324" i="7"/>
  <c r="Q1376" i="7"/>
  <c r="Q1272" i="7"/>
  <c r="Q1375" i="7"/>
  <c r="Q1323" i="7"/>
  <c r="Q1268" i="7"/>
  <c r="Q1320" i="7"/>
  <c r="Q1371" i="7"/>
  <c r="Q1424" i="7"/>
  <c r="Q1319" i="7"/>
  <c r="Q1263" i="7"/>
  <c r="Q1420" i="7"/>
  <c r="Q1315" i="7"/>
  <c r="Q1367" i="7"/>
  <c r="Q1262" i="7"/>
  <c r="Q1314" i="7"/>
  <c r="Q1366" i="7"/>
  <c r="Q1418" i="7"/>
  <c r="Q1313" i="7"/>
  <c r="Q1365" i="7"/>
  <c r="Q1362" i="7"/>
  <c r="Q1258" i="7"/>
  <c r="Q1307" i="7"/>
  <c r="Q1412" i="7"/>
  <c r="Q1255" i="7"/>
  <c r="Q1359" i="7"/>
  <c r="Q1254" i="7"/>
  <c r="Q1358" i="7"/>
  <c r="Q1306" i="7"/>
  <c r="E1192" i="7"/>
  <c r="E1194" i="7"/>
  <c r="H1192" i="1"/>
  <c r="E1195" i="7"/>
  <c r="K1244" i="7"/>
  <c r="H1204" i="1"/>
  <c r="E1204" i="7"/>
  <c r="E1206" i="7"/>
  <c r="E1207" i="7"/>
  <c r="E1205" i="7"/>
  <c r="K1308" i="7"/>
  <c r="K1412" i="7"/>
  <c r="K1360" i="7"/>
  <c r="F1217" i="7"/>
  <c r="L1320" i="7"/>
  <c r="F1216" i="7"/>
  <c r="F1218" i="7"/>
  <c r="H1226" i="1"/>
  <c r="K1330" i="7"/>
  <c r="E1226" i="7"/>
  <c r="S1435" i="7" s="1"/>
  <c r="K1382" i="7"/>
  <c r="K1434" i="7"/>
  <c r="E1227" i="7"/>
  <c r="Q1386" i="7"/>
  <c r="Q1334" i="7"/>
  <c r="Q1438" i="7"/>
  <c r="P1437" i="7"/>
  <c r="P1385" i="7"/>
  <c r="P1333" i="7"/>
  <c r="P1434" i="7"/>
  <c r="P1330" i="7"/>
  <c r="P1431" i="7"/>
  <c r="P1327" i="7"/>
  <c r="P1379" i="7"/>
  <c r="P1326" i="7"/>
  <c r="P1430" i="7"/>
  <c r="P1371" i="7"/>
  <c r="P1319" i="7"/>
  <c r="P1316" i="7"/>
  <c r="P1473" i="7"/>
  <c r="P1419" i="7"/>
  <c r="P1367" i="7"/>
  <c r="P1315" i="7"/>
  <c r="P1469" i="7"/>
  <c r="P1312" i="7"/>
  <c r="P1364" i="7"/>
  <c r="P1416" i="7"/>
  <c r="P1311" i="7"/>
  <c r="P1415" i="7"/>
  <c r="P1310" i="7"/>
  <c r="P1414" i="7"/>
  <c r="P1362" i="7"/>
  <c r="P1467" i="7"/>
  <c r="P1309" i="7"/>
  <c r="P1361" i="7"/>
  <c r="U1411" i="7"/>
  <c r="U1464" i="7"/>
  <c r="U1359" i="7"/>
  <c r="U1307" i="7"/>
  <c r="U1306" i="7"/>
  <c r="U1358" i="7"/>
  <c r="U1410" i="7"/>
  <c r="U1304" i="7"/>
  <c r="U1355" i="7"/>
  <c r="U1303" i="7"/>
  <c r="U1407" i="7"/>
  <c r="U1300" i="7"/>
  <c r="U1352" i="7"/>
  <c r="U1404" i="7"/>
  <c r="U1454" i="7"/>
  <c r="U1349" i="7"/>
  <c r="U1401" i="7"/>
  <c r="U1296" i="7"/>
  <c r="U1348" i="7"/>
  <c r="U1400" i="7"/>
  <c r="K1400" i="7"/>
  <c r="K1452" i="7"/>
  <c r="H1244" i="1"/>
  <c r="K1296" i="7"/>
  <c r="K1348" i="7"/>
  <c r="E1253" i="7"/>
  <c r="K1303" i="7"/>
  <c r="K1459" i="7"/>
  <c r="H1251" i="1"/>
  <c r="K1355" i="7"/>
  <c r="K1407" i="7"/>
  <c r="P1349" i="7"/>
  <c r="P1453" i="7"/>
  <c r="P1345" i="7"/>
  <c r="P1397" i="7"/>
  <c r="P1466" i="7"/>
  <c r="U1453" i="7"/>
  <c r="Q1431" i="7"/>
  <c r="U1419" i="7"/>
  <c r="U1471" i="7"/>
  <c r="U1417" i="7"/>
  <c r="U1469" i="7"/>
  <c r="Q1467" i="7"/>
  <c r="Q1415" i="7"/>
  <c r="P1411" i="7"/>
  <c r="P1463" i="7"/>
  <c r="R1462" i="7"/>
  <c r="P1459" i="7"/>
  <c r="P1457" i="7"/>
  <c r="P1405" i="7"/>
  <c r="P1403" i="7"/>
  <c r="P1455" i="7"/>
  <c r="S1399" i="7"/>
  <c r="L695" i="7"/>
  <c r="F705" i="7"/>
  <c r="L689" i="7"/>
  <c r="F550" i="7"/>
  <c r="L704" i="7"/>
  <c r="L1016" i="7"/>
  <c r="L1334" i="7"/>
  <c r="F1135" i="7"/>
  <c r="P1398" i="7"/>
  <c r="P1450" i="7"/>
  <c r="U1394" i="7"/>
  <c r="U1010" i="7"/>
  <c r="H1094" i="1"/>
  <c r="F1097" i="7" s="1"/>
  <c r="P1100" i="7"/>
  <c r="E1103" i="7"/>
  <c r="Q1118" i="7"/>
  <c r="Q1293" i="7"/>
  <c r="P1105" i="7"/>
  <c r="R1447" i="7"/>
  <c r="Q1414" i="7"/>
  <c r="P1442" i="7"/>
  <c r="P1391" i="7"/>
  <c r="Q1020" i="7"/>
  <c r="L1427" i="7"/>
  <c r="P1433" i="7"/>
  <c r="Q871" i="7"/>
  <c r="P946" i="7"/>
  <c r="U1002" i="7"/>
  <c r="U893" i="7"/>
  <c r="S1419" i="7"/>
  <c r="U888" i="7"/>
  <c r="F1221" i="7"/>
  <c r="T1377" i="7" s="1"/>
  <c r="P1363" i="7"/>
  <c r="Q915" i="7"/>
  <c r="Q1117" i="7"/>
  <c r="Q1266" i="7"/>
  <c r="P1175" i="7"/>
  <c r="P887" i="7"/>
  <c r="U1024" i="7"/>
  <c r="P1151" i="7"/>
  <c r="P842" i="7"/>
  <c r="R1280" i="7"/>
  <c r="E1193" i="7"/>
  <c r="P1368" i="7"/>
  <c r="Q1422" i="7"/>
  <c r="L1424" i="7"/>
  <c r="U1236" i="7"/>
  <c r="Q1066" i="7"/>
  <c r="P1365" i="7"/>
  <c r="Q1372" i="7"/>
  <c r="Q1310" i="7"/>
  <c r="K1392" i="7"/>
  <c r="K1332" i="7"/>
  <c r="S1324" i="7"/>
  <c r="F1213" i="7"/>
  <c r="T1422" i="7" s="1"/>
  <c r="P1282" i="7"/>
  <c r="P1334" i="7"/>
  <c r="F1063" i="7"/>
  <c r="L1219" i="7"/>
  <c r="L853" i="7"/>
  <c r="F751" i="7"/>
  <c r="L1309" i="7"/>
  <c r="L1361" i="7"/>
  <c r="L1205" i="7"/>
  <c r="U1294" i="7"/>
  <c r="U1190" i="7"/>
  <c r="P1237" i="7"/>
  <c r="P1185" i="7"/>
  <c r="P1288" i="7"/>
  <c r="P1236" i="7"/>
  <c r="P1181" i="7"/>
  <c r="P1285" i="7"/>
  <c r="Q1179" i="7"/>
  <c r="Q1231" i="7"/>
  <c r="Q1230" i="7"/>
  <c r="Q1178" i="7"/>
  <c r="Q1282" i="7"/>
  <c r="Q1335" i="7"/>
  <c r="Q1281" i="7"/>
  <c r="Q1229" i="7"/>
  <c r="Q1280" i="7"/>
  <c r="Q1176" i="7"/>
  <c r="Q1228" i="7"/>
  <c r="Q1333" i="7"/>
  <c r="Q1226" i="7"/>
  <c r="Q1276" i="7"/>
  <c r="Q1166" i="7"/>
  <c r="Q1267" i="7"/>
  <c r="Q1215" i="7"/>
  <c r="Q1265" i="7"/>
  <c r="Q1212" i="7"/>
  <c r="Q1160" i="7"/>
  <c r="R1210" i="7"/>
  <c r="R1262" i="7"/>
  <c r="R1258" i="7"/>
  <c r="R1311" i="7"/>
  <c r="R1257" i="7"/>
  <c r="R1205" i="7"/>
  <c r="R1310" i="7"/>
  <c r="U1084" i="7"/>
  <c r="U1136" i="7"/>
  <c r="U1188" i="7"/>
  <c r="U1132" i="7"/>
  <c r="U1184" i="7"/>
  <c r="U1078" i="7"/>
  <c r="R941" i="7"/>
  <c r="R1098" i="7"/>
  <c r="R1045" i="7"/>
  <c r="R1042" i="7"/>
  <c r="R1095" i="7"/>
  <c r="R938" i="7"/>
  <c r="R937" i="7"/>
  <c r="R1094" i="7"/>
  <c r="R1038" i="7"/>
  <c r="R934" i="7"/>
  <c r="R1037" i="7"/>
  <c r="R933" i="7"/>
  <c r="R1090" i="7"/>
  <c r="R932" i="7"/>
  <c r="R984" i="7"/>
  <c r="R1036" i="7"/>
  <c r="R931" i="7"/>
  <c r="R983" i="7"/>
  <c r="R982" i="7"/>
  <c r="R930" i="7"/>
  <c r="R928" i="7"/>
  <c r="R980" i="7"/>
  <c r="R1085" i="7"/>
  <c r="R979" i="7"/>
  <c r="R1031" i="7"/>
  <c r="R927" i="7"/>
  <c r="R978" i="7"/>
  <c r="R926" i="7"/>
  <c r="R1083" i="7"/>
  <c r="R1030" i="7"/>
  <c r="R976" i="7"/>
  <c r="R1028" i="7"/>
  <c r="R974" i="7"/>
  <c r="R922" i="7"/>
  <c r="R921" i="7"/>
  <c r="R973" i="7"/>
  <c r="R1025" i="7"/>
  <c r="R972" i="7"/>
  <c r="R1024" i="7"/>
  <c r="R920" i="7"/>
  <c r="R908" i="7"/>
  <c r="R960" i="7"/>
  <c r="R959" i="7"/>
  <c r="R1011" i="7"/>
  <c r="R907" i="7"/>
  <c r="R1010" i="7"/>
  <c r="R906" i="7"/>
  <c r="R904" i="7"/>
  <c r="R902" i="7"/>
  <c r="R954" i="7"/>
  <c r="R953" i="7"/>
  <c r="R1005" i="7"/>
  <c r="R900" i="7"/>
  <c r="R897" i="7"/>
  <c r="R949" i="7"/>
  <c r="R1001" i="7"/>
  <c r="R1000" i="7"/>
  <c r="R896" i="7"/>
  <c r="R944" i="7"/>
  <c r="R888" i="7"/>
  <c r="U1044" i="7"/>
  <c r="U939" i="7"/>
  <c r="U937" i="7"/>
  <c r="F913" i="7"/>
  <c r="L1351" i="7"/>
  <c r="F1198" i="7"/>
  <c r="L1135" i="7"/>
  <c r="F930" i="7"/>
  <c r="R1335" i="7"/>
  <c r="Q1216" i="7"/>
  <c r="U883" i="7"/>
  <c r="U987" i="7"/>
  <c r="U882" i="7"/>
  <c r="U1039" i="7"/>
  <c r="U881" i="7"/>
  <c r="U985" i="7"/>
  <c r="R925" i="7"/>
  <c r="P975" i="7"/>
  <c r="P1028" i="7"/>
  <c r="U866" i="7"/>
  <c r="U970" i="7"/>
  <c r="U862" i="7"/>
  <c r="U1019" i="7"/>
  <c r="R965" i="7"/>
  <c r="R913" i="7"/>
  <c r="Q852" i="7"/>
  <c r="Q956" i="7"/>
  <c r="P1008" i="7"/>
  <c r="P955" i="7"/>
  <c r="Q844" i="7"/>
  <c r="Q896" i="7"/>
  <c r="E466" i="7"/>
  <c r="E465" i="7"/>
  <c r="K587" i="7"/>
  <c r="E486" i="7"/>
  <c r="S642" i="7" s="1"/>
  <c r="E483" i="7"/>
  <c r="S587" i="7" s="1"/>
  <c r="E507" i="7"/>
  <c r="E510" i="7"/>
  <c r="K611" i="7"/>
  <c r="E509" i="7"/>
  <c r="K615" i="7"/>
  <c r="E511" i="7"/>
  <c r="E531" i="7"/>
  <c r="S583" i="7" s="1"/>
  <c r="E532" i="7"/>
  <c r="K582" i="7"/>
  <c r="E533" i="7"/>
  <c r="K596" i="7"/>
  <c r="H544" i="1"/>
  <c r="E559" i="7"/>
  <c r="E556" i="7"/>
  <c r="K712" i="7"/>
  <c r="E558" i="7"/>
  <c r="E560" i="7"/>
  <c r="K664" i="7"/>
  <c r="K612" i="7"/>
  <c r="K716" i="7"/>
  <c r="H564" i="1"/>
  <c r="K616" i="7"/>
  <c r="E565" i="7"/>
  <c r="K627" i="7"/>
  <c r="K643" i="7"/>
  <c r="K695" i="7"/>
  <c r="K747" i="7"/>
  <c r="H599" i="1"/>
  <c r="E602" i="7"/>
  <c r="K763" i="7"/>
  <c r="E608" i="7"/>
  <c r="K715" i="7"/>
  <c r="E618" i="7"/>
  <c r="H615" i="1"/>
  <c r="F616" i="7" s="1"/>
  <c r="K719" i="7"/>
  <c r="K775" i="7"/>
  <c r="K827" i="7"/>
  <c r="K727" i="7"/>
  <c r="K675" i="7"/>
  <c r="K779" i="7"/>
  <c r="E623" i="7"/>
  <c r="E633" i="7"/>
  <c r="E632" i="7"/>
  <c r="H635" i="1"/>
  <c r="E635" i="7"/>
  <c r="E638" i="7"/>
  <c r="H638" i="1"/>
  <c r="L690" i="7" s="1"/>
  <c r="K690" i="7"/>
  <c r="K774" i="7"/>
  <c r="H670" i="1"/>
  <c r="L878" i="7" s="1"/>
  <c r="K826" i="7"/>
  <c r="K722" i="7"/>
  <c r="E680" i="7"/>
  <c r="K886" i="7"/>
  <c r="K730" i="7"/>
  <c r="E681" i="7"/>
  <c r="E692" i="7"/>
  <c r="K794" i="7"/>
  <c r="K742" i="7"/>
  <c r="H698" i="1"/>
  <c r="K750" i="7"/>
  <c r="E702" i="7"/>
  <c r="K910" i="7"/>
  <c r="H805" i="1"/>
  <c r="E807" i="7"/>
  <c r="S963" i="7" s="1"/>
  <c r="E806" i="7"/>
  <c r="H809" i="1"/>
  <c r="L861" i="7" s="1"/>
  <c r="E812" i="7"/>
  <c r="K1024" i="7"/>
  <c r="E818" i="7"/>
  <c r="H816" i="1"/>
  <c r="E817" i="7"/>
  <c r="E822" i="7"/>
  <c r="H820" i="1"/>
  <c r="K879" i="7"/>
  <c r="E827" i="7"/>
  <c r="H827" i="1"/>
  <c r="L1035" i="7" s="1"/>
  <c r="K883" i="7"/>
  <c r="E831" i="7"/>
  <c r="K1057" i="7"/>
  <c r="E851" i="7"/>
  <c r="S955" i="7" s="1"/>
  <c r="K909" i="7"/>
  <c r="K961" i="7"/>
  <c r="K1013" i="7"/>
  <c r="K1017" i="7"/>
  <c r="K973" i="7"/>
  <c r="E870" i="7"/>
  <c r="K921" i="7"/>
  <c r="K925" i="7"/>
  <c r="E874" i="7"/>
  <c r="E895" i="7"/>
  <c r="H893" i="1"/>
  <c r="K1049" i="7"/>
  <c r="H935" i="1"/>
  <c r="F937" i="7" s="1"/>
  <c r="K1091" i="7"/>
  <c r="K1143" i="7"/>
  <c r="K987" i="7"/>
  <c r="K999" i="7"/>
  <c r="H947" i="1"/>
  <c r="L1103" i="7" s="1"/>
  <c r="H959" i="1"/>
  <c r="K1011" i="7"/>
  <c r="K1063" i="7"/>
  <c r="K1115" i="7"/>
  <c r="K1167" i="7"/>
  <c r="H971" i="1"/>
  <c r="K1023" i="7"/>
  <c r="E971" i="7"/>
  <c r="H978" i="1"/>
  <c r="F981" i="7" s="1"/>
  <c r="K1186" i="7"/>
  <c r="E998" i="7"/>
  <c r="H998" i="1"/>
  <c r="E1007" i="7"/>
  <c r="E1009" i="7"/>
  <c r="K1170" i="7"/>
  <c r="H1014" i="1"/>
  <c r="K1118" i="7"/>
  <c r="H1021" i="1"/>
  <c r="E1022" i="7"/>
  <c r="K1229" i="7"/>
  <c r="E1027" i="7"/>
  <c r="E1026" i="7"/>
  <c r="E1030" i="7"/>
  <c r="S1134" i="7" s="1"/>
  <c r="E1031" i="7"/>
  <c r="E1072" i="7"/>
  <c r="E1075" i="7"/>
  <c r="E1087" i="7"/>
  <c r="K1191" i="7"/>
  <c r="H1235" i="1"/>
  <c r="E1236" i="7"/>
  <c r="E1241" i="7"/>
  <c r="H1238" i="1"/>
  <c r="E1239" i="7"/>
  <c r="H1245" i="1"/>
  <c r="E1248" i="7"/>
  <c r="E1252" i="7"/>
  <c r="H1252" i="1"/>
  <c r="E1256" i="7"/>
  <c r="H1255" i="1"/>
  <c r="R1450" i="7"/>
  <c r="P1443" i="7"/>
  <c r="Q1462" i="7"/>
  <c r="L1366" i="7"/>
  <c r="S1469" i="7"/>
  <c r="S1421" i="7"/>
  <c r="R861" i="7"/>
  <c r="P1033" i="7"/>
  <c r="U910" i="7"/>
  <c r="U880" i="7"/>
  <c r="Q848" i="7"/>
  <c r="Q1416" i="7"/>
  <c r="K929" i="7"/>
  <c r="E889" i="7"/>
  <c r="K1139" i="7"/>
  <c r="K1443" i="7"/>
  <c r="K1307" i="7"/>
  <c r="E1045" i="7"/>
  <c r="S1097" i="7" s="1"/>
  <c r="E724" i="7"/>
  <c r="E658" i="7"/>
  <c r="K862" i="7"/>
  <c r="K1166" i="7"/>
  <c r="K1058" i="7"/>
  <c r="E877" i="7"/>
  <c r="S929" i="7" s="1"/>
  <c r="P1000" i="7"/>
  <c r="H861" i="1"/>
  <c r="K1045" i="7"/>
  <c r="K1031" i="7"/>
  <c r="E697" i="7"/>
  <c r="E917" i="7"/>
  <c r="E934" i="7"/>
  <c r="S1143" i="7" s="1"/>
  <c r="K1054" i="7"/>
  <c r="P895" i="7"/>
  <c r="E931" i="7"/>
  <c r="E861" i="7"/>
  <c r="K798" i="7"/>
  <c r="E614" i="7"/>
  <c r="E571" i="7"/>
  <c r="K1177" i="7"/>
  <c r="K1132" i="7"/>
  <c r="E863" i="7"/>
  <c r="K755" i="7"/>
  <c r="E894" i="7"/>
  <c r="K829" i="7"/>
  <c r="E719" i="7"/>
  <c r="E673" i="7"/>
  <c r="S882" i="7" s="1"/>
  <c r="H666" i="1"/>
  <c r="L822" i="7" s="1"/>
  <c r="K766" i="7"/>
  <c r="E659" i="7"/>
  <c r="K1133" i="7"/>
  <c r="K1189" i="7"/>
  <c r="K979" i="7"/>
  <c r="K758" i="7"/>
  <c r="E478" i="7"/>
  <c r="E1048" i="7"/>
  <c r="P867" i="7"/>
  <c r="U1031" i="7"/>
  <c r="P911" i="7"/>
  <c r="R873" i="7"/>
  <c r="K1046" i="7"/>
  <c r="K1042" i="7"/>
  <c r="E634" i="7"/>
  <c r="K667" i="7"/>
  <c r="K1005" i="7"/>
  <c r="K1035" i="7"/>
  <c r="E1238" i="7"/>
  <c r="K1233" i="7"/>
  <c r="K965" i="7"/>
  <c r="K998" i="7"/>
  <c r="E1016" i="7"/>
  <c r="S1120" i="7" s="1"/>
  <c r="E574" i="7"/>
  <c r="K1082" i="7"/>
  <c r="H951" i="1"/>
  <c r="E728" i="7"/>
  <c r="H873" i="1"/>
  <c r="F876" i="7" s="1"/>
  <c r="R1194" i="7"/>
  <c r="R1246" i="7"/>
  <c r="R1193" i="7"/>
  <c r="R1244" i="7"/>
  <c r="P1122" i="7"/>
  <c r="P1279" i="7"/>
  <c r="P1116" i="7"/>
  <c r="P1220" i="7"/>
  <c r="R1215" i="7"/>
  <c r="R1108" i="7"/>
  <c r="R1088" i="7"/>
  <c r="U1007" i="7"/>
  <c r="P1036" i="7"/>
  <c r="K799" i="7"/>
  <c r="K1290" i="7"/>
  <c r="K1342" i="7"/>
  <c r="K1394" i="7"/>
  <c r="E826" i="7"/>
  <c r="E906" i="7"/>
  <c r="S1010" i="7" s="1"/>
  <c r="K882" i="7"/>
  <c r="E1003" i="7"/>
  <c r="E884" i="7"/>
  <c r="H885" i="1"/>
  <c r="E824" i="7"/>
  <c r="S980" i="7" s="1"/>
  <c r="K948" i="7"/>
  <c r="E929" i="7"/>
  <c r="K917" i="7"/>
  <c r="K997" i="7"/>
  <c r="E904" i="7"/>
  <c r="U1027" i="7"/>
  <c r="K1297" i="7"/>
  <c r="K1287" i="7"/>
  <c r="E932" i="7"/>
  <c r="E699" i="7"/>
  <c r="K700" i="7"/>
  <c r="E985" i="7"/>
  <c r="E705" i="7"/>
  <c r="K703" i="7"/>
  <c r="K843" i="7"/>
  <c r="K770" i="7"/>
  <c r="E664" i="7"/>
  <c r="K870" i="7"/>
  <c r="E609" i="7"/>
  <c r="S713" i="7" s="1"/>
  <c r="E604" i="7"/>
  <c r="E547" i="7"/>
  <c r="K623" i="7"/>
  <c r="H1029" i="1"/>
  <c r="E1036" i="7"/>
  <c r="L1314" i="7"/>
  <c r="P927" i="7"/>
  <c r="U918" i="7"/>
  <c r="E957" i="7"/>
  <c r="E833" i="7"/>
  <c r="H631" i="1"/>
  <c r="F633" i="7" s="1"/>
  <c r="U846" i="7"/>
  <c r="K920" i="7"/>
  <c r="E1010" i="7"/>
  <c r="E525" i="7"/>
  <c r="K1051" i="7"/>
  <c r="H1068" i="1"/>
  <c r="F1070" i="7" s="1"/>
  <c r="E641" i="7"/>
  <c r="F1219" i="7"/>
  <c r="E1090" i="7"/>
  <c r="K663" i="7"/>
  <c r="K1055" i="7"/>
  <c r="H1006" i="1"/>
  <c r="F1009" i="7" s="1"/>
  <c r="P1150" i="7"/>
  <c r="R1134" i="7"/>
  <c r="R1186" i="7"/>
  <c r="U1274" i="7"/>
  <c r="U1117" i="7"/>
  <c r="F1191" i="7"/>
  <c r="U1291" i="7"/>
  <c r="U1341" i="7"/>
  <c r="U1235" i="7"/>
  <c r="P1276" i="7"/>
  <c r="P1275" i="7"/>
  <c r="P1221" i="7"/>
  <c r="Q1259" i="7"/>
  <c r="R389" i="7"/>
  <c r="R494" i="7"/>
  <c r="E463" i="7"/>
  <c r="R1293" i="7"/>
  <c r="R1238" i="7"/>
  <c r="R1286" i="7"/>
  <c r="R1181" i="7"/>
  <c r="R1284" i="7"/>
  <c r="U1277" i="7"/>
  <c r="U1224" i="7"/>
  <c r="U1222" i="7"/>
  <c r="U1221" i="7"/>
  <c r="U1168" i="7"/>
  <c r="P1156" i="7"/>
  <c r="P1153" i="7"/>
  <c r="R1034" i="7"/>
  <c r="R1082" i="7"/>
  <c r="R1027" i="7"/>
  <c r="P1098" i="7"/>
  <c r="P1097" i="7"/>
  <c r="R1080" i="7"/>
  <c r="R1078" i="7"/>
  <c r="R1077" i="7"/>
  <c r="P1201" i="7"/>
  <c r="Q1034" i="7"/>
  <c r="P1024" i="7"/>
  <c r="Q920" i="7"/>
  <c r="Q913" i="7"/>
  <c r="Q900" i="7"/>
  <c r="P904" i="7"/>
  <c r="R799" i="7"/>
  <c r="R755" i="7"/>
  <c r="R623" i="7"/>
  <c r="R728" i="7"/>
  <c r="E464" i="7"/>
  <c r="E516" i="7"/>
  <c r="E601" i="7"/>
  <c r="R1248" i="7"/>
  <c r="U1297" i="7"/>
  <c r="Q1186" i="7"/>
  <c r="Q1287" i="7"/>
  <c r="Q1182" i="7"/>
  <c r="U1283" i="7"/>
  <c r="P1177" i="7"/>
  <c r="Q1275" i="7"/>
  <c r="U1157" i="7"/>
  <c r="U1113" i="7"/>
  <c r="U1092" i="7"/>
  <c r="R1075" i="7"/>
  <c r="R1051" i="7"/>
  <c r="R1050" i="7"/>
  <c r="U1043" i="7"/>
  <c r="P1037" i="7"/>
  <c r="P1034" i="7"/>
  <c r="P1029" i="7"/>
  <c r="Q1023" i="7"/>
  <c r="Q1019" i="7"/>
  <c r="Q1173" i="7"/>
  <c r="R1009" i="7"/>
  <c r="R1008" i="7"/>
  <c r="R1007" i="7"/>
  <c r="R1003" i="7"/>
  <c r="R996" i="7"/>
  <c r="R995" i="7"/>
  <c r="R994" i="7"/>
  <c r="R1150" i="7"/>
  <c r="R1096" i="7"/>
  <c r="R990" i="7"/>
  <c r="R1087" i="7"/>
  <c r="U977" i="7"/>
  <c r="U971" i="7"/>
  <c r="P917" i="7"/>
  <c r="Q948" i="7"/>
  <c r="R708" i="7"/>
  <c r="R704" i="7"/>
  <c r="R759" i="7"/>
  <c r="Q621" i="7"/>
  <c r="Q503" i="7"/>
  <c r="R599" i="7"/>
  <c r="R1064" i="7"/>
  <c r="R1062" i="7"/>
  <c r="Q1052" i="7"/>
  <c r="U1036" i="7"/>
  <c r="U1035" i="7"/>
  <c r="P1026" i="7"/>
  <c r="Q1010" i="7"/>
  <c r="Q1009" i="7"/>
  <c r="Q1007" i="7"/>
  <c r="Q997" i="7"/>
  <c r="R1073" i="7"/>
  <c r="U950" i="7"/>
  <c r="U944" i="7"/>
  <c r="U943" i="7"/>
  <c r="P938" i="7"/>
  <c r="P936" i="7"/>
  <c r="P934" i="7"/>
  <c r="P932" i="7"/>
  <c r="U917" i="7"/>
  <c r="R885" i="7"/>
  <c r="Q873" i="7"/>
  <c r="R866" i="7"/>
  <c r="R1019" i="7"/>
  <c r="R898" i="7"/>
  <c r="Q845" i="7"/>
  <c r="P835" i="7"/>
  <c r="R832" i="7"/>
  <c r="P830" i="7"/>
  <c r="P820" i="7"/>
  <c r="P818" i="7"/>
  <c r="R869" i="7"/>
  <c r="Q814" i="7"/>
  <c r="P789" i="7"/>
  <c r="Q763" i="7"/>
  <c r="Q753" i="7"/>
  <c r="P748" i="7"/>
  <c r="R745" i="7"/>
  <c r="P736" i="7"/>
  <c r="P724" i="7"/>
  <c r="Q775" i="7"/>
  <c r="R722" i="7"/>
  <c r="Q707" i="7"/>
  <c r="Q703" i="7"/>
  <c r="Q829" i="7"/>
  <c r="R667" i="7"/>
  <c r="Q805" i="7"/>
  <c r="P737" i="7"/>
  <c r="P681" i="7"/>
  <c r="Q606" i="7"/>
  <c r="R504" i="7"/>
  <c r="R500" i="7"/>
  <c r="Q495" i="7"/>
  <c r="Q491" i="7"/>
  <c r="Q487" i="7"/>
  <c r="R479" i="7"/>
  <c r="R579" i="7"/>
  <c r="R471" i="7"/>
  <c r="R467" i="7"/>
  <c r="R465" i="7"/>
  <c r="Q550" i="7"/>
  <c r="Q573" i="7"/>
  <c r="Q569" i="7"/>
  <c r="Q512" i="7"/>
  <c r="R290" i="7"/>
  <c r="R415" i="7"/>
  <c r="E52" i="7"/>
  <c r="E88" i="7"/>
  <c r="E254" i="7"/>
  <c r="E289" i="7"/>
  <c r="E360" i="7"/>
  <c r="S464" i="7" s="1"/>
  <c r="E370" i="7"/>
  <c r="P1004" i="7"/>
  <c r="Q1127" i="7"/>
  <c r="U934" i="7"/>
  <c r="R1014" i="7"/>
  <c r="Q881" i="7"/>
  <c r="Q858" i="7"/>
  <c r="Q854" i="7"/>
  <c r="Q850" i="7"/>
  <c r="R816" i="7"/>
  <c r="Q694" i="7"/>
  <c r="Q742" i="7"/>
  <c r="R682" i="7"/>
  <c r="R702" i="7"/>
  <c r="R690" i="7"/>
  <c r="E271" i="7"/>
  <c r="K1216" i="7"/>
  <c r="R657" i="7"/>
  <c r="Q758" i="7"/>
  <c r="P693" i="7"/>
  <c r="Q551" i="7"/>
  <c r="Q681" i="7"/>
  <c r="Q679" i="7"/>
  <c r="Q624" i="7"/>
  <c r="Q570" i="7"/>
  <c r="R455" i="7"/>
  <c r="R439" i="7"/>
  <c r="R405" i="7"/>
  <c r="R356" i="7"/>
  <c r="R354" i="7"/>
  <c r="R305" i="7"/>
  <c r="R456" i="7"/>
  <c r="R452" i="7"/>
  <c r="R430" i="7"/>
  <c r="E21" i="7"/>
  <c r="E69" i="7"/>
  <c r="S278" i="7" s="1"/>
  <c r="E106" i="7"/>
  <c r="E111" i="7"/>
  <c r="E213" i="7"/>
  <c r="E221" i="7"/>
  <c r="E228" i="7"/>
  <c r="E264" i="7"/>
  <c r="E267" i="7"/>
  <c r="E273" i="7"/>
  <c r="E277" i="7"/>
  <c r="E279" i="7"/>
  <c r="E296" i="7"/>
  <c r="E309" i="7"/>
  <c r="E335" i="7"/>
  <c r="E350" i="7"/>
  <c r="E358" i="7"/>
  <c r="S462" i="7" s="1"/>
  <c r="E440" i="7"/>
  <c r="K589" i="7"/>
  <c r="K725" i="7"/>
  <c r="E873" i="7"/>
  <c r="K1238" i="7"/>
  <c r="K1192" i="7"/>
  <c r="K1273" i="7"/>
  <c r="K1236" i="7"/>
  <c r="E1228" i="7"/>
  <c r="S1437" i="7" s="1"/>
  <c r="P1394" i="7"/>
  <c r="Q1444" i="7"/>
  <c r="R1413" i="7"/>
  <c r="P1412" i="7"/>
  <c r="R1463" i="7"/>
  <c r="P1462" i="7"/>
  <c r="R1461" i="7"/>
  <c r="P1460" i="7"/>
  <c r="R1407" i="7"/>
  <c r="P1458" i="7"/>
  <c r="R1405" i="7"/>
  <c r="P1404" i="7"/>
  <c r="R1403" i="7"/>
  <c r="P1454" i="7"/>
  <c r="P1401" i="7"/>
  <c r="P1400" i="7"/>
  <c r="P785" i="7"/>
  <c r="R836" i="7"/>
  <c r="Q783" i="7"/>
  <c r="P703" i="7"/>
  <c r="P689" i="7"/>
  <c r="Q685" i="7"/>
  <c r="P815" i="7"/>
  <c r="R622" i="7"/>
  <c r="R614" i="7"/>
  <c r="Q643" i="7"/>
  <c r="Q566" i="7"/>
  <c r="Q616" i="7"/>
  <c r="R604" i="7"/>
  <c r="R550" i="7"/>
  <c r="Q649" i="7"/>
  <c r="Q541" i="7"/>
  <c r="R694" i="7"/>
  <c r="R401" i="7"/>
  <c r="R393" i="7"/>
  <c r="R437" i="7"/>
  <c r="Q527" i="7"/>
  <c r="R265" i="7"/>
  <c r="R235" i="7"/>
  <c r="R231" i="7"/>
  <c r="R330" i="7"/>
  <c r="R322" i="7"/>
  <c r="R320" i="7"/>
  <c r="R316" i="7"/>
  <c r="R209" i="7"/>
  <c r="R278" i="7"/>
  <c r="R274" i="7"/>
  <c r="R270" i="7"/>
  <c r="R262" i="7"/>
  <c r="E15" i="7"/>
  <c r="E97" i="7"/>
  <c r="E118" i="7"/>
  <c r="E126" i="7"/>
  <c r="E139" i="7"/>
  <c r="E143" i="7"/>
  <c r="E153" i="7"/>
  <c r="E162" i="7"/>
  <c r="E204" i="7"/>
  <c r="E239" i="7"/>
  <c r="E258" i="7"/>
  <c r="E276" i="7"/>
  <c r="E317" i="7"/>
  <c r="K580" i="7"/>
  <c r="K584" i="7"/>
  <c r="K721" i="7"/>
  <c r="K889" i="7"/>
  <c r="K982" i="7"/>
  <c r="Q1463" i="7"/>
  <c r="R1411" i="7"/>
  <c r="P1464" i="7"/>
  <c r="Q1461" i="7"/>
  <c r="E1229" i="7"/>
  <c r="S1438" i="7" s="1"/>
  <c r="K1383" i="7"/>
  <c r="H1227" i="1"/>
  <c r="L1435" i="7" s="1"/>
  <c r="K1279" i="7"/>
  <c r="K1331" i="7"/>
  <c r="E1230" i="7"/>
  <c r="S1439" i="7" s="1"/>
  <c r="Q1411" i="7"/>
  <c r="Q1410" i="7"/>
  <c r="Q1409" i="7"/>
  <c r="P1410" i="7"/>
  <c r="Q1408" i="7"/>
  <c r="P1407" i="7"/>
  <c r="X1455" i="7" s="1"/>
  <c r="R1460" i="7"/>
  <c r="R1410" i="7"/>
  <c r="P1409" i="7"/>
  <c r="R1406" i="7"/>
  <c r="R1458" i="7"/>
  <c r="R1409" i="7"/>
  <c r="R1459" i="7"/>
  <c r="P1406" i="7"/>
  <c r="R1402" i="7"/>
  <c r="P1456" i="7"/>
  <c r="R1401" i="7"/>
  <c r="R1453" i="7"/>
  <c r="S1452" i="7"/>
  <c r="P1402" i="7"/>
  <c r="R1455" i="7"/>
  <c r="P1452" i="7"/>
  <c r="R1400" i="7"/>
  <c r="R1454" i="7"/>
  <c r="P1451" i="7"/>
  <c r="T602" i="7"/>
  <c r="F1249" i="7"/>
  <c r="L1305" i="7"/>
  <c r="S359" i="7"/>
  <c r="L732" i="7"/>
  <c r="F1237" i="7"/>
  <c r="F543" i="7"/>
  <c r="F786" i="7"/>
  <c r="S581" i="7"/>
  <c r="R1397" i="7"/>
  <c r="F1072" i="7"/>
  <c r="F671" i="7"/>
  <c r="S1431" i="7"/>
  <c r="L1425" i="7"/>
  <c r="F1321" i="7"/>
  <c r="L1373" i="7"/>
  <c r="F1324" i="7"/>
  <c r="T1480" i="7" s="1"/>
  <c r="F785" i="7"/>
  <c r="L1149" i="7"/>
  <c r="L876" i="7"/>
  <c r="F1071" i="7"/>
  <c r="F1323" i="7"/>
  <c r="L705" i="7"/>
  <c r="L1230" i="7"/>
  <c r="F1137" i="7"/>
  <c r="F1337" i="7"/>
  <c r="T1493" i="7" s="1"/>
  <c r="F1329" i="7"/>
  <c r="T1485" i="7" s="1"/>
  <c r="L1378" i="7"/>
  <c r="F1301" i="7"/>
  <c r="T1510" i="7" s="1"/>
  <c r="F1328" i="7"/>
  <c r="T1484" i="7" s="1"/>
  <c r="F1312" i="7"/>
  <c r="Q1163" i="7"/>
  <c r="P1188" i="7"/>
  <c r="U1230" i="7"/>
  <c r="U1282" i="7"/>
  <c r="U1226" i="7"/>
  <c r="R1160" i="7"/>
  <c r="U1153" i="7"/>
  <c r="Q1150" i="7"/>
  <c r="U1138" i="7"/>
  <c r="U1130" i="7"/>
  <c r="P1126" i="7"/>
  <c r="Q1120" i="7"/>
  <c r="P1219" i="7"/>
  <c r="P1166" i="7"/>
  <c r="R1018" i="7"/>
  <c r="U1011" i="7"/>
  <c r="Q964" i="7"/>
  <c r="U926" i="7"/>
  <c r="U978" i="7"/>
  <c r="R912" i="7"/>
  <c r="P892" i="7"/>
  <c r="Q883" i="7"/>
  <c r="R851" i="7"/>
  <c r="P767" i="7"/>
  <c r="P871" i="7"/>
  <c r="R726" i="7"/>
  <c r="R830" i="7"/>
  <c r="Q719" i="7"/>
  <c r="Q771" i="7"/>
  <c r="R718" i="7"/>
  <c r="P746" i="7"/>
  <c r="P685" i="7"/>
  <c r="R683" i="7"/>
  <c r="R671" i="7"/>
  <c r="P773" i="7"/>
  <c r="Q664" i="7"/>
  <c r="Q656" i="7"/>
  <c r="Q645" i="7"/>
  <c r="R693" i="7"/>
  <c r="R641" i="7"/>
  <c r="R621" i="7"/>
  <c r="Q672" i="7"/>
  <c r="R538" i="7"/>
  <c r="Q525" i="7"/>
  <c r="Q596" i="7"/>
  <c r="Q544" i="7"/>
  <c r="Q505" i="7"/>
  <c r="R372" i="7"/>
  <c r="R340" i="7"/>
  <c r="R395" i="7"/>
  <c r="R277" i="7"/>
  <c r="R317" i="7"/>
  <c r="E40" i="7"/>
  <c r="S249" i="7" s="1"/>
  <c r="E39" i="7"/>
  <c r="E76" i="7"/>
  <c r="E81" i="7"/>
  <c r="E80" i="7"/>
  <c r="S236" i="7" s="1"/>
  <c r="E79" i="7"/>
  <c r="E121" i="7"/>
  <c r="E123" i="7"/>
  <c r="E167" i="7"/>
  <c r="E182" i="7"/>
  <c r="E233" i="7"/>
  <c r="E237" i="7"/>
  <c r="E235" i="7"/>
  <c r="E260" i="7"/>
  <c r="E272" i="7"/>
  <c r="E270" i="7"/>
  <c r="E404" i="7"/>
  <c r="E403" i="7"/>
  <c r="E405" i="7"/>
  <c r="E420" i="7"/>
  <c r="E435" i="7"/>
  <c r="E450" i="7"/>
  <c r="E452" i="7"/>
  <c r="E451" i="7"/>
  <c r="E454" i="7"/>
  <c r="E453" i="7"/>
  <c r="E457" i="7"/>
  <c r="K665" i="7"/>
  <c r="E458" i="7"/>
  <c r="E459" i="7"/>
  <c r="R1201" i="7"/>
  <c r="R1097" i="7"/>
  <c r="U1088" i="7"/>
  <c r="U1140" i="7"/>
  <c r="U1062" i="7"/>
  <c r="U1114" i="7"/>
  <c r="Q914" i="7"/>
  <c r="Q966" i="7"/>
  <c r="U823" i="7"/>
  <c r="U875" i="7"/>
  <c r="Q778" i="7"/>
  <c r="Q830" i="7"/>
  <c r="P727" i="7"/>
  <c r="P779" i="7"/>
  <c r="R568" i="7"/>
  <c r="R516" i="7"/>
  <c r="R618" i="7"/>
  <c r="R566" i="7"/>
  <c r="R616" i="7"/>
  <c r="R512" i="7"/>
  <c r="R454" i="7"/>
  <c r="R506" i="7"/>
  <c r="R399" i="7"/>
  <c r="R556" i="7"/>
  <c r="E19" i="7"/>
  <c r="E18" i="7"/>
  <c r="E104" i="7"/>
  <c r="E105" i="7"/>
  <c r="E285" i="7"/>
  <c r="E284" i="7"/>
  <c r="S388" i="7" s="1"/>
  <c r="E297" i="7"/>
  <c r="E298" i="7"/>
  <c r="E343" i="7"/>
  <c r="E340" i="7"/>
  <c r="E402" i="7"/>
  <c r="E401" i="7"/>
  <c r="E400" i="7"/>
  <c r="E437" i="7"/>
  <c r="K590" i="7"/>
  <c r="K598" i="7"/>
  <c r="E443" i="7"/>
  <c r="E445" i="7"/>
  <c r="E449" i="7"/>
  <c r="K602" i="7"/>
  <c r="E447" i="7"/>
  <c r="H558" i="1"/>
  <c r="K714" i="7"/>
  <c r="E561" i="7"/>
  <c r="K614" i="7"/>
  <c r="E562" i="7"/>
  <c r="H573" i="1"/>
  <c r="E575" i="7"/>
  <c r="H577" i="1"/>
  <c r="E579" i="7"/>
  <c r="E577" i="7"/>
  <c r="K629" i="7"/>
  <c r="K737" i="7"/>
  <c r="H581" i="1"/>
  <c r="K633" i="7"/>
  <c r="K789" i="7"/>
  <c r="E584" i="7"/>
  <c r="K685" i="7"/>
  <c r="K637" i="7"/>
  <c r="E585" i="7"/>
  <c r="H672" i="1"/>
  <c r="E674" i="7"/>
  <c r="E675" i="7"/>
  <c r="K856" i="7"/>
  <c r="H700" i="1"/>
  <c r="E701" i="7"/>
  <c r="E703" i="7"/>
  <c r="H736" i="1"/>
  <c r="K788" i="7"/>
  <c r="H744" i="1"/>
  <c r="K900" i="7"/>
  <c r="K848" i="7"/>
  <c r="K996" i="7"/>
  <c r="E790" i="7"/>
  <c r="E788" i="7"/>
  <c r="H807" i="1"/>
  <c r="E810" i="7"/>
  <c r="E809" i="7"/>
  <c r="H883" i="1"/>
  <c r="K1039" i="7"/>
  <c r="K935" i="7"/>
  <c r="E887" i="7"/>
  <c r="K939" i="7"/>
  <c r="K991" i="7"/>
  <c r="H925" i="1"/>
  <c r="K977" i="7"/>
  <c r="K1029" i="7"/>
  <c r="K1033" i="7"/>
  <c r="K981" i="7"/>
  <c r="K985" i="7"/>
  <c r="H933" i="1"/>
  <c r="K1037" i="7"/>
  <c r="E975" i="7"/>
  <c r="K1077" i="7"/>
  <c r="K1025" i="7"/>
  <c r="K1129" i="7"/>
  <c r="H973" i="1"/>
  <c r="E974" i="7"/>
  <c r="E994" i="7"/>
  <c r="H992" i="1"/>
  <c r="H996" i="1"/>
  <c r="E996" i="7"/>
  <c r="E999" i="7"/>
  <c r="H1000" i="1"/>
  <c r="E1000" i="7"/>
  <c r="K1208" i="7"/>
  <c r="E1011" i="7"/>
  <c r="K1219" i="7"/>
  <c r="H1114" i="1"/>
  <c r="E1116" i="7"/>
  <c r="E1129" i="7"/>
  <c r="E1131" i="7"/>
  <c r="E1162" i="7"/>
  <c r="H1160" i="1"/>
  <c r="F1161" i="7" s="1"/>
  <c r="E1161" i="7"/>
  <c r="E1160" i="7"/>
  <c r="E1163" i="7"/>
  <c r="H1172" i="1"/>
  <c r="E1175" i="7"/>
  <c r="E1172" i="7"/>
  <c r="E1173" i="7"/>
  <c r="K1224" i="7"/>
  <c r="E1174" i="7"/>
  <c r="E1179" i="7"/>
  <c r="H1176" i="1"/>
  <c r="E1176" i="7"/>
  <c r="E1178" i="7"/>
  <c r="E1177" i="7"/>
  <c r="R1142" i="7"/>
  <c r="U1080" i="7"/>
  <c r="U1079" i="7"/>
  <c r="R1061" i="7"/>
  <c r="P1054" i="7"/>
  <c r="U1029" i="7"/>
  <c r="Q1008" i="7"/>
  <c r="Q1112" i="7"/>
  <c r="Q872" i="7"/>
  <c r="Q864" i="7"/>
  <c r="U854" i="7"/>
  <c r="U958" i="7"/>
  <c r="P811" i="7"/>
  <c r="P915" i="7"/>
  <c r="Q800" i="7"/>
  <c r="Q748" i="7"/>
  <c r="P714" i="7"/>
  <c r="Q678" i="7"/>
  <c r="Q626" i="7"/>
  <c r="R469" i="7"/>
  <c r="R416" i="7"/>
  <c r="R221" i="7"/>
  <c r="R378" i="7"/>
  <c r="E1141" i="7"/>
  <c r="E1138" i="7"/>
  <c r="E1140" i="7"/>
  <c r="K1190" i="7"/>
  <c r="E1139" i="7"/>
  <c r="E6" i="7"/>
  <c r="E7" i="7"/>
  <c r="E74" i="7"/>
  <c r="E128" i="7"/>
  <c r="E129" i="7"/>
  <c r="E212" i="7"/>
  <c r="E245" i="7"/>
  <c r="E246" i="7"/>
  <c r="S298" i="7" s="1"/>
  <c r="E328" i="7"/>
  <c r="S537" i="7" s="1"/>
  <c r="E326" i="7"/>
  <c r="E366" i="7"/>
  <c r="S418" i="7" s="1"/>
  <c r="E368" i="7"/>
  <c r="E390" i="7"/>
  <c r="E389" i="7"/>
  <c r="E398" i="7"/>
  <c r="E399" i="7"/>
  <c r="E422" i="7"/>
  <c r="E421" i="7"/>
  <c r="E424" i="7"/>
  <c r="E426" i="7"/>
  <c r="E423" i="7"/>
  <c r="K635" i="7"/>
  <c r="E430" i="7"/>
  <c r="E434" i="7"/>
  <c r="K626" i="7"/>
  <c r="E473" i="7"/>
  <c r="E476" i="7"/>
  <c r="K682" i="7"/>
  <c r="E480" i="7"/>
  <c r="E481" i="7"/>
  <c r="K599" i="7"/>
  <c r="E548" i="7"/>
  <c r="K651" i="7"/>
  <c r="E552" i="7"/>
  <c r="K603" i="7"/>
  <c r="E554" i="7"/>
  <c r="S606" i="7" s="1"/>
  <c r="K707" i="7"/>
  <c r="E551" i="7"/>
  <c r="H551" i="1"/>
  <c r="K655" i="7"/>
  <c r="K607" i="7"/>
  <c r="K842" i="7"/>
  <c r="E637" i="7"/>
  <c r="K686" i="7"/>
  <c r="E636" i="7"/>
  <c r="S740" i="7" s="1"/>
  <c r="K790" i="7"/>
  <c r="H634" i="1"/>
  <c r="H661" i="1"/>
  <c r="E663" i="7"/>
  <c r="K765" i="7"/>
  <c r="H665" i="1"/>
  <c r="K717" i="7"/>
  <c r="K853" i="7"/>
  <c r="E700" i="7"/>
  <c r="H716" i="1"/>
  <c r="K768" i="7"/>
  <c r="E717" i="7"/>
  <c r="E716" i="7"/>
  <c r="H769" i="1"/>
  <c r="K873" i="7"/>
  <c r="E772" i="7"/>
  <c r="E775" i="7"/>
  <c r="H773" i="1"/>
  <c r="E782" i="7"/>
  <c r="K833" i="7"/>
  <c r="K1060" i="7"/>
  <c r="K1008" i="7"/>
  <c r="K908" i="7"/>
  <c r="E857" i="7"/>
  <c r="E858" i="7"/>
  <c r="E856" i="7"/>
  <c r="K976" i="7"/>
  <c r="H872" i="1"/>
  <c r="K1028" i="7"/>
  <c r="K1080" i="7"/>
  <c r="K1084" i="7"/>
  <c r="K980" i="7"/>
  <c r="K928" i="7"/>
  <c r="K932" i="7"/>
  <c r="H880" i="1"/>
  <c r="K1036" i="7"/>
  <c r="E881" i="7"/>
  <c r="K984" i="7"/>
  <c r="E882" i="7"/>
  <c r="H906" i="1"/>
  <c r="E907" i="7"/>
  <c r="K1114" i="7"/>
  <c r="E908" i="7"/>
  <c r="E913" i="7"/>
  <c r="K1066" i="7"/>
  <c r="E910" i="7"/>
  <c r="K1014" i="7"/>
  <c r="H914" i="1"/>
  <c r="K966" i="7"/>
  <c r="K1102" i="7"/>
  <c r="E947" i="7"/>
  <c r="E950" i="7"/>
  <c r="E952" i="7"/>
  <c r="H954" i="1"/>
  <c r="E956" i="7"/>
  <c r="H966" i="1"/>
  <c r="K1174" i="7"/>
  <c r="K1070" i="7"/>
  <c r="K1018" i="7"/>
  <c r="E973" i="7"/>
  <c r="K1022" i="7"/>
  <c r="K1074" i="7"/>
  <c r="K1126" i="7"/>
  <c r="H989" i="1"/>
  <c r="E990" i="7"/>
  <c r="S1042" i="7" s="1"/>
  <c r="E992" i="7"/>
  <c r="H1005" i="1"/>
  <c r="K1109" i="7"/>
  <c r="E1024" i="7"/>
  <c r="K1075" i="7"/>
  <c r="K1183" i="7"/>
  <c r="K1131" i="7"/>
  <c r="H1027" i="1"/>
  <c r="E1029" i="7"/>
  <c r="K1215" i="7"/>
  <c r="H1111" i="1"/>
  <c r="K1267" i="7"/>
  <c r="U1191" i="7"/>
  <c r="U1219" i="7"/>
  <c r="P1050" i="7"/>
  <c r="R1040" i="7"/>
  <c r="R1035" i="7"/>
  <c r="Q1075" i="7"/>
  <c r="R1046" i="7"/>
  <c r="P935" i="7"/>
  <c r="R887" i="7"/>
  <c r="Q888" i="7"/>
  <c r="Q759" i="7"/>
  <c r="Q716" i="7"/>
  <c r="R711" i="7"/>
  <c r="R763" i="7"/>
  <c r="R701" i="7"/>
  <c r="Q698" i="7"/>
  <c r="P686" i="7"/>
  <c r="P843" i="7"/>
  <c r="Q713" i="7"/>
  <c r="R606" i="7"/>
  <c r="Q533" i="7"/>
  <c r="Q531" i="7"/>
  <c r="Q583" i="7"/>
  <c r="Q688" i="7"/>
  <c r="Q542" i="7"/>
  <c r="R392" i="7"/>
  <c r="R386" i="7"/>
  <c r="R438" i="7"/>
  <c r="R321" i="7"/>
  <c r="R294" i="7"/>
  <c r="E61" i="7"/>
  <c r="E63" i="7"/>
  <c r="S272" i="7" s="1"/>
  <c r="E68" i="7"/>
  <c r="E70" i="7"/>
  <c r="S226" i="7" s="1"/>
  <c r="E95" i="7"/>
  <c r="E103" i="7"/>
  <c r="E127" i="7"/>
  <c r="E205" i="7"/>
  <c r="E244" i="7"/>
  <c r="E274" i="7"/>
  <c r="E275" i="7"/>
  <c r="E310" i="7"/>
  <c r="E318" i="7"/>
  <c r="E357" i="7"/>
  <c r="E365" i="7"/>
  <c r="E406" i="7"/>
  <c r="E407" i="7"/>
  <c r="S459" i="7" s="1"/>
  <c r="E417" i="7"/>
  <c r="E419" i="7"/>
  <c r="E418" i="7"/>
  <c r="E468" i="7"/>
  <c r="E470" i="7"/>
  <c r="E469" i="7"/>
  <c r="H536" i="1"/>
  <c r="E537" i="7"/>
  <c r="K588" i="7"/>
  <c r="K744" i="7"/>
  <c r="K640" i="7"/>
  <c r="K644" i="7"/>
  <c r="K592" i="7"/>
  <c r="E543" i="7"/>
  <c r="E541" i="7"/>
  <c r="E546" i="7"/>
  <c r="E545" i="7"/>
  <c r="E544" i="7"/>
  <c r="H607" i="1"/>
  <c r="K815" i="7"/>
  <c r="K711" i="7"/>
  <c r="K659" i="7"/>
  <c r="K819" i="7"/>
  <c r="E612" i="7"/>
  <c r="H611" i="1"/>
  <c r="E613" i="7"/>
  <c r="H619" i="1"/>
  <c r="E621" i="7"/>
  <c r="E620" i="7"/>
  <c r="E619" i="7"/>
  <c r="K723" i="7"/>
  <c r="E626" i="7"/>
  <c r="E625" i="7"/>
  <c r="H627" i="1"/>
  <c r="E627" i="7"/>
  <c r="E629" i="7"/>
  <c r="E628" i="7"/>
  <c r="H642" i="1"/>
  <c r="K694" i="7"/>
  <c r="E643" i="7"/>
  <c r="E644" i="7"/>
  <c r="H646" i="1"/>
  <c r="K698" i="7"/>
  <c r="K802" i="7"/>
  <c r="E651" i="7"/>
  <c r="K858" i="7"/>
  <c r="K702" i="7"/>
  <c r="H654" i="1"/>
  <c r="K706" i="7"/>
  <c r="H690" i="1"/>
  <c r="K846" i="7"/>
  <c r="H694" i="1"/>
  <c r="K850" i="7"/>
  <c r="E694" i="7"/>
  <c r="H710" i="1"/>
  <c r="E711" i="7"/>
  <c r="H758" i="1"/>
  <c r="E760" i="7"/>
  <c r="H762" i="1"/>
  <c r="E764" i="7"/>
  <c r="K922" i="7"/>
  <c r="K974" i="7"/>
  <c r="K818" i="7"/>
  <c r="H823" i="1"/>
  <c r="E823" i="7"/>
  <c r="E837" i="7"/>
  <c r="E838" i="7"/>
  <c r="H835" i="1"/>
  <c r="H842" i="1"/>
  <c r="E843" i="7"/>
  <c r="K894" i="7"/>
  <c r="K946" i="7"/>
  <c r="E850" i="7"/>
  <c r="K901" i="7"/>
  <c r="E852" i="7"/>
  <c r="H849" i="1"/>
  <c r="K953" i="7"/>
  <c r="E849" i="7"/>
  <c r="H865" i="1"/>
  <c r="K1021" i="7"/>
  <c r="E867" i="7"/>
  <c r="H869" i="1"/>
  <c r="E869" i="7"/>
  <c r="E872" i="7"/>
  <c r="K1059" i="7"/>
  <c r="K1007" i="7"/>
  <c r="H923" i="1"/>
  <c r="K975" i="7"/>
  <c r="E926" i="7"/>
  <c r="E924" i="7"/>
  <c r="K1151" i="7"/>
  <c r="K1099" i="7"/>
  <c r="K995" i="7"/>
  <c r="E966" i="7"/>
  <c r="K1119" i="7"/>
  <c r="E965" i="7"/>
  <c r="H963" i="1"/>
  <c r="K1034" i="7"/>
  <c r="H982" i="1"/>
  <c r="K1142" i="7"/>
  <c r="K1194" i="7"/>
  <c r="H986" i="1"/>
  <c r="H1002" i="1"/>
  <c r="K1106" i="7"/>
  <c r="E1023" i="7"/>
  <c r="H1020" i="1"/>
  <c r="E1021" i="7"/>
  <c r="K1197" i="7"/>
  <c r="E1095" i="7"/>
  <c r="H1093" i="1"/>
  <c r="L1301" i="7" s="1"/>
  <c r="E1096" i="7"/>
  <c r="E1099" i="7"/>
  <c r="E1098" i="7"/>
  <c r="E1097" i="7"/>
  <c r="E1109" i="7"/>
  <c r="E1111" i="7"/>
  <c r="E1108" i="7"/>
  <c r="H1108" i="1"/>
  <c r="E471" i="7"/>
  <c r="E484" i="7"/>
  <c r="E482" i="7"/>
  <c r="K585" i="7"/>
  <c r="E491" i="7"/>
  <c r="S543" i="7" s="1"/>
  <c r="E489" i="7"/>
  <c r="E495" i="7"/>
  <c r="E493" i="7"/>
  <c r="K601" i="7"/>
  <c r="K705" i="7"/>
  <c r="E498" i="7"/>
  <c r="E497" i="7"/>
  <c r="E500" i="7"/>
  <c r="E508" i="7"/>
  <c r="E505" i="7"/>
  <c r="K668" i="7"/>
  <c r="E512" i="7"/>
  <c r="K624" i="7"/>
  <c r="E523" i="7"/>
  <c r="E520" i="7"/>
  <c r="K631" i="7"/>
  <c r="H527" i="1"/>
  <c r="F527" i="7" s="1"/>
  <c r="T579" i="7" s="1"/>
  <c r="E528" i="7"/>
  <c r="H596" i="1"/>
  <c r="K648" i="7"/>
  <c r="H604" i="1"/>
  <c r="E606" i="7"/>
  <c r="H639" i="1"/>
  <c r="E642" i="7"/>
  <c r="E639" i="7"/>
  <c r="K691" i="7"/>
  <c r="E640" i="7"/>
  <c r="H675" i="1"/>
  <c r="E678" i="7"/>
  <c r="K831" i="7"/>
  <c r="K731" i="7"/>
  <c r="E679" i="7"/>
  <c r="K787" i="7"/>
  <c r="K891" i="7"/>
  <c r="E686" i="7"/>
  <c r="H683" i="1"/>
  <c r="K735" i="7"/>
  <c r="K839" i="7"/>
  <c r="E683" i="7"/>
  <c r="H687" i="1"/>
  <c r="E690" i="7"/>
  <c r="E687" i="7"/>
  <c r="H707" i="1"/>
  <c r="F707" i="7" s="1"/>
  <c r="E710" i="7"/>
  <c r="K915" i="7"/>
  <c r="K863" i="7"/>
  <c r="H747" i="1"/>
  <c r="E749" i="7"/>
  <c r="E748" i="7"/>
  <c r="E756" i="7"/>
  <c r="H755" i="1"/>
  <c r="E798" i="7"/>
  <c r="K1003" i="7"/>
  <c r="K903" i="7"/>
  <c r="E802" i="7"/>
  <c r="H799" i="1"/>
  <c r="H810" i="1"/>
  <c r="E813" i="7"/>
  <c r="E811" i="7"/>
  <c r="K869" i="7"/>
  <c r="H817" i="1"/>
  <c r="E820" i="7"/>
  <c r="H890" i="1"/>
  <c r="K1098" i="7"/>
  <c r="H916" i="1"/>
  <c r="E919" i="7"/>
  <c r="E918" i="7"/>
  <c r="E923" i="7"/>
  <c r="H920" i="1"/>
  <c r="E921" i="7"/>
  <c r="H940" i="1"/>
  <c r="E943" i="7"/>
  <c r="K992" i="7"/>
  <c r="E962" i="7"/>
  <c r="K1168" i="7"/>
  <c r="H960" i="1"/>
  <c r="E963" i="7"/>
  <c r="K1187" i="7"/>
  <c r="E980" i="7"/>
  <c r="K1135" i="7"/>
  <c r="E982" i="7"/>
  <c r="E979" i="7"/>
  <c r="E981" i="7"/>
  <c r="E1012" i="7"/>
  <c r="E1020" i="7"/>
  <c r="H1017" i="1"/>
  <c r="K1225" i="7"/>
  <c r="E1017" i="7"/>
  <c r="K1069" i="7"/>
  <c r="K1121" i="7"/>
  <c r="E1019" i="7"/>
  <c r="H1033" i="1"/>
  <c r="K1085" i="7"/>
  <c r="K1196" i="7"/>
  <c r="E1042" i="7"/>
  <c r="K1248" i="7"/>
  <c r="K1092" i="7"/>
  <c r="E1040" i="7"/>
  <c r="K1252" i="7"/>
  <c r="H1044" i="1"/>
  <c r="K1096" i="7"/>
  <c r="E1050" i="7"/>
  <c r="K1204" i="7"/>
  <c r="K1152" i="7"/>
  <c r="K1162" i="7"/>
  <c r="E1058" i="7"/>
  <c r="H1058" i="1"/>
  <c r="K1214" i="7"/>
  <c r="E1070" i="7"/>
  <c r="E1071" i="7"/>
  <c r="E1073" i="7"/>
  <c r="K1124" i="7"/>
  <c r="E1074" i="7"/>
  <c r="E1077" i="7"/>
  <c r="E1078" i="7"/>
  <c r="E1079" i="7"/>
  <c r="H1080" i="1"/>
  <c r="E1083" i="7"/>
  <c r="E1088" i="7"/>
  <c r="H1087" i="1"/>
  <c r="K1243" i="7"/>
  <c r="E1246" i="7"/>
  <c r="E1258" i="7"/>
  <c r="S1467" i="7" s="1"/>
  <c r="E1254" i="7"/>
  <c r="E1255" i="7"/>
  <c r="E1344" i="7"/>
  <c r="S1500" i="7" s="1"/>
  <c r="E1345" i="7"/>
  <c r="S1501" i="7" s="1"/>
  <c r="E1346" i="7"/>
  <c r="S1502" i="7" s="1"/>
  <c r="H1345" i="1"/>
  <c r="U1399" i="7"/>
  <c r="T1496" i="7" l="1"/>
  <c r="S1271" i="7"/>
  <c r="S893" i="7"/>
  <c r="S258" i="7"/>
  <c r="T1472" i="7"/>
  <c r="S1053" i="7"/>
  <c r="S449" i="7"/>
  <c r="S1241" i="7"/>
  <c r="S950" i="7"/>
  <c r="S417" i="7"/>
  <c r="L1268" i="7"/>
  <c r="L805" i="7"/>
  <c r="S512" i="7"/>
  <c r="F753" i="7"/>
  <c r="S703" i="7"/>
  <c r="F617" i="7"/>
  <c r="S734" i="7"/>
  <c r="S1321" i="7"/>
  <c r="S897" i="7"/>
  <c r="F1052" i="7"/>
  <c r="F1234" i="7"/>
  <c r="S1139" i="7"/>
  <c r="S531" i="7"/>
  <c r="F958" i="7"/>
  <c r="L923" i="7"/>
  <c r="L818" i="7"/>
  <c r="S977" i="7"/>
  <c r="S1409" i="7"/>
  <c r="S1361" i="7"/>
  <c r="S1406" i="7"/>
  <c r="F1159" i="7"/>
  <c r="T1473" i="7"/>
  <c r="L1261" i="7"/>
  <c r="L1008" i="7"/>
  <c r="S282" i="7"/>
  <c r="L881" i="7"/>
  <c r="F615" i="7"/>
  <c r="S1145" i="7"/>
  <c r="S1356" i="7"/>
  <c r="S945" i="7"/>
  <c r="L1060" i="7"/>
  <c r="S877" i="7"/>
  <c r="S263" i="7"/>
  <c r="S1111" i="7"/>
  <c r="F594" i="7"/>
  <c r="T646" i="7" s="1"/>
  <c r="L1112" i="7"/>
  <c r="F1040" i="7"/>
  <c r="F1222" i="7"/>
  <c r="T1431" i="7" s="1"/>
  <c r="S520" i="7"/>
  <c r="S998" i="7"/>
  <c r="S874" i="7"/>
  <c r="S340" i="7"/>
  <c r="F879" i="7"/>
  <c r="F1054" i="7"/>
  <c r="S1434" i="7"/>
  <c r="S728" i="7"/>
  <c r="L1102" i="7"/>
  <c r="L682" i="7"/>
  <c r="S366" i="7"/>
  <c r="S592" i="7"/>
  <c r="F742" i="7"/>
  <c r="S1068" i="7"/>
  <c r="L1272" i="7"/>
  <c r="L1158" i="7"/>
  <c r="S686" i="7"/>
  <c r="S495" i="7"/>
  <c r="S634" i="7"/>
  <c r="L871" i="7"/>
  <c r="S949" i="7"/>
  <c r="L1209" i="7"/>
  <c r="F944" i="7"/>
  <c r="S347" i="7"/>
  <c r="S1090" i="7"/>
  <c r="S1088" i="7"/>
  <c r="L1365" i="7"/>
  <c r="S1101" i="7"/>
  <c r="S1164" i="7"/>
  <c r="L962" i="7"/>
  <c r="L967" i="7"/>
  <c r="L1153" i="7"/>
  <c r="L1257" i="7"/>
  <c r="L1061" i="7"/>
  <c r="L1009" i="7"/>
  <c r="F1139" i="7"/>
  <c r="L1188" i="7"/>
  <c r="F1138" i="7"/>
  <c r="L1421" i="7"/>
  <c r="F681" i="7"/>
  <c r="F680" i="7"/>
  <c r="F946" i="7"/>
  <c r="S419" i="7"/>
  <c r="F1067" i="7"/>
  <c r="S244" i="7"/>
  <c r="S1445" i="7"/>
  <c r="S517" i="7"/>
  <c r="F1057" i="7"/>
  <c r="L806" i="7"/>
  <c r="L710" i="7"/>
  <c r="S952" i="7"/>
  <c r="S1436" i="7"/>
  <c r="L1439" i="7"/>
  <c r="S828" i="7"/>
  <c r="S297" i="7"/>
  <c r="F1055" i="7"/>
  <c r="F1207" i="7"/>
  <c r="S1045" i="7"/>
  <c r="S357" i="7"/>
  <c r="F780" i="7"/>
  <c r="L1053" i="7"/>
  <c r="L1105" i="7"/>
  <c r="L1001" i="7"/>
  <c r="L1056" i="7"/>
  <c r="F1158" i="7"/>
  <c r="L1403" i="7"/>
  <c r="L1299" i="7"/>
  <c r="L1247" i="7"/>
  <c r="F682" i="7"/>
  <c r="F10" i="6"/>
  <c r="L1346" i="7"/>
  <c r="L1398" i="7"/>
  <c r="L1450" i="7"/>
  <c r="L1311" i="7"/>
  <c r="L1363" i="7"/>
  <c r="L1335" i="7"/>
  <c r="L1283" i="7"/>
  <c r="S499" i="7"/>
  <c r="S428" i="7"/>
  <c r="S858" i="7"/>
  <c r="L784" i="7"/>
  <c r="S1095" i="7"/>
  <c r="F778" i="7"/>
  <c r="L1285" i="7"/>
  <c r="S833" i="7"/>
  <c r="S451" i="7"/>
  <c r="L1120" i="7"/>
  <c r="F1231" i="7"/>
  <c r="T1440" i="7" s="1"/>
  <c r="F1232" i="7"/>
  <c r="T1441" i="7" s="1"/>
  <c r="F1134" i="7"/>
  <c r="L1387" i="7"/>
  <c r="T667" i="7"/>
  <c r="S450" i="7"/>
  <c r="S1247" i="7"/>
  <c r="L888" i="7"/>
  <c r="S996" i="7"/>
  <c r="S477" i="7"/>
  <c r="S363" i="7"/>
  <c r="S825" i="7"/>
  <c r="F754" i="7"/>
  <c r="L884" i="7"/>
  <c r="L808" i="7"/>
  <c r="L860" i="7"/>
  <c r="F1077" i="7"/>
  <c r="S497" i="7"/>
  <c r="L836" i="7"/>
  <c r="S1257" i="7"/>
  <c r="S1240" i="7"/>
  <c r="S1339" i="7"/>
  <c r="L858" i="7"/>
  <c r="L1259" i="7"/>
  <c r="L1099" i="7"/>
  <c r="L1113" i="7"/>
  <c r="L936" i="7"/>
  <c r="S1289" i="7"/>
  <c r="S756" i="7"/>
  <c r="S900" i="7"/>
  <c r="S623" i="7"/>
  <c r="S240" i="7"/>
  <c r="S307" i="7"/>
  <c r="S233" i="7"/>
  <c r="S736" i="7"/>
  <c r="S333" i="7"/>
  <c r="S847" i="7"/>
  <c r="S1000" i="7"/>
  <c r="S1423" i="7"/>
  <c r="S813" i="7"/>
  <c r="S789" i="7"/>
  <c r="S720" i="7"/>
  <c r="S1378" i="7"/>
  <c r="S230" i="7"/>
  <c r="S1383" i="7"/>
  <c r="S951" i="7"/>
  <c r="S823" i="7"/>
  <c r="S773" i="7"/>
  <c r="S439" i="7"/>
  <c r="S300" i="7"/>
  <c r="S1194" i="7"/>
  <c r="S218" i="7"/>
  <c r="S301" i="7"/>
  <c r="S250" i="7"/>
  <c r="S880" i="7"/>
  <c r="S354" i="7"/>
  <c r="S1349" i="7"/>
  <c r="S1401" i="7"/>
  <c r="S1003" i="7"/>
  <c r="S238" i="7"/>
  <c r="S809" i="7"/>
  <c r="S837" i="7"/>
  <c r="S259" i="7"/>
  <c r="S216" i="7"/>
  <c r="L1388" i="7"/>
  <c r="S1223" i="7"/>
  <c r="T637" i="7"/>
  <c r="S436" i="7"/>
  <c r="S292" i="7"/>
  <c r="L1282" i="7"/>
  <c r="F1126" i="7"/>
  <c r="F555" i="7"/>
  <c r="T607" i="7" s="1"/>
  <c r="L1263" i="7"/>
  <c r="L1211" i="7"/>
  <c r="S1073" i="7"/>
  <c r="S806" i="7"/>
  <c r="S719" i="7"/>
  <c r="L907" i="7"/>
  <c r="S1222" i="7"/>
  <c r="S353" i="7"/>
  <c r="S548" i="7"/>
  <c r="L1002" i="7"/>
  <c r="S373" i="7"/>
  <c r="F735" i="7"/>
  <c r="F721" i="7"/>
  <c r="F720" i="7"/>
  <c r="F658" i="7"/>
  <c r="L899" i="7"/>
  <c r="L951" i="7"/>
  <c r="T950" i="7"/>
  <c r="L1234" i="7"/>
  <c r="F1078" i="7"/>
  <c r="S918" i="7"/>
  <c r="S252" i="7"/>
  <c r="L1315" i="7"/>
  <c r="F791" i="7"/>
  <c r="F793" i="7"/>
  <c r="F792" i="7"/>
  <c r="L1371" i="7"/>
  <c r="F1267" i="7"/>
  <c r="T1476" i="7" s="1"/>
  <c r="S552" i="7"/>
  <c r="S1071" i="7"/>
  <c r="S458" i="7"/>
  <c r="L1336" i="7"/>
  <c r="S1400" i="7"/>
  <c r="S1363" i="7"/>
  <c r="F1107" i="7"/>
  <c r="S565" i="7"/>
  <c r="S268" i="7"/>
  <c r="F796" i="7"/>
  <c r="S242" i="7"/>
  <c r="S1057" i="7"/>
  <c r="S398" i="7"/>
  <c r="F714" i="7"/>
  <c r="L947" i="7"/>
  <c r="F846" i="7"/>
  <c r="S964" i="7"/>
  <c r="F814" i="7"/>
  <c r="F815" i="7"/>
  <c r="L867" i="7"/>
  <c r="L922" i="7"/>
  <c r="L1286" i="7"/>
  <c r="L751" i="7"/>
  <c r="L803" i="7"/>
  <c r="F803" i="7"/>
  <c r="F804" i="7"/>
  <c r="S1160" i="7"/>
  <c r="S224" i="7"/>
  <c r="S1093" i="7"/>
  <c r="S749" i="7"/>
  <c r="L1186" i="7"/>
  <c r="S869" i="7"/>
  <c r="S1258" i="7"/>
  <c r="F1270" i="7"/>
  <c r="T1426" i="7" s="1"/>
  <c r="S1024" i="7"/>
  <c r="S365" i="7"/>
  <c r="S305" i="7"/>
  <c r="S211" i="7"/>
  <c r="S772" i="7"/>
  <c r="F797" i="7"/>
  <c r="L1227" i="7"/>
  <c r="L1175" i="7"/>
  <c r="F1287" i="7"/>
  <c r="L1019" i="7"/>
  <c r="S528" i="7"/>
  <c r="F1269" i="7"/>
  <c r="T1478" i="7" s="1"/>
  <c r="F1079" i="7"/>
  <c r="L1423" i="7"/>
  <c r="S579" i="7"/>
  <c r="S228" i="7"/>
  <c r="S405" i="7"/>
  <c r="S870" i="7"/>
  <c r="S898" i="7"/>
  <c r="F1268" i="7"/>
  <c r="T1477" i="7" s="1"/>
  <c r="S255" i="7"/>
  <c r="L1111" i="7"/>
  <c r="L974" i="7"/>
  <c r="S248" i="7"/>
  <c r="F899" i="7"/>
  <c r="F900" i="7"/>
  <c r="F901" i="7"/>
  <c r="S332" i="7"/>
  <c r="S457" i="7"/>
  <c r="S335" i="7"/>
  <c r="S711" i="7"/>
  <c r="S670" i="7"/>
  <c r="L1377" i="7"/>
  <c r="S1211" i="7"/>
  <c r="S1170" i="7"/>
  <c r="S1109" i="7"/>
  <c r="F1043" i="7"/>
  <c r="F1042" i="7"/>
  <c r="S273" i="7"/>
  <c r="L950" i="7"/>
  <c r="S968" i="7"/>
  <c r="S438" i="7"/>
  <c r="S406" i="7"/>
  <c r="F795" i="7"/>
  <c r="T951" i="7" s="1"/>
  <c r="S397" i="7"/>
  <c r="S403" i="7"/>
  <c r="S1049" i="7"/>
  <c r="S460" i="7"/>
  <c r="S229" i="7"/>
  <c r="F1048" i="7"/>
  <c r="F1278" i="7"/>
  <c r="T1487" i="7" s="1"/>
  <c r="F1280" i="7"/>
  <c r="T1489" i="7" s="1"/>
  <c r="F1279" i="7"/>
  <c r="T1488" i="7" s="1"/>
  <c r="F1281" i="7"/>
  <c r="T1490" i="7" s="1"/>
  <c r="F768" i="7"/>
  <c r="F766" i="7"/>
  <c r="F767" i="7"/>
  <c r="L1327" i="7"/>
  <c r="L1275" i="7"/>
  <c r="L1223" i="7"/>
  <c r="F1122" i="7"/>
  <c r="F857" i="7"/>
  <c r="L959" i="7"/>
  <c r="F858" i="7"/>
  <c r="F856" i="7"/>
  <c r="S910" i="7"/>
  <c r="S617" i="7"/>
  <c r="S1385" i="7"/>
  <c r="F570" i="7"/>
  <c r="T622" i="7" s="1"/>
  <c r="F1229" i="7"/>
  <c r="T1438" i="7" s="1"/>
  <c r="S253" i="7"/>
  <c r="S265" i="7"/>
  <c r="S1009" i="7"/>
  <c r="S935" i="7"/>
  <c r="S1195" i="7"/>
  <c r="L870" i="7"/>
  <c r="F659" i="7"/>
  <c r="F534" i="7"/>
  <c r="T586" i="7" s="1"/>
  <c r="F532" i="7"/>
  <c r="T584" i="7" s="1"/>
  <c r="S669" i="7"/>
  <c r="S759" i="7"/>
  <c r="S1169" i="7"/>
  <c r="F1086" i="7"/>
  <c r="L1294" i="7"/>
  <c r="F929" i="7"/>
  <c r="L978" i="7"/>
  <c r="L954" i="7"/>
  <c r="F904" i="7"/>
  <c r="F905" i="7"/>
  <c r="T1114" i="7" s="1"/>
  <c r="F903" i="7"/>
  <c r="F902" i="7"/>
  <c r="S943" i="7"/>
  <c r="S891" i="7"/>
  <c r="L786" i="7"/>
  <c r="L838" i="7"/>
  <c r="L734" i="7"/>
  <c r="S424" i="7"/>
  <c r="S404" i="7"/>
  <c r="S386" i="7"/>
  <c r="S468" i="7"/>
  <c r="S311" i="7"/>
  <c r="S396" i="7"/>
  <c r="S346" i="7"/>
  <c r="S294" i="7"/>
  <c r="S385" i="7"/>
  <c r="S281" i="7"/>
  <c r="S390" i="7"/>
  <c r="S221" i="7"/>
  <c r="L982" i="7"/>
  <c r="S1113" i="7"/>
  <c r="S675" i="7"/>
  <c r="F1309" i="7"/>
  <c r="F1308" i="7"/>
  <c r="S1105" i="7"/>
  <c r="S1001" i="7"/>
  <c r="F1147" i="7"/>
  <c r="F1148" i="7"/>
  <c r="F1149" i="7"/>
  <c r="L1251" i="7"/>
  <c r="F1121" i="7"/>
  <c r="F1120" i="7"/>
  <c r="F1119" i="7"/>
  <c r="F1118" i="7"/>
  <c r="S1210" i="7"/>
  <c r="S1158" i="7"/>
  <c r="L1130" i="7"/>
  <c r="L1182" i="7"/>
  <c r="F977" i="7"/>
  <c r="L938" i="7"/>
  <c r="F834" i="7"/>
  <c r="L886" i="7"/>
  <c r="F590" i="7"/>
  <c r="F592" i="7"/>
  <c r="T644" i="7" s="1"/>
  <c r="F588" i="7"/>
  <c r="F589" i="7"/>
  <c r="F587" i="7"/>
  <c r="T639" i="7" s="1"/>
  <c r="S372" i="7"/>
  <c r="S356" i="7"/>
  <c r="S345" i="7"/>
  <c r="S239" i="7"/>
  <c r="S246" i="7"/>
  <c r="S223" i="7"/>
  <c r="F591" i="7"/>
  <c r="S321" i="7"/>
  <c r="S269" i="7"/>
  <c r="S355" i="7"/>
  <c r="S425" i="7"/>
  <c r="S412" i="7"/>
  <c r="S411" i="7"/>
  <c r="S254" i="7"/>
  <c r="S275" i="7"/>
  <c r="F1106" i="7"/>
  <c r="L1262" i="7"/>
  <c r="L1126" i="7"/>
  <c r="L1022" i="7"/>
  <c r="L1178" i="7"/>
  <c r="F970" i="7"/>
  <c r="S972" i="7"/>
  <c r="F841" i="7"/>
  <c r="F840" i="7"/>
  <c r="L890" i="7"/>
  <c r="S881" i="7"/>
  <c r="F624" i="7"/>
  <c r="T676" i="7" s="1"/>
  <c r="L726" i="7"/>
  <c r="F623" i="7"/>
  <c r="L830" i="7"/>
  <c r="L778" i="7"/>
  <c r="F625" i="7"/>
  <c r="S443" i="7"/>
  <c r="S351" i="7"/>
  <c r="F832" i="7"/>
  <c r="L882" i="7"/>
  <c r="F833" i="7"/>
  <c r="F831" i="7"/>
  <c r="S434" i="7"/>
  <c r="F571" i="7"/>
  <c r="T623" i="7" s="1"/>
  <c r="S367" i="7"/>
  <c r="S399" i="7"/>
  <c r="S334" i="7"/>
  <c r="S220" i="7"/>
  <c r="S408" i="7"/>
  <c r="S407" i="7"/>
  <c r="S1380" i="7"/>
  <c r="S1260" i="7"/>
  <c r="L1143" i="7"/>
  <c r="F1307" i="7"/>
  <c r="S657" i="7"/>
  <c r="S618" i="7"/>
  <c r="S342" i="7"/>
  <c r="F1144" i="7"/>
  <c r="L1245" i="7"/>
  <c r="L1193" i="7"/>
  <c r="F1143" i="7"/>
  <c r="F1142" i="7"/>
  <c r="S992" i="7"/>
  <c r="L1042" i="7"/>
  <c r="F939" i="7"/>
  <c r="L1094" i="7"/>
  <c r="L990" i="7"/>
  <c r="L782" i="7"/>
  <c r="L834" i="7"/>
  <c r="L730" i="7"/>
  <c r="F569" i="7"/>
  <c r="T621" i="7" s="1"/>
  <c r="F568" i="7"/>
  <c r="T620" i="7" s="1"/>
  <c r="S394" i="7"/>
  <c r="S344" i="7"/>
  <c r="S293" i="7"/>
  <c r="L1074" i="7"/>
  <c r="S276" i="7"/>
  <c r="S490" i="7"/>
  <c r="F626" i="7"/>
  <c r="T835" i="7" s="1"/>
  <c r="L1349" i="7"/>
  <c r="L1297" i="7"/>
  <c r="L1453" i="7"/>
  <c r="L1401" i="7"/>
  <c r="F1248" i="7"/>
  <c r="S1016" i="7"/>
  <c r="S1354" i="7"/>
  <c r="S1459" i="7"/>
  <c r="L1260" i="7"/>
  <c r="F1210" i="7"/>
  <c r="F1209" i="7"/>
  <c r="L1312" i="7"/>
  <c r="F1211" i="7"/>
  <c r="S1373" i="7"/>
  <c r="S1216" i="7"/>
  <c r="S1268" i="7"/>
  <c r="S247" i="7"/>
  <c r="S352" i="7"/>
  <c r="S331" i="7"/>
  <c r="S435" i="7"/>
  <c r="S620" i="7"/>
  <c r="S568" i="7"/>
  <c r="S797" i="7"/>
  <c r="S745" i="7"/>
  <c r="S937" i="7"/>
  <c r="S885" i="7"/>
  <c r="S989" i="7"/>
  <c r="S855" i="7"/>
  <c r="S751" i="7"/>
  <c r="S803" i="7"/>
  <c r="F887" i="7"/>
  <c r="L989" i="7"/>
  <c r="L937" i="7"/>
  <c r="S1087" i="7"/>
  <c r="S983" i="7"/>
  <c r="S1035" i="7"/>
  <c r="L1408" i="7"/>
  <c r="L1356" i="7"/>
  <c r="L1460" i="7"/>
  <c r="F1255" i="7"/>
  <c r="L1304" i="7"/>
  <c r="S1395" i="7"/>
  <c r="S1343" i="7"/>
  <c r="L1339" i="7"/>
  <c r="L1287" i="7"/>
  <c r="F1236" i="7"/>
  <c r="L1443" i="7"/>
  <c r="L1391" i="7"/>
  <c r="F979" i="7"/>
  <c r="L1030" i="7"/>
  <c r="F980" i="7"/>
  <c r="F978" i="7"/>
  <c r="L1063" i="7"/>
  <c r="F959" i="7"/>
  <c r="L1167" i="7"/>
  <c r="L1011" i="7"/>
  <c r="F896" i="7"/>
  <c r="L997" i="7"/>
  <c r="L945" i="7"/>
  <c r="F895" i="7"/>
  <c r="L1049" i="7"/>
  <c r="F806" i="7"/>
  <c r="F805" i="7"/>
  <c r="L961" i="7"/>
  <c r="L909" i="7"/>
  <c r="L857" i="7"/>
  <c r="L906" i="7"/>
  <c r="F699" i="7"/>
  <c r="T908" i="7" s="1"/>
  <c r="F698" i="7"/>
  <c r="T907" i="7" s="1"/>
  <c r="F638" i="7"/>
  <c r="T690" i="7" s="1"/>
  <c r="L687" i="7"/>
  <c r="L703" i="7"/>
  <c r="F600" i="7"/>
  <c r="F601" i="7"/>
  <c r="F602" i="7"/>
  <c r="T654" i="7" s="1"/>
  <c r="F547" i="7"/>
  <c r="T599" i="7" s="1"/>
  <c r="F544" i="7"/>
  <c r="T596" i="7" s="1"/>
  <c r="F546" i="7"/>
  <c r="T598" i="7" s="1"/>
  <c r="S518" i="7"/>
  <c r="S570" i="7"/>
  <c r="S622" i="7"/>
  <c r="L1101" i="7"/>
  <c r="L755" i="7"/>
  <c r="F894" i="7"/>
  <c r="S299" i="7"/>
  <c r="S1433" i="7"/>
  <c r="F1183" i="7"/>
  <c r="F1181" i="7"/>
  <c r="T1285" i="7" s="1"/>
  <c r="F1182" i="7"/>
  <c r="T1234" i="7" s="1"/>
  <c r="F1180" i="7"/>
  <c r="L1232" i="7"/>
  <c r="S1336" i="7"/>
  <c r="S1284" i="7"/>
  <c r="S1389" i="7"/>
  <c r="S1207" i="7"/>
  <c r="S317" i="7"/>
  <c r="F938" i="7"/>
  <c r="S1351" i="7"/>
  <c r="S1313" i="7"/>
  <c r="S1417" i="7"/>
  <c r="S1365" i="7"/>
  <c r="F1203" i="7"/>
  <c r="F1202" i="7"/>
  <c r="F1201" i="7"/>
  <c r="F1200" i="7"/>
  <c r="S1236" i="7"/>
  <c r="F545" i="7"/>
  <c r="T597" i="7" s="1"/>
  <c r="S1186" i="7"/>
  <c r="S1248" i="7"/>
  <c r="F1196" i="7"/>
  <c r="T1405" i="7" s="1"/>
  <c r="F1199" i="7"/>
  <c r="F1197" i="7"/>
  <c r="T1353" i="7" s="1"/>
  <c r="L1248" i="7"/>
  <c r="S1218" i="7"/>
  <c r="S1322" i="7"/>
  <c r="S1270" i="7"/>
  <c r="S1204" i="7"/>
  <c r="S1291" i="7"/>
  <c r="L1134" i="7"/>
  <c r="S987" i="7"/>
  <c r="S1299" i="7"/>
  <c r="S222" i="7"/>
  <c r="S274" i="7"/>
  <c r="L11" i="8"/>
  <c r="B12" i="6"/>
  <c r="S445" i="7"/>
  <c r="S498" i="7"/>
  <c r="S567" i="7"/>
  <c r="S515" i="7"/>
  <c r="S619" i="7"/>
  <c r="S1465" i="7"/>
  <c r="S1360" i="7"/>
  <c r="L1177" i="7"/>
  <c r="F1024" i="7"/>
  <c r="L1023" i="7"/>
  <c r="F971" i="7"/>
  <c r="F972" i="7"/>
  <c r="T1181" i="7" s="1"/>
  <c r="L1127" i="7"/>
  <c r="L1179" i="7"/>
  <c r="L1075" i="7"/>
  <c r="S844" i="7"/>
  <c r="S687" i="7"/>
  <c r="F566" i="7"/>
  <c r="F565" i="7"/>
  <c r="T617" i="7" s="1"/>
  <c r="F564" i="7"/>
  <c r="T616" i="7" s="1"/>
  <c r="F567" i="7"/>
  <c r="T619" i="7" s="1"/>
  <c r="S1407" i="7"/>
  <c r="S1303" i="7"/>
  <c r="S1355" i="7"/>
  <c r="L1254" i="7"/>
  <c r="L1202" i="7"/>
  <c r="F1150" i="7"/>
  <c r="F1152" i="7"/>
  <c r="F1151" i="7"/>
  <c r="F1153" i="7"/>
  <c r="S569" i="7"/>
  <c r="S469" i="7"/>
  <c r="S1205" i="7"/>
  <c r="L772" i="7"/>
  <c r="F1230" i="7"/>
  <c r="T1439" i="7" s="1"/>
  <c r="S291" i="7"/>
  <c r="S343" i="7"/>
  <c r="S267" i="7"/>
  <c r="S320" i="7"/>
  <c r="S306" i="7"/>
  <c r="S358" i="7"/>
  <c r="S1114" i="7"/>
  <c r="S1062" i="7"/>
  <c r="S1166" i="7"/>
  <c r="S1140" i="7"/>
  <c r="S523" i="7"/>
  <c r="S1161" i="7"/>
  <c r="S1017" i="7"/>
  <c r="S924" i="7"/>
  <c r="S678" i="7"/>
  <c r="S215" i="7"/>
  <c r="S1382" i="7"/>
  <c r="S1371" i="7"/>
  <c r="S1209" i="7"/>
  <c r="S914" i="7"/>
  <c r="S452" i="7"/>
  <c r="L1364" i="7"/>
  <c r="L1416" i="7"/>
  <c r="L718" i="7"/>
  <c r="F1228" i="7"/>
  <c r="T1437" i="7" s="1"/>
  <c r="S369" i="7"/>
  <c r="S308" i="7"/>
  <c r="S256" i="7"/>
  <c r="S243" i="7"/>
  <c r="S295" i="7"/>
  <c r="S491" i="7"/>
  <c r="S387" i="7"/>
  <c r="S329" i="7"/>
  <c r="S433" i="7"/>
  <c r="S381" i="7"/>
  <c r="S280" i="7"/>
  <c r="S437" i="7"/>
  <c r="S384" i="7"/>
  <c r="S210" i="7"/>
  <c r="S262" i="7"/>
  <c r="S516" i="7"/>
  <c r="F1069" i="7"/>
  <c r="F1068" i="7"/>
  <c r="S1089" i="7"/>
  <c r="S1141" i="7"/>
  <c r="S1036" i="7"/>
  <c r="S936" i="7"/>
  <c r="S988" i="7"/>
  <c r="S1040" i="7"/>
  <c r="S982" i="7"/>
  <c r="S878" i="7"/>
  <c r="S930" i="7"/>
  <c r="S780" i="7"/>
  <c r="S832" i="7"/>
  <c r="S1290" i="7"/>
  <c r="S1394" i="7"/>
  <c r="S1342" i="7"/>
  <c r="S1447" i="7"/>
  <c r="S1021" i="7"/>
  <c r="F861" i="7"/>
  <c r="F862" i="7"/>
  <c r="F864" i="7"/>
  <c r="L913" i="7"/>
  <c r="F863" i="7"/>
  <c r="L1017" i="7"/>
  <c r="L965" i="7"/>
  <c r="S1461" i="7"/>
  <c r="S1408" i="7"/>
  <c r="F1241" i="7"/>
  <c r="T1345" i="7" s="1"/>
  <c r="L1394" i="7"/>
  <c r="L1290" i="7"/>
  <c r="F1239" i="7"/>
  <c r="F1014" i="7"/>
  <c r="F1016" i="7"/>
  <c r="L1170" i="7"/>
  <c r="L1118" i="7"/>
  <c r="L1066" i="7"/>
  <c r="F1015" i="7"/>
  <c r="L1222" i="7"/>
  <c r="L999" i="7"/>
  <c r="F948" i="7"/>
  <c r="F950" i="7"/>
  <c r="F949" i="7"/>
  <c r="L1051" i="7"/>
  <c r="S922" i="7"/>
  <c r="S974" i="7"/>
  <c r="L868" i="7"/>
  <c r="F816" i="7"/>
  <c r="L920" i="7"/>
  <c r="S817" i="7"/>
  <c r="S712" i="7"/>
  <c r="F947" i="7"/>
  <c r="L1115" i="7"/>
  <c r="F1208" i="7"/>
  <c r="F1240" i="7"/>
  <c r="T1430" i="7"/>
  <c r="L1013" i="7"/>
  <c r="L1198" i="7"/>
  <c r="L1302" i="7"/>
  <c r="L1146" i="7"/>
  <c r="L1250" i="7"/>
  <c r="L1348" i="7"/>
  <c r="F1245" i="7"/>
  <c r="L1296" i="7"/>
  <c r="L1452" i="7"/>
  <c r="F1246" i="7"/>
  <c r="L1400" i="7"/>
  <c r="L1434" i="7"/>
  <c r="F1226" i="7"/>
  <c r="L1382" i="7"/>
  <c r="L1330" i="7"/>
  <c r="L1278" i="7"/>
  <c r="S1256" i="7"/>
  <c r="F1193" i="7"/>
  <c r="F1195" i="7"/>
  <c r="L1244" i="7"/>
  <c r="F1192" i="7"/>
  <c r="F1194" i="7"/>
  <c r="S1375" i="7"/>
  <c r="S360" i="7"/>
  <c r="S1301" i="7"/>
  <c r="S1405" i="7"/>
  <c r="S1353" i="7"/>
  <c r="L1082" i="7"/>
  <c r="F1258" i="7"/>
  <c r="L1362" i="7"/>
  <c r="F1259" i="7"/>
  <c r="T1468" i="7" s="1"/>
  <c r="F1260" i="7"/>
  <c r="L1414" i="7"/>
  <c r="F1261" i="7"/>
  <c r="L1310" i="7"/>
  <c r="L1466" i="7"/>
  <c r="S1415" i="7"/>
  <c r="S1311" i="7"/>
  <c r="S1237" i="7"/>
  <c r="S1341" i="7"/>
  <c r="F1171" i="7"/>
  <c r="F1169" i="7"/>
  <c r="T1378" i="7" s="1"/>
  <c r="L1221" i="7"/>
  <c r="F1170" i="7"/>
  <c r="L1273" i="7"/>
  <c r="L1172" i="7"/>
  <c r="L1446" i="7"/>
  <c r="S1309" i="7"/>
  <c r="S1346" i="7"/>
  <c r="S1451" i="7"/>
  <c r="L1326" i="7"/>
  <c r="F1224" i="7"/>
  <c r="T1433" i="7" s="1"/>
  <c r="F1223" i="7"/>
  <c r="L1274" i="7"/>
  <c r="F1225" i="7"/>
  <c r="T1434" i="7" s="1"/>
  <c r="S1263" i="7"/>
  <c r="S1367" i="7"/>
  <c r="S1315" i="7"/>
  <c r="S1217" i="7"/>
  <c r="S1269" i="7"/>
  <c r="F1101" i="7"/>
  <c r="L1150" i="7"/>
  <c r="F1100" i="7"/>
  <c r="F1099" i="7"/>
  <c r="F1091" i="7"/>
  <c r="L1246" i="7"/>
  <c r="L1298" i="7"/>
  <c r="F1092" i="7"/>
  <c r="S1142" i="7"/>
  <c r="S674" i="7"/>
  <c r="S911" i="7"/>
  <c r="S488" i="7"/>
  <c r="S774" i="7"/>
  <c r="S467" i="7"/>
  <c r="S310" i="7"/>
  <c r="S410" i="7"/>
  <c r="S514" i="7"/>
  <c r="S319" i="7"/>
  <c r="S423" i="7"/>
  <c r="S371" i="7"/>
  <c r="S705" i="7"/>
  <c r="S810" i="7"/>
  <c r="L770" i="7"/>
  <c r="F669" i="7"/>
  <c r="L874" i="7"/>
  <c r="L879" i="7"/>
  <c r="L983" i="7"/>
  <c r="F829" i="7"/>
  <c r="F827" i="7"/>
  <c r="F830" i="7"/>
  <c r="S811" i="7"/>
  <c r="S758" i="7"/>
  <c r="F631" i="7"/>
  <c r="F1247" i="7"/>
  <c r="L1303" i="7"/>
  <c r="F1252" i="7"/>
  <c r="F1254" i="7"/>
  <c r="T1463" i="7" s="1"/>
  <c r="F1253" i="7"/>
  <c r="T1462" i="7" s="1"/>
  <c r="L1459" i="7"/>
  <c r="L1355" i="7"/>
  <c r="L1407" i="7"/>
  <c r="S1337" i="7"/>
  <c r="S1390" i="7"/>
  <c r="F828" i="7"/>
  <c r="T587" i="7"/>
  <c r="S1364" i="7"/>
  <c r="S1312" i="7"/>
  <c r="S1416" i="7"/>
  <c r="F1186" i="7"/>
  <c r="F1185" i="7"/>
  <c r="F1184" i="7"/>
  <c r="T1393" i="7" s="1"/>
  <c r="F1187" i="7"/>
  <c r="L1392" i="7"/>
  <c r="S1261" i="7"/>
  <c r="L1383" i="7"/>
  <c r="S921" i="7"/>
  <c r="S470" i="7"/>
  <c r="S420" i="7"/>
  <c r="F1227" i="7"/>
  <c r="S1302" i="7"/>
  <c r="F1238" i="7"/>
  <c r="T1342" i="7" s="1"/>
  <c r="S1379" i="7"/>
  <c r="L720" i="7"/>
  <c r="F1235" i="7"/>
  <c r="S722" i="7"/>
  <c r="L1279" i="7"/>
  <c r="S485" i="7"/>
  <c r="S328" i="7"/>
  <c r="S214" i="7"/>
  <c r="S266" i="7"/>
  <c r="S318" i="7"/>
  <c r="L10" i="8"/>
  <c r="B11" i="6"/>
  <c r="S492" i="7"/>
  <c r="S544" i="7"/>
  <c r="S465" i="7"/>
  <c r="S413" i="7"/>
  <c r="S377" i="7"/>
  <c r="S325" i="7"/>
  <c r="S429" i="7"/>
  <c r="S427" i="7"/>
  <c r="S375" i="7"/>
  <c r="S480" i="7"/>
  <c r="L1237" i="7"/>
  <c r="F1032" i="7"/>
  <c r="T1188" i="7" s="1"/>
  <c r="L1185" i="7"/>
  <c r="F1031" i="7"/>
  <c r="T1240" i="7" s="1"/>
  <c r="S818" i="7"/>
  <c r="S765" i="7"/>
  <c r="L1125" i="7"/>
  <c r="S1107" i="7"/>
  <c r="S1055" i="7"/>
  <c r="F953" i="7"/>
  <c r="F952" i="7"/>
  <c r="L1159" i="7"/>
  <c r="L1003" i="7"/>
  <c r="L1107" i="7"/>
  <c r="F951" i="7"/>
  <c r="T1003" i="7" s="1"/>
  <c r="L1055" i="7"/>
  <c r="S1326" i="7"/>
  <c r="L1411" i="7"/>
  <c r="L1463" i="7"/>
  <c r="L1307" i="7"/>
  <c r="L1359" i="7"/>
  <c r="S1300" i="7"/>
  <c r="S1404" i="7"/>
  <c r="S1457" i="7"/>
  <c r="S1352" i="7"/>
  <c r="S1345" i="7"/>
  <c r="S1293" i="7"/>
  <c r="S1050" i="7"/>
  <c r="F822" i="7"/>
  <c r="F821" i="7"/>
  <c r="L722" i="7"/>
  <c r="L826" i="7"/>
  <c r="L774" i="7"/>
  <c r="L719" i="7"/>
  <c r="L823" i="7"/>
  <c r="F618" i="7"/>
  <c r="L771" i="7"/>
  <c r="L1229" i="7"/>
  <c r="F632" i="7"/>
  <c r="S463" i="7"/>
  <c r="F888" i="7"/>
  <c r="S1412" i="7"/>
  <c r="S1470" i="7"/>
  <c r="S383" i="7"/>
  <c r="S1357" i="7"/>
  <c r="F1205" i="7"/>
  <c r="L1308" i="7"/>
  <c r="L1412" i="7"/>
  <c r="F1204" i="7"/>
  <c r="F1206" i="7"/>
  <c r="L1256" i="7"/>
  <c r="L1360" i="7"/>
  <c r="S1246" i="7"/>
  <c r="S1403" i="7"/>
  <c r="L1206" i="7"/>
  <c r="F1154" i="7"/>
  <c r="F1157" i="7"/>
  <c r="F1156" i="7"/>
  <c r="L1258" i="7"/>
  <c r="L1342" i="7"/>
  <c r="L931" i="7"/>
  <c r="S1462" i="7"/>
  <c r="F1250" i="7"/>
  <c r="L1300" i="7"/>
  <c r="L1352" i="7"/>
  <c r="L1404" i="7"/>
  <c r="F1251" i="7"/>
  <c r="L1456" i="7"/>
  <c r="S315" i="7"/>
  <c r="S1413" i="7"/>
  <c r="S1392" i="7"/>
  <c r="F670" i="7"/>
  <c r="F1257" i="7"/>
  <c r="L1410" i="7"/>
  <c r="L1462" i="7"/>
  <c r="L1358" i="7"/>
  <c r="F1256" i="7"/>
  <c r="L1306" i="7"/>
  <c r="L1345" i="7"/>
  <c r="L1293" i="7"/>
  <c r="F1244" i="7"/>
  <c r="F1243" i="7"/>
  <c r="F1242" i="7"/>
  <c r="T1294" i="7" s="1"/>
  <c r="S1274" i="7"/>
  <c r="S1327" i="7"/>
  <c r="S1275" i="7"/>
  <c r="F1215" i="7"/>
  <c r="T1424" i="7" s="1"/>
  <c r="L1420" i="7"/>
  <c r="F1214" i="7"/>
  <c r="T1423" i="7" s="1"/>
  <c r="F1212" i="7"/>
  <c r="T1421" i="7" s="1"/>
  <c r="S1314" i="7"/>
  <c r="S1262" i="7"/>
  <c r="S1250" i="7"/>
  <c r="F1167" i="7"/>
  <c r="T1376" i="7" s="1"/>
  <c r="L1216" i="7"/>
  <c r="F1165" i="7"/>
  <c r="F1166" i="7"/>
  <c r="T1375" i="7" s="1"/>
  <c r="F1164" i="7"/>
  <c r="S1323" i="7"/>
  <c r="S1219" i="7"/>
  <c r="S1376" i="7"/>
  <c r="F1104" i="7"/>
  <c r="F1103" i="7"/>
  <c r="T1259" i="7" s="1"/>
  <c r="F1105" i="7"/>
  <c r="F1102" i="7"/>
  <c r="L1154" i="7"/>
  <c r="S764" i="7"/>
  <c r="S841" i="7"/>
  <c r="S1458" i="7"/>
  <c r="S448" i="7"/>
  <c r="L1155" i="7"/>
  <c r="S621" i="7"/>
  <c r="L1331" i="7"/>
  <c r="D12" i="6"/>
  <c r="N11" i="8"/>
  <c r="C11" i="6"/>
  <c r="M10" i="8"/>
  <c r="M11" i="8"/>
  <c r="C12" i="6"/>
  <c r="L1191" i="7"/>
  <c r="F1087" i="7"/>
  <c r="F1089" i="7"/>
  <c r="F1088" i="7"/>
  <c r="L1243" i="7"/>
  <c r="L1139" i="7"/>
  <c r="L1295" i="7"/>
  <c r="F1090" i="7"/>
  <c r="S1173" i="7"/>
  <c r="S1069" i="7"/>
  <c r="S1121" i="7"/>
  <c r="S905" i="7"/>
  <c r="S853" i="7"/>
  <c r="S801" i="7"/>
  <c r="L839" i="7"/>
  <c r="L891" i="7"/>
  <c r="F685" i="7"/>
  <c r="F684" i="7"/>
  <c r="L787" i="7"/>
  <c r="F686" i="7"/>
  <c r="L735" i="7"/>
  <c r="F683" i="7"/>
  <c r="S541" i="7"/>
  <c r="S698" i="7"/>
  <c r="L1171" i="7"/>
  <c r="L1067" i="7"/>
  <c r="L1015" i="7"/>
  <c r="F966" i="7"/>
  <c r="F965" i="7"/>
  <c r="F964" i="7"/>
  <c r="L1119" i="7"/>
  <c r="S978" i="7"/>
  <c r="S1030" i="7"/>
  <c r="S902" i="7"/>
  <c r="S1059" i="7"/>
  <c r="S1006" i="7"/>
  <c r="L819" i="7"/>
  <c r="F614" i="7"/>
  <c r="T666" i="7" s="1"/>
  <c r="L715" i="7"/>
  <c r="F613" i="7"/>
  <c r="L767" i="7"/>
  <c r="F611" i="7"/>
  <c r="F612" i="7"/>
  <c r="L1397" i="7"/>
  <c r="L1449" i="7"/>
  <c r="F1345" i="7"/>
  <c r="T1501" i="7" s="1"/>
  <c r="F1348" i="7"/>
  <c r="T1504" i="7" s="1"/>
  <c r="F1346" i="7"/>
  <c r="T1502" i="7" s="1"/>
  <c r="F1347" i="7"/>
  <c r="T1503" i="7" s="1"/>
  <c r="S1448" i="7"/>
  <c r="S1396" i="7"/>
  <c r="S1182" i="7"/>
  <c r="S1130" i="7"/>
  <c r="S1234" i="7"/>
  <c r="L1266" i="7"/>
  <c r="L1214" i="7"/>
  <c r="L1110" i="7"/>
  <c r="L1162" i="7"/>
  <c r="F1061" i="7"/>
  <c r="F1058" i="7"/>
  <c r="F1059" i="7"/>
  <c r="L1046" i="7"/>
  <c r="L942" i="7"/>
  <c r="L1098" i="7"/>
  <c r="F893" i="7"/>
  <c r="L994" i="7"/>
  <c r="F891" i="7"/>
  <c r="T943" i="7" s="1"/>
  <c r="F892" i="7"/>
  <c r="F890" i="7"/>
  <c r="L807" i="7"/>
  <c r="F755" i="7"/>
  <c r="F756" i="7"/>
  <c r="F757" i="7"/>
  <c r="T809" i="7" s="1"/>
  <c r="F758" i="7"/>
  <c r="F982" i="7"/>
  <c r="L1034" i="7"/>
  <c r="L1190" i="7"/>
  <c r="F984" i="7"/>
  <c r="F983" i="7"/>
  <c r="L1086" i="7"/>
  <c r="L1138" i="7"/>
  <c r="F985" i="7"/>
  <c r="F838" i="7"/>
  <c r="F837" i="7"/>
  <c r="L939" i="7"/>
  <c r="F836" i="7"/>
  <c r="F835" i="7"/>
  <c r="L887" i="7"/>
  <c r="L991" i="7"/>
  <c r="L798" i="7"/>
  <c r="L902" i="7"/>
  <c r="L850" i="7"/>
  <c r="F694" i="7"/>
  <c r="F695" i="7"/>
  <c r="F696" i="7"/>
  <c r="L746" i="7"/>
  <c r="F697" i="7"/>
  <c r="S664" i="7"/>
  <c r="S716" i="7"/>
  <c r="S1129" i="7"/>
  <c r="S1286" i="7"/>
  <c r="S1162" i="7"/>
  <c r="S1110" i="7"/>
  <c r="L1069" i="7"/>
  <c r="F1018" i="7"/>
  <c r="F1020" i="7"/>
  <c r="F1017" i="7"/>
  <c r="F1019" i="7"/>
  <c r="S1014" i="7"/>
  <c r="S1171" i="7"/>
  <c r="S971" i="7"/>
  <c r="S1023" i="7"/>
  <c r="S912" i="7"/>
  <c r="S860" i="7"/>
  <c r="S808" i="7"/>
  <c r="S843" i="7"/>
  <c r="S791" i="7"/>
  <c r="S896" i="7"/>
  <c r="S739" i="7"/>
  <c r="S710" i="7"/>
  <c r="S658" i="7"/>
  <c r="S572" i="7"/>
  <c r="S624" i="7"/>
  <c r="S676" i="7"/>
  <c r="S545" i="7"/>
  <c r="F1108" i="7"/>
  <c r="F1111" i="7"/>
  <c r="F1109" i="7"/>
  <c r="T1265" i="7" s="1"/>
  <c r="L1160" i="7"/>
  <c r="F1110" i="7"/>
  <c r="L1197" i="7"/>
  <c r="L1249" i="7"/>
  <c r="L1145" i="7"/>
  <c r="F1096" i="7"/>
  <c r="F1094" i="7"/>
  <c r="F1095" i="7"/>
  <c r="F1093" i="7"/>
  <c r="F1021" i="7"/>
  <c r="L1124" i="7"/>
  <c r="L1072" i="7"/>
  <c r="F1022" i="7"/>
  <c r="L1176" i="7"/>
  <c r="F1023" i="7"/>
  <c r="F989" i="7"/>
  <c r="L1142" i="7"/>
  <c r="L1194" i="7"/>
  <c r="L1090" i="7"/>
  <c r="F987" i="7"/>
  <c r="L1038" i="7"/>
  <c r="F986" i="7"/>
  <c r="F868" i="7"/>
  <c r="L1073" i="7"/>
  <c r="F867" i="7"/>
  <c r="L1021" i="7"/>
  <c r="L969" i="7"/>
  <c r="F865" i="7"/>
  <c r="L917" i="7"/>
  <c r="S904" i="7"/>
  <c r="S956" i="7"/>
  <c r="S1061" i="7"/>
  <c r="S994" i="7"/>
  <c r="S942" i="7"/>
  <c r="S890" i="7"/>
  <c r="L866" i="7"/>
  <c r="L918" i="7"/>
  <c r="L970" i="7"/>
  <c r="L814" i="7"/>
  <c r="F765" i="7"/>
  <c r="F763" i="7"/>
  <c r="F764" i="7"/>
  <c r="F713" i="7"/>
  <c r="F711" i="7"/>
  <c r="L762" i="7"/>
  <c r="S679" i="7"/>
  <c r="S836" i="7"/>
  <c r="L723" i="7"/>
  <c r="F622" i="7"/>
  <c r="T674" i="7" s="1"/>
  <c r="F620" i="7"/>
  <c r="T672" i="7" s="1"/>
  <c r="F621" i="7"/>
  <c r="L827" i="7"/>
  <c r="F619" i="7"/>
  <c r="L775" i="7"/>
  <c r="L763" i="7"/>
  <c r="F608" i="7"/>
  <c r="F609" i="7"/>
  <c r="T661" i="7" s="1"/>
  <c r="L711" i="7"/>
  <c r="L815" i="7"/>
  <c r="F610" i="7"/>
  <c r="S697" i="7"/>
  <c r="S593" i="7"/>
  <c r="S750" i="7"/>
  <c r="L692" i="7"/>
  <c r="F538" i="7"/>
  <c r="L744" i="7"/>
  <c r="F539" i="7"/>
  <c r="F536" i="7"/>
  <c r="F537" i="7"/>
  <c r="S414" i="7"/>
  <c r="S519" i="7"/>
  <c r="S466" i="7"/>
  <c r="S362" i="7"/>
  <c r="S361" i="7"/>
  <c r="S309" i="7"/>
  <c r="S257" i="7"/>
  <c r="F1006" i="7"/>
  <c r="L1057" i="7"/>
  <c r="F1008" i="7"/>
  <c r="F1007" i="7"/>
  <c r="L1213" i="7"/>
  <c r="S1008" i="7"/>
  <c r="S1165" i="7"/>
  <c r="S1112" i="7"/>
  <c r="S999" i="7"/>
  <c r="S960" i="7"/>
  <c r="S1012" i="7"/>
  <c r="S1117" i="7"/>
  <c r="S934" i="7"/>
  <c r="S1038" i="7"/>
  <c r="S986" i="7"/>
  <c r="S1091" i="7"/>
  <c r="L1036" i="7"/>
  <c r="F880" i="7"/>
  <c r="L984" i="7"/>
  <c r="L932" i="7"/>
  <c r="F881" i="7"/>
  <c r="F883" i="7"/>
  <c r="T935" i="7" s="1"/>
  <c r="F882" i="7"/>
  <c r="S886" i="7"/>
  <c r="S834" i="7"/>
  <c r="F663" i="7"/>
  <c r="F661" i="7"/>
  <c r="F664" i="7"/>
  <c r="L713" i="7"/>
  <c r="F662" i="7"/>
  <c r="L817" i="7"/>
  <c r="L765" i="7"/>
  <c r="S757" i="7"/>
  <c r="S652" i="7"/>
  <c r="S600" i="7"/>
  <c r="S643" i="7"/>
  <c r="S486" i="7"/>
  <c r="S590" i="7"/>
  <c r="S538" i="7"/>
  <c r="S530" i="7"/>
  <c r="S478" i="7"/>
  <c r="S582" i="7"/>
  <c r="S635" i="7"/>
  <c r="S232" i="7"/>
  <c r="S284" i="7"/>
  <c r="S1191" i="7"/>
  <c r="S1243" i="7"/>
  <c r="S1348" i="7"/>
  <c r="S1295" i="7"/>
  <c r="S1193" i="7"/>
  <c r="S1245" i="7"/>
  <c r="S1297" i="7"/>
  <c r="S1281" i="7"/>
  <c r="S1229" i="7"/>
  <c r="S1333" i="7"/>
  <c r="S1231" i="7"/>
  <c r="S1335" i="7"/>
  <c r="S1283" i="7"/>
  <c r="S1328" i="7"/>
  <c r="S1276" i="7"/>
  <c r="S1224" i="7"/>
  <c r="S1381" i="7"/>
  <c r="S1316" i="7"/>
  <c r="S1369" i="7"/>
  <c r="S1264" i="7"/>
  <c r="S1212" i="7"/>
  <c r="S1235" i="7"/>
  <c r="S1340" i="7"/>
  <c r="S1287" i="7"/>
  <c r="S1183" i="7"/>
  <c r="L1208" i="7"/>
  <c r="L1156" i="7"/>
  <c r="F1002" i="7"/>
  <c r="F1001" i="7"/>
  <c r="L1104" i="7"/>
  <c r="F1003" i="7"/>
  <c r="T1055" i="7" s="1"/>
  <c r="F1000" i="7"/>
  <c r="L1052" i="7"/>
  <c r="L1044" i="7"/>
  <c r="F993" i="7"/>
  <c r="F995" i="7"/>
  <c r="L859" i="7"/>
  <c r="F808" i="7"/>
  <c r="L911" i="7"/>
  <c r="F810" i="7"/>
  <c r="L963" i="7"/>
  <c r="F809" i="7"/>
  <c r="F807" i="7"/>
  <c r="F738" i="7"/>
  <c r="L892" i="7"/>
  <c r="L788" i="7"/>
  <c r="F737" i="7"/>
  <c r="L840" i="7"/>
  <c r="F736" i="7"/>
  <c r="F739" i="7"/>
  <c r="L944" i="7"/>
  <c r="S637" i="7"/>
  <c r="S627" i="7"/>
  <c r="S613" i="7"/>
  <c r="S770" i="7"/>
  <c r="S453" i="7"/>
  <c r="S402" i="7"/>
  <c r="S350" i="7"/>
  <c r="S209" i="7"/>
  <c r="S314" i="7"/>
  <c r="S261" i="7"/>
  <c r="S509" i="7"/>
  <c r="S561" i="7"/>
  <c r="S504" i="7"/>
  <c r="S556" i="7"/>
  <c r="S608" i="7"/>
  <c r="S324" i="7"/>
  <c r="S376" i="7"/>
  <c r="S481" i="7"/>
  <c r="S285" i="7"/>
  <c r="S277" i="7"/>
  <c r="S330" i="7"/>
  <c r="S225" i="7"/>
  <c r="S1332" i="7"/>
  <c r="T1241" i="7"/>
  <c r="T1293" i="7"/>
  <c r="F988" i="7"/>
  <c r="T1442" i="7"/>
  <c r="S685" i="7"/>
  <c r="L1161" i="7"/>
  <c r="L1225" i="7"/>
  <c r="T1428" i="7"/>
  <c r="S1066" i="7"/>
  <c r="F712" i="7"/>
  <c r="T1391" i="7"/>
  <c r="T1444" i="7"/>
  <c r="S1388" i="7"/>
  <c r="S1060" i="7"/>
  <c r="N10" i="8"/>
  <c r="S1397" i="7"/>
  <c r="S1449" i="7"/>
  <c r="S1288" i="7"/>
  <c r="S1131" i="7"/>
  <c r="S1221" i="7"/>
  <c r="S1116" i="7"/>
  <c r="S1064" i="7"/>
  <c r="S995" i="7"/>
  <c r="S1099" i="7"/>
  <c r="S1047" i="7"/>
  <c r="S975" i="7"/>
  <c r="S1132" i="7"/>
  <c r="S850" i="7"/>
  <c r="S1007" i="7"/>
  <c r="L739" i="7"/>
  <c r="F688" i="7"/>
  <c r="F690" i="7"/>
  <c r="L895" i="7"/>
  <c r="L843" i="7"/>
  <c r="L791" i="7"/>
  <c r="F687" i="7"/>
  <c r="F689" i="7"/>
  <c r="S851" i="7"/>
  <c r="S694" i="7"/>
  <c r="S1320" i="7"/>
  <c r="S1163" i="7"/>
  <c r="S919" i="7"/>
  <c r="F843" i="7"/>
  <c r="F842" i="7"/>
  <c r="F844" i="7"/>
  <c r="L946" i="7"/>
  <c r="F845" i="7"/>
  <c r="L998" i="7"/>
  <c r="L1050" i="7"/>
  <c r="L894" i="7"/>
  <c r="L810" i="7"/>
  <c r="F759" i="7"/>
  <c r="F760" i="7"/>
  <c r="F761" i="7"/>
  <c r="S672" i="7"/>
  <c r="S724" i="7"/>
  <c r="S829" i="7"/>
  <c r="S776" i="7"/>
  <c r="S1084" i="7"/>
  <c r="S1032" i="7"/>
  <c r="S1136" i="7"/>
  <c r="S1189" i="7"/>
  <c r="F943" i="7"/>
  <c r="L992" i="7"/>
  <c r="F942" i="7"/>
  <c r="F940" i="7"/>
  <c r="F941" i="7"/>
  <c r="S915" i="7"/>
  <c r="S967" i="7"/>
  <c r="S863" i="7"/>
  <c r="F748" i="7"/>
  <c r="F750" i="7"/>
  <c r="F749" i="7"/>
  <c r="L799" i="7"/>
  <c r="L915" i="7"/>
  <c r="L863" i="7"/>
  <c r="F710" i="7"/>
  <c r="L811" i="7"/>
  <c r="L759" i="7"/>
  <c r="S738" i="7"/>
  <c r="S790" i="7"/>
  <c r="F641" i="7"/>
  <c r="F642" i="7"/>
  <c r="F640" i="7"/>
  <c r="F639" i="7"/>
  <c r="T691" i="7" s="1"/>
  <c r="L795" i="7"/>
  <c r="L691" i="7"/>
  <c r="L847" i="7"/>
  <c r="L743" i="7"/>
  <c r="F599" i="7"/>
  <c r="L700" i="7"/>
  <c r="F596" i="7"/>
  <c r="F598" i="7"/>
  <c r="F597" i="7"/>
  <c r="T649" i="7" s="1"/>
  <c r="S616" i="7"/>
  <c r="S564" i="7"/>
  <c r="S721" i="7"/>
  <c r="S668" i="7"/>
  <c r="F849" i="7"/>
  <c r="F850" i="7"/>
  <c r="F852" i="7"/>
  <c r="L901" i="7"/>
  <c r="L953" i="7"/>
  <c r="L1005" i="7"/>
  <c r="F851" i="7"/>
  <c r="F826" i="7"/>
  <c r="F823" i="7"/>
  <c r="F824" i="7"/>
  <c r="T1033" i="7" s="1"/>
  <c r="F825" i="7"/>
  <c r="L979" i="7"/>
  <c r="L927" i="7"/>
  <c r="L875" i="7"/>
  <c r="L1031" i="7"/>
  <c r="S920" i="7"/>
  <c r="S816" i="7"/>
  <c r="S868" i="7"/>
  <c r="L706" i="7"/>
  <c r="F656" i="7"/>
  <c r="F655" i="7"/>
  <c r="L758" i="7"/>
  <c r="F654" i="7"/>
  <c r="F657" i="7"/>
  <c r="S702" i="7"/>
  <c r="S650" i="7"/>
  <c r="S598" i="7"/>
  <c r="H12" i="6"/>
  <c r="Q11" i="8"/>
  <c r="S1398" i="7"/>
  <c r="S1450" i="7"/>
  <c r="S1307" i="7"/>
  <c r="S1411" i="7"/>
  <c r="S1359" i="7"/>
  <c r="S1135" i="7"/>
  <c r="S1187" i="7"/>
  <c r="S1239" i="7"/>
  <c r="S1292" i="7"/>
  <c r="S1123" i="7"/>
  <c r="S1102" i="7"/>
  <c r="S1206" i="7"/>
  <c r="S1154" i="7"/>
  <c r="S1259" i="7"/>
  <c r="S1144" i="7"/>
  <c r="S1196" i="7"/>
  <c r="S1249" i="7"/>
  <c r="S1092" i="7"/>
  <c r="S1083" i="7"/>
  <c r="S1188" i="7"/>
  <c r="S1031" i="7"/>
  <c r="S973" i="7"/>
  <c r="S872" i="7"/>
  <c r="S969" i="7"/>
  <c r="S865" i="7"/>
  <c r="S917" i="7"/>
  <c r="S580" i="7"/>
  <c r="S684" i="7"/>
  <c r="S737" i="7"/>
  <c r="S601" i="7"/>
  <c r="S653" i="7"/>
  <c r="S549" i="7"/>
  <c r="S706" i="7"/>
  <c r="S1253" i="7"/>
  <c r="S1201" i="7"/>
  <c r="S1149" i="7"/>
  <c r="L975" i="7"/>
  <c r="F924" i="7"/>
  <c r="F926" i="7"/>
  <c r="F925" i="7"/>
  <c r="L1027" i="7"/>
  <c r="Q10" i="8"/>
  <c r="H11" i="6"/>
  <c r="S1463" i="7"/>
  <c r="S1410" i="7"/>
  <c r="S1306" i="7"/>
  <c r="S1358" i="7"/>
  <c r="L1184" i="7"/>
  <c r="L1236" i="7"/>
  <c r="L1132" i="7"/>
  <c r="F1080" i="7"/>
  <c r="F1083" i="7"/>
  <c r="F1081" i="7"/>
  <c r="F1082" i="7"/>
  <c r="S1178" i="7"/>
  <c r="S1126" i="7"/>
  <c r="S1122" i="7"/>
  <c r="S1174" i="7"/>
  <c r="S1124" i="7"/>
  <c r="S1072" i="7"/>
  <c r="S1176" i="7"/>
  <c r="S1138" i="7"/>
  <c r="S1086" i="7"/>
  <c r="S1034" i="7"/>
  <c r="S1067" i="7"/>
  <c r="S1119" i="7"/>
  <c r="S1015" i="7"/>
  <c r="F921" i="7"/>
  <c r="L1076" i="7"/>
  <c r="F923" i="7"/>
  <c r="F920" i="7"/>
  <c r="L1024" i="7"/>
  <c r="F922" i="7"/>
  <c r="L972" i="7"/>
  <c r="L1128" i="7"/>
  <c r="L1020" i="7"/>
  <c r="F919" i="7"/>
  <c r="L968" i="7"/>
  <c r="F918" i="7"/>
  <c r="F818" i="7"/>
  <c r="F819" i="7"/>
  <c r="T871" i="7" s="1"/>
  <c r="F820" i="7"/>
  <c r="F817" i="7"/>
  <c r="L869" i="7"/>
  <c r="F813" i="7"/>
  <c r="F812" i="7"/>
  <c r="L862" i="7"/>
  <c r="F811" i="7"/>
  <c r="L914" i="7"/>
  <c r="S852" i="7"/>
  <c r="S957" i="7"/>
  <c r="S800" i="7"/>
  <c r="S794" i="7"/>
  <c r="S899" i="7"/>
  <c r="S846" i="7"/>
  <c r="S742" i="7"/>
  <c r="S887" i="7"/>
  <c r="S730" i="7"/>
  <c r="S691" i="7"/>
  <c r="S795" i="7"/>
  <c r="S743" i="7"/>
  <c r="F607" i="7"/>
  <c r="L760" i="7"/>
  <c r="F604" i="7"/>
  <c r="L812" i="7"/>
  <c r="F606" i="7"/>
  <c r="L708" i="7"/>
  <c r="F605" i="7"/>
  <c r="F528" i="7"/>
  <c r="T580" i="7" s="1"/>
  <c r="F529" i="7"/>
  <c r="T581" i="7" s="1"/>
  <c r="F530" i="7"/>
  <c r="T582" i="7" s="1"/>
  <c r="L683" i="7"/>
  <c r="S575" i="7"/>
  <c r="S609" i="7"/>
  <c r="S661" i="7"/>
  <c r="S557" i="7"/>
  <c r="S714" i="7"/>
  <c r="S654" i="7"/>
  <c r="S550" i="7"/>
  <c r="S602" i="7"/>
  <c r="S599" i="7"/>
  <c r="S547" i="7"/>
  <c r="S651" i="7"/>
  <c r="S586" i="7"/>
  <c r="S638" i="7"/>
  <c r="S534" i="7"/>
  <c r="S1254" i="7"/>
  <c r="S1202" i="7"/>
  <c r="S1150" i="7"/>
  <c r="S1251" i="7"/>
  <c r="S1304" i="7"/>
  <c r="S1199" i="7"/>
  <c r="S1147" i="7"/>
  <c r="S1075" i="7"/>
  <c r="S1127" i="7"/>
  <c r="S1232" i="7"/>
  <c r="S1179" i="7"/>
  <c r="S1070" i="7"/>
  <c r="S1018" i="7"/>
  <c r="S976" i="7"/>
  <c r="S1028" i="7"/>
  <c r="S1080" i="7"/>
  <c r="F871" i="7"/>
  <c r="F869" i="7"/>
  <c r="L973" i="7"/>
  <c r="F872" i="7"/>
  <c r="L921" i="7"/>
  <c r="S901" i="7"/>
  <c r="S953" i="7"/>
  <c r="S1058" i="7"/>
  <c r="S947" i="7"/>
  <c r="S895" i="7"/>
  <c r="S889" i="7"/>
  <c r="S993" i="7"/>
  <c r="S916" i="7"/>
  <c r="S812" i="7"/>
  <c r="S864" i="7"/>
  <c r="S903" i="7"/>
  <c r="S746" i="7"/>
  <c r="S798" i="7"/>
  <c r="L846" i="7"/>
  <c r="L742" i="7"/>
  <c r="L794" i="7"/>
  <c r="L898" i="7"/>
  <c r="F692" i="7"/>
  <c r="F691" i="7"/>
  <c r="F693" i="7"/>
  <c r="L802" i="7"/>
  <c r="F648" i="7"/>
  <c r="L854" i="7"/>
  <c r="F646" i="7"/>
  <c r="F647" i="7"/>
  <c r="L750" i="7"/>
  <c r="L698" i="7"/>
  <c r="F649" i="7"/>
  <c r="F643" i="7"/>
  <c r="F645" i="7"/>
  <c r="T697" i="7" s="1"/>
  <c r="F644" i="7"/>
  <c r="T696" i="7" s="1"/>
  <c r="L694" i="7"/>
  <c r="F629" i="7"/>
  <c r="T838" i="7" s="1"/>
  <c r="L783" i="7"/>
  <c r="F628" i="7"/>
  <c r="T837" i="7" s="1"/>
  <c r="F630" i="7"/>
  <c r="L679" i="7"/>
  <c r="L731" i="7"/>
  <c r="F627" i="7"/>
  <c r="S775" i="7"/>
  <c r="S671" i="7"/>
  <c r="S723" i="7"/>
  <c r="S665" i="7"/>
  <c r="S717" i="7"/>
  <c r="S822" i="7"/>
  <c r="S596" i="7"/>
  <c r="S700" i="7"/>
  <c r="S648" i="7"/>
  <c r="S699" i="7"/>
  <c r="S647" i="7"/>
  <c r="S595" i="7"/>
  <c r="S521" i="7"/>
  <c r="S625" i="7"/>
  <c r="S573" i="7"/>
  <c r="S471" i="7"/>
  <c r="S628" i="7"/>
  <c r="S379" i="7"/>
  <c r="S327" i="7"/>
  <c r="S431" i="7"/>
  <c r="S231" i="7"/>
  <c r="S283" i="7"/>
  <c r="S1081" i="7"/>
  <c r="S1238" i="7"/>
  <c r="S1133" i="7"/>
  <c r="S1185" i="7"/>
  <c r="S1096" i="7"/>
  <c r="S1044" i="7"/>
  <c r="F956" i="7"/>
  <c r="L1006" i="7"/>
  <c r="F954" i="7"/>
  <c r="F955" i="7"/>
  <c r="L1058" i="7"/>
  <c r="F957" i="7"/>
  <c r="S962" i="7"/>
  <c r="S908" i="7"/>
  <c r="S1065" i="7"/>
  <c r="L981" i="7"/>
  <c r="L929" i="7"/>
  <c r="L877" i="7"/>
  <c r="F776" i="7"/>
  <c r="F775" i="7"/>
  <c r="L825" i="7"/>
  <c r="F770" i="7"/>
  <c r="F769" i="7"/>
  <c r="L925" i="7"/>
  <c r="L821" i="7"/>
  <c r="F771" i="7"/>
  <c r="L873" i="7"/>
  <c r="F772" i="7"/>
  <c r="L768" i="7"/>
  <c r="F717" i="7"/>
  <c r="F718" i="7"/>
  <c r="L872" i="7"/>
  <c r="L820" i="7"/>
  <c r="F716" i="7"/>
  <c r="F719" i="7"/>
  <c r="F666" i="7"/>
  <c r="T718" i="7" s="1"/>
  <c r="F665" i="7"/>
  <c r="L717" i="7"/>
  <c r="F667" i="7"/>
  <c r="T719" i="7" s="1"/>
  <c r="L769" i="7"/>
  <c r="F668" i="7"/>
  <c r="F636" i="7"/>
  <c r="F635" i="7"/>
  <c r="F637" i="7"/>
  <c r="T689" i="7" s="1"/>
  <c r="F634" i="7"/>
  <c r="L686" i="7"/>
  <c r="L842" i="7"/>
  <c r="L790" i="7"/>
  <c r="L738" i="7"/>
  <c r="S689" i="7"/>
  <c r="S793" i="7"/>
  <c r="S741" i="7"/>
  <c r="L707" i="7"/>
  <c r="F553" i="7"/>
  <c r="T605" i="7" s="1"/>
  <c r="F554" i="7"/>
  <c r="T606" i="7" s="1"/>
  <c r="F552" i="7"/>
  <c r="T604" i="7" s="1"/>
  <c r="F551" i="7"/>
  <c r="S639" i="7"/>
  <c r="S482" i="7"/>
  <c r="S476" i="7"/>
  <c r="S633" i="7"/>
  <c r="S1230" i="7"/>
  <c r="S1334" i="7"/>
  <c r="S1387" i="7"/>
  <c r="S1282" i="7"/>
  <c r="S1226" i="7"/>
  <c r="S1278" i="7"/>
  <c r="S1330" i="7"/>
  <c r="S1384" i="7"/>
  <c r="S1331" i="7"/>
  <c r="S1279" i="7"/>
  <c r="S1227" i="7"/>
  <c r="S1317" i="7"/>
  <c r="S1213" i="7"/>
  <c r="S1370" i="7"/>
  <c r="S1265" i="7"/>
  <c r="S1233" i="7"/>
  <c r="S1285" i="7"/>
  <c r="S1338" i="7"/>
  <c r="S1181" i="7"/>
  <c r="S1063" i="7"/>
  <c r="S1167" i="7"/>
  <c r="S1115" i="7"/>
  <c r="S1103" i="7"/>
  <c r="S1051" i="7"/>
  <c r="S1208" i="7"/>
  <c r="S1155" i="7"/>
  <c r="S1046" i="7"/>
  <c r="S1098" i="7"/>
  <c r="F933" i="7"/>
  <c r="F935" i="7"/>
  <c r="F934" i="7"/>
  <c r="L1037" i="7"/>
  <c r="L985" i="7"/>
  <c r="L1089" i="7"/>
  <c r="F936" i="7"/>
  <c r="L1039" i="7"/>
  <c r="F886" i="7"/>
  <c r="L1091" i="7"/>
  <c r="F885" i="7"/>
  <c r="L935" i="7"/>
  <c r="F884" i="7"/>
  <c r="L987" i="7"/>
  <c r="S997" i="7"/>
  <c r="S944" i="7"/>
  <c r="S892" i="7"/>
  <c r="S840" i="7"/>
  <c r="S859" i="7"/>
  <c r="S755" i="7"/>
  <c r="S807" i="7"/>
  <c r="S779" i="7"/>
  <c r="S884" i="7"/>
  <c r="S831" i="7"/>
  <c r="S727" i="7"/>
  <c r="S629" i="7"/>
  <c r="S786" i="7"/>
  <c r="L729" i="7"/>
  <c r="F576" i="7"/>
  <c r="T628" i="7" s="1"/>
  <c r="F573" i="7"/>
  <c r="F574" i="7"/>
  <c r="L781" i="7"/>
  <c r="F575" i="7"/>
  <c r="T627" i="7" s="1"/>
  <c r="S501" i="7"/>
  <c r="S553" i="7"/>
  <c r="S605" i="7"/>
  <c r="S611" i="7"/>
  <c r="S454" i="7"/>
  <c r="S401" i="7"/>
  <c r="S349" i="7"/>
  <c r="S313" i="7"/>
  <c r="S260" i="7"/>
  <c r="S563" i="7"/>
  <c r="S615" i="7"/>
  <c r="S511" i="7"/>
  <c r="S662" i="7"/>
  <c r="S505" i="7"/>
  <c r="S554" i="7"/>
  <c r="S502" i="7"/>
  <c r="S659" i="7"/>
  <c r="S559" i="7"/>
  <c r="S507" i="7"/>
  <c r="S455" i="7"/>
  <c r="S416" i="7"/>
  <c r="S364" i="7"/>
  <c r="S312" i="7"/>
  <c r="S286" i="7"/>
  <c r="S338" i="7"/>
  <c r="S234" i="7"/>
  <c r="S288" i="7"/>
  <c r="S235" i="7"/>
  <c r="L1088" i="7"/>
  <c r="S1318" i="7"/>
  <c r="T1432" i="7"/>
  <c r="T1457" i="7"/>
  <c r="T1427" i="7"/>
  <c r="S938" i="7"/>
  <c r="L1141" i="7"/>
  <c r="F773" i="7"/>
  <c r="S1175" i="7"/>
  <c r="S1386" i="7"/>
  <c r="F762" i="7"/>
  <c r="F1060" i="7"/>
  <c r="F708" i="7"/>
  <c r="S709" i="7"/>
  <c r="S1172" i="7"/>
  <c r="T1446" i="7"/>
  <c r="S1020" i="7"/>
  <c r="L1173" i="7"/>
  <c r="S1118" i="7"/>
  <c r="L955" i="7"/>
  <c r="L903" i="7"/>
  <c r="F802" i="7"/>
  <c r="F801" i="7"/>
  <c r="L1007" i="7"/>
  <c r="L851" i="7"/>
  <c r="F800" i="7"/>
  <c r="F799" i="7"/>
  <c r="L727" i="7"/>
  <c r="L779" i="7"/>
  <c r="L831" i="7"/>
  <c r="L883" i="7"/>
  <c r="F676" i="7"/>
  <c r="F677" i="7"/>
  <c r="F678" i="7"/>
  <c r="S875" i="7"/>
  <c r="S927" i="7"/>
  <c r="S979" i="7"/>
  <c r="S696" i="7"/>
  <c r="S748" i="7"/>
  <c r="S729" i="7"/>
  <c r="S781" i="7"/>
  <c r="S677" i="7"/>
  <c r="S754" i="7"/>
  <c r="S649" i="7"/>
  <c r="S597" i="7"/>
  <c r="S701" i="7"/>
  <c r="S522" i="7"/>
  <c r="S626" i="7"/>
  <c r="S574" i="7"/>
  <c r="S409" i="7"/>
  <c r="S566" i="7"/>
  <c r="S461" i="7"/>
  <c r="S513" i="7"/>
  <c r="S326" i="7"/>
  <c r="S483" i="7"/>
  <c r="F1028" i="7"/>
  <c r="F1027" i="7"/>
  <c r="F1029" i="7"/>
  <c r="L1235" i="7"/>
  <c r="L1183" i="7"/>
  <c r="L1131" i="7"/>
  <c r="F1030" i="7"/>
  <c r="L1079" i="7"/>
  <c r="S1128" i="7"/>
  <c r="S1076" i="7"/>
  <c r="S1180" i="7"/>
  <c r="S1056" i="7"/>
  <c r="S1004" i="7"/>
  <c r="S1108" i="7"/>
  <c r="S1011" i="7"/>
  <c r="S959" i="7"/>
  <c r="S985" i="7"/>
  <c r="S1037" i="7"/>
  <c r="S933" i="7"/>
  <c r="S984" i="7"/>
  <c r="S879" i="7"/>
  <c r="S931" i="7"/>
  <c r="S827" i="7"/>
  <c r="S768" i="7"/>
  <c r="S820" i="7"/>
  <c r="S925" i="7"/>
  <c r="S804" i="7"/>
  <c r="S856" i="7"/>
  <c r="S752" i="7"/>
  <c r="S707" i="7"/>
  <c r="S655" i="7"/>
  <c r="S603" i="7"/>
  <c r="S760" i="7"/>
  <c r="S604" i="7"/>
  <c r="S656" i="7"/>
  <c r="S708" i="7"/>
  <c r="S533" i="7"/>
  <c r="S585" i="7"/>
  <c r="S690" i="7"/>
  <c r="S577" i="7"/>
  <c r="S525" i="7"/>
  <c r="S682" i="7"/>
  <c r="S473" i="7"/>
  <c r="S630" i="7"/>
  <c r="S441" i="7"/>
  <c r="S493" i="7"/>
  <c r="S430" i="7"/>
  <c r="S535" i="7"/>
  <c r="S378" i="7"/>
  <c r="S368" i="7"/>
  <c r="S421" i="7"/>
  <c r="S264" i="7"/>
  <c r="S316" i="7"/>
  <c r="S1192" i="7"/>
  <c r="S1244" i="7"/>
  <c r="S1228" i="7"/>
  <c r="F1173" i="7"/>
  <c r="L1380" i="7"/>
  <c r="F1172" i="7"/>
  <c r="F1175" i="7"/>
  <c r="L1328" i="7"/>
  <c r="L1224" i="7"/>
  <c r="L1276" i="7"/>
  <c r="F1174" i="7"/>
  <c r="F1160" i="7"/>
  <c r="L1316" i="7"/>
  <c r="F1163" i="7"/>
  <c r="L1368" i="7"/>
  <c r="L1264" i="7"/>
  <c r="F1162" i="7"/>
  <c r="L1212" i="7"/>
  <c r="S1325" i="7"/>
  <c r="S1220" i="7"/>
  <c r="S1168" i="7"/>
  <c r="S1272" i="7"/>
  <c r="S1048" i="7"/>
  <c r="S1152" i="7"/>
  <c r="S1100" i="7"/>
  <c r="S1078" i="7"/>
  <c r="S1026" i="7"/>
  <c r="S991" i="7"/>
  <c r="S939" i="7"/>
  <c r="S1043" i="7"/>
  <c r="S861" i="7"/>
  <c r="S913" i="7"/>
  <c r="S842" i="7"/>
  <c r="S946" i="7"/>
  <c r="L848" i="7"/>
  <c r="F747" i="7"/>
  <c r="L952" i="7"/>
  <c r="L900" i="7"/>
  <c r="L796" i="7"/>
  <c r="F744" i="7"/>
  <c r="F746" i="7"/>
  <c r="F745" i="7"/>
  <c r="S753" i="7"/>
  <c r="S857" i="7"/>
  <c r="S805" i="7"/>
  <c r="S883" i="7"/>
  <c r="S830" i="7"/>
  <c r="S778" i="7"/>
  <c r="S726" i="7"/>
  <c r="L789" i="7"/>
  <c r="L685" i="7"/>
  <c r="L737" i="7"/>
  <c r="F584" i="7"/>
  <c r="F581" i="7"/>
  <c r="F583" i="7"/>
  <c r="T635" i="7" s="1"/>
  <c r="F582" i="7"/>
  <c r="S788" i="7"/>
  <c r="S683" i="7"/>
  <c r="S631" i="7"/>
  <c r="S666" i="7"/>
  <c r="S718" i="7"/>
  <c r="S614" i="7"/>
  <c r="S771" i="7"/>
  <c r="F561" i="7"/>
  <c r="T613" i="7" s="1"/>
  <c r="F560" i="7"/>
  <c r="T612" i="7" s="1"/>
  <c r="L766" i="7"/>
  <c r="L714" i="7"/>
  <c r="F558" i="7"/>
  <c r="T610" i="7" s="1"/>
  <c r="F559" i="7"/>
  <c r="T611" i="7" s="1"/>
  <c r="S489" i="7"/>
  <c r="S646" i="7"/>
  <c r="S392" i="7"/>
  <c r="S496" i="7"/>
  <c r="S444" i="7"/>
  <c r="S336" i="7"/>
  <c r="S440" i="7"/>
  <c r="S562" i="7"/>
  <c r="S510" i="7"/>
  <c r="S667" i="7"/>
  <c r="S506" i="7"/>
  <c r="S610" i="7"/>
  <c r="S558" i="7"/>
  <c r="S663" i="7"/>
  <c r="S487" i="7"/>
  <c r="S644" i="7"/>
  <c r="S591" i="7"/>
  <c r="S539" i="7"/>
  <c r="S456" i="7"/>
  <c r="S508" i="7"/>
  <c r="S391" i="7"/>
  <c r="S339" i="7"/>
  <c r="S287" i="7"/>
  <c r="S219" i="7"/>
  <c r="S271" i="7"/>
  <c r="S323" i="7"/>
  <c r="F866" i="7"/>
  <c r="S1082" i="7"/>
  <c r="S1464" i="7"/>
  <c r="T1389" i="7"/>
  <c r="S632" i="7"/>
  <c r="S704" i="7"/>
  <c r="S1029" i="7"/>
  <c r="T1443" i="7"/>
  <c r="T1286" i="7"/>
  <c r="T1338" i="7"/>
  <c r="F774" i="7"/>
  <c r="L1121" i="7"/>
  <c r="S894" i="7"/>
  <c r="F709" i="7"/>
  <c r="L1288" i="7"/>
  <c r="T1458" i="7"/>
  <c r="L1043" i="7"/>
  <c r="S1414" i="7"/>
  <c r="S1310" i="7"/>
  <c r="S1362" i="7"/>
  <c r="L1096" i="7"/>
  <c r="F1046" i="7"/>
  <c r="F1044" i="7"/>
  <c r="L1252" i="7"/>
  <c r="L1148" i="7"/>
  <c r="L1200" i="7"/>
  <c r="F1045" i="7"/>
  <c r="T1149" i="7" s="1"/>
  <c r="F1047" i="7"/>
  <c r="L1085" i="7"/>
  <c r="F1035" i="7"/>
  <c r="T1087" i="7" s="1"/>
  <c r="F1034" i="7"/>
  <c r="L1241" i="7"/>
  <c r="L1137" i="7"/>
  <c r="L1189" i="7"/>
  <c r="F1036" i="7"/>
  <c r="F1033" i="7"/>
  <c r="L1012" i="7"/>
  <c r="L1064" i="7"/>
  <c r="L1116" i="7"/>
  <c r="F960" i="7"/>
  <c r="F961" i="7"/>
  <c r="F963" i="7"/>
  <c r="F962" i="7"/>
  <c r="L1168" i="7"/>
  <c r="S762" i="7"/>
  <c r="S866" i="7"/>
  <c r="S814" i="7"/>
  <c r="S888" i="7"/>
  <c r="S731" i="7"/>
  <c r="S783" i="7"/>
  <c r="S835" i="7"/>
  <c r="S612" i="7"/>
  <c r="S560" i="7"/>
  <c r="S588" i="7"/>
  <c r="S536" i="7"/>
  <c r="S640" i="7"/>
  <c r="S1308" i="7"/>
  <c r="S1203" i="7"/>
  <c r="S1255" i="7"/>
  <c r="S1151" i="7"/>
  <c r="S784" i="7"/>
  <c r="S732" i="7"/>
  <c r="S680" i="7"/>
  <c r="S1298" i="7"/>
  <c r="S1402" i="7"/>
  <c r="S1455" i="7"/>
  <c r="S1350" i="7"/>
  <c r="S1177" i="7"/>
  <c r="S1125" i="7"/>
  <c r="S1094" i="7"/>
  <c r="S1146" i="7"/>
  <c r="S1198" i="7"/>
  <c r="S1033" i="7"/>
  <c r="S1085" i="7"/>
  <c r="S1137" i="7"/>
  <c r="S1022" i="7"/>
  <c r="S970" i="7"/>
  <c r="S1074" i="7"/>
  <c r="S958" i="7"/>
  <c r="S906" i="7"/>
  <c r="S854" i="7"/>
  <c r="S735" i="7"/>
  <c r="S787" i="7"/>
  <c r="S839" i="7"/>
  <c r="S849" i="7"/>
  <c r="S796" i="7"/>
  <c r="S744" i="7"/>
  <c r="S692" i="7"/>
  <c r="S1148" i="7"/>
  <c r="S1305" i="7"/>
  <c r="S1252" i="7"/>
  <c r="S1200" i="7"/>
  <c r="F1005" i="7"/>
  <c r="F1004" i="7"/>
  <c r="L1054" i="7"/>
  <c r="L1106" i="7"/>
  <c r="S763" i="7"/>
  <c r="S867" i="7"/>
  <c r="S815" i="7"/>
  <c r="S799" i="7"/>
  <c r="S747" i="7"/>
  <c r="S695" i="7"/>
  <c r="S681" i="7"/>
  <c r="S785" i="7"/>
  <c r="S733" i="7"/>
  <c r="S838" i="7"/>
  <c r="S777" i="7"/>
  <c r="S725" i="7"/>
  <c r="S673" i="7"/>
  <c r="S589" i="7"/>
  <c r="S641" i="7"/>
  <c r="S693" i="7"/>
  <c r="S370" i="7"/>
  <c r="S422" i="7"/>
  <c r="S296" i="7"/>
  <c r="S400" i="7"/>
  <c r="S348" i="7"/>
  <c r="S251" i="7"/>
  <c r="S304" i="7"/>
  <c r="S270" i="7"/>
  <c r="S217" i="7"/>
  <c r="F1114" i="7"/>
  <c r="F1113" i="7"/>
  <c r="L1319" i="7"/>
  <c r="L1267" i="7"/>
  <c r="F1112" i="7"/>
  <c r="L1163" i="7"/>
  <c r="L1215" i="7"/>
  <c r="L1093" i="7"/>
  <c r="L1041" i="7"/>
  <c r="F991" i="7"/>
  <c r="F992" i="7"/>
  <c r="F990" i="7"/>
  <c r="S1025" i="7"/>
  <c r="S1077" i="7"/>
  <c r="L1122" i="7"/>
  <c r="L1018" i="7"/>
  <c r="L1070" i="7"/>
  <c r="F967" i="7"/>
  <c r="F968" i="7"/>
  <c r="F969" i="7"/>
  <c r="L1174" i="7"/>
  <c r="S1002" i="7"/>
  <c r="S1106" i="7"/>
  <c r="S1054" i="7"/>
  <c r="S1159" i="7"/>
  <c r="F914" i="7"/>
  <c r="L966" i="7"/>
  <c r="F917" i="7"/>
  <c r="F915" i="7"/>
  <c r="F916" i="7"/>
  <c r="S965" i="7"/>
  <c r="L1010" i="7"/>
  <c r="F906" i="7"/>
  <c r="F908" i="7"/>
  <c r="T960" i="7" s="1"/>
  <c r="L1114" i="7"/>
  <c r="L958" i="7"/>
  <c r="F907" i="7"/>
  <c r="F909" i="7"/>
  <c r="L1062" i="7"/>
  <c r="L924" i="7"/>
  <c r="L1028" i="7"/>
  <c r="L1080" i="7"/>
  <c r="L976" i="7"/>
  <c r="F874" i="7"/>
  <c r="F873" i="7"/>
  <c r="F875" i="7"/>
  <c r="S961" i="7"/>
  <c r="S909" i="7"/>
  <c r="S1013" i="7"/>
  <c r="S876" i="7"/>
  <c r="S981" i="7"/>
  <c r="S824" i="7"/>
  <c r="S928" i="7"/>
  <c r="S821" i="7"/>
  <c r="S769" i="7"/>
  <c r="S873" i="7"/>
  <c r="S926" i="7"/>
  <c r="S767" i="7"/>
  <c r="S715" i="7"/>
  <c r="S819" i="7"/>
  <c r="S845" i="7"/>
  <c r="S792" i="7"/>
  <c r="S688" i="7"/>
  <c r="S584" i="7"/>
  <c r="S532" i="7"/>
  <c r="S527" i="7"/>
  <c r="S475" i="7"/>
  <c r="S474" i="7"/>
  <c r="S578" i="7"/>
  <c r="S442" i="7"/>
  <c r="S546" i="7"/>
  <c r="S494" i="7"/>
  <c r="S380" i="7"/>
  <c r="S484" i="7"/>
  <c r="S432" i="7"/>
  <c r="S1190" i="7"/>
  <c r="S1294" i="7"/>
  <c r="S1242" i="7"/>
  <c r="S1347" i="7"/>
  <c r="L1332" i="7"/>
  <c r="F1177" i="7"/>
  <c r="F1178" i="7"/>
  <c r="F1176" i="7"/>
  <c r="F1179" i="7"/>
  <c r="L1228" i="7"/>
  <c r="L1280" i="7"/>
  <c r="S1329" i="7"/>
  <c r="S1225" i="7"/>
  <c r="S1277" i="7"/>
  <c r="S1319" i="7"/>
  <c r="S1267" i="7"/>
  <c r="S1372" i="7"/>
  <c r="S1215" i="7"/>
  <c r="S1214" i="7"/>
  <c r="S1266" i="7"/>
  <c r="F1115" i="7"/>
  <c r="L1218" i="7"/>
  <c r="L1322" i="7"/>
  <c r="F1117" i="7"/>
  <c r="L1166" i="7"/>
  <c r="L1270" i="7"/>
  <c r="F1116" i="7"/>
  <c r="S1104" i="7"/>
  <c r="S1156" i="7"/>
  <c r="S1052" i="7"/>
  <c r="L1048" i="7"/>
  <c r="L1100" i="7"/>
  <c r="L1204" i="7"/>
  <c r="F999" i="7"/>
  <c r="F997" i="7"/>
  <c r="F996" i="7"/>
  <c r="L1152" i="7"/>
  <c r="F998" i="7"/>
  <c r="L1077" i="7"/>
  <c r="L1025" i="7"/>
  <c r="F974" i="7"/>
  <c r="F973" i="7"/>
  <c r="L1129" i="7"/>
  <c r="L1181" i="7"/>
  <c r="F975" i="7"/>
  <c r="F976" i="7"/>
  <c r="S1079" i="7"/>
  <c r="S1027" i="7"/>
  <c r="S1184" i="7"/>
  <c r="F928" i="7"/>
  <c r="L1081" i="7"/>
  <c r="L977" i="7"/>
  <c r="F927" i="7"/>
  <c r="L1029" i="7"/>
  <c r="L1133" i="7"/>
  <c r="S862" i="7"/>
  <c r="S966" i="7"/>
  <c r="S1019" i="7"/>
  <c r="L908" i="7"/>
  <c r="F701" i="7"/>
  <c r="L856" i="7"/>
  <c r="F700" i="7"/>
  <c r="L752" i="7"/>
  <c r="L804" i="7"/>
  <c r="F703" i="7"/>
  <c r="T755" i="7" s="1"/>
  <c r="F702" i="7"/>
  <c r="F672" i="7"/>
  <c r="F673" i="7"/>
  <c r="L880" i="7"/>
  <c r="L724" i="7"/>
  <c r="L828" i="7"/>
  <c r="F675" i="7"/>
  <c r="F674" i="7"/>
  <c r="L776" i="7"/>
  <c r="S636" i="7"/>
  <c r="L785" i="7"/>
  <c r="L681" i="7"/>
  <c r="L733" i="7"/>
  <c r="F577" i="7"/>
  <c r="T629" i="7" s="1"/>
  <c r="F579" i="7"/>
  <c r="F578" i="7"/>
  <c r="T630" i="7" s="1"/>
  <c r="F580" i="7"/>
  <c r="S395" i="7"/>
  <c r="S447" i="7"/>
  <c r="S337" i="7"/>
  <c r="S389" i="7"/>
  <c r="S503" i="7"/>
  <c r="S555" i="7"/>
  <c r="S660" i="7"/>
  <c r="S607" i="7"/>
  <c r="S576" i="7"/>
  <c r="S472" i="7"/>
  <c r="S524" i="7"/>
  <c r="S374" i="7"/>
  <c r="S322" i="7"/>
  <c r="S426" i="7"/>
  <c r="S479" i="7"/>
  <c r="S341" i="7"/>
  <c r="S289" i="7"/>
  <c r="S393" i="7"/>
  <c r="S446" i="7"/>
  <c r="S279" i="7"/>
  <c r="S227" i="7"/>
  <c r="S290" i="7"/>
  <c r="S237" i="7"/>
  <c r="F870" i="7"/>
  <c r="S941" i="7"/>
  <c r="S848" i="7"/>
  <c r="S1280" i="7"/>
  <c r="L1384" i="7"/>
  <c r="S645" i="7"/>
  <c r="L1210" i="7"/>
  <c r="S1296" i="7"/>
  <c r="S526" i="7"/>
  <c r="F994" i="7"/>
  <c r="S761" i="7"/>
  <c r="S551" i="7"/>
  <c r="T669" i="7"/>
  <c r="S954" i="7"/>
  <c r="L835" i="7"/>
  <c r="T595" i="7"/>
  <c r="T647" i="7"/>
  <c r="S1005" i="7"/>
  <c r="S782" i="7"/>
  <c r="L1109" i="7"/>
  <c r="T721" i="7" l="1"/>
  <c r="T1279" i="7"/>
  <c r="T1235" i="7"/>
  <c r="T891" i="7"/>
  <c r="T1174" i="7"/>
  <c r="T1373" i="7"/>
  <c r="T1479" i="7"/>
  <c r="T1425" i="7"/>
  <c r="T673" i="7"/>
  <c r="T890" i="7"/>
  <c r="T925" i="7"/>
  <c r="T1301" i="7"/>
  <c r="T993" i="7"/>
  <c r="T1081" i="7"/>
  <c r="T992" i="7"/>
  <c r="T1390" i="7"/>
  <c r="T1211" i="7"/>
  <c r="T1088" i="7"/>
  <c r="T1002" i="7"/>
  <c r="T1337" i="7"/>
  <c r="T1358" i="7"/>
  <c r="T1175" i="7"/>
  <c r="T1289" i="7"/>
  <c r="T1374" i="7"/>
  <c r="T713" i="7"/>
  <c r="T926" i="7"/>
  <c r="T1410" i="7"/>
  <c r="T1341" i="7"/>
  <c r="T701" i="7"/>
  <c r="T1223" i="7"/>
  <c r="T692" i="7"/>
  <c r="T760" i="7"/>
  <c r="T1306" i="7"/>
  <c r="T1123" i="7"/>
  <c r="T1122" i="7"/>
  <c r="T1380" i="7"/>
  <c r="T1006" i="7"/>
  <c r="T700" i="7"/>
  <c r="T1346" i="7"/>
  <c r="T648" i="7"/>
  <c r="T934" i="7"/>
  <c r="T1004" i="7"/>
  <c r="T967" i="7"/>
  <c r="T1435" i="7"/>
  <c r="T1370" i="7"/>
  <c r="T962" i="7"/>
  <c r="T1253" i="7"/>
  <c r="T922" i="7"/>
  <c r="T1028" i="7"/>
  <c r="T634" i="7"/>
  <c r="T636" i="7"/>
  <c r="T744" i="7"/>
  <c r="T994" i="7"/>
  <c r="T756" i="7"/>
  <c r="T799" i="7"/>
  <c r="T1159" i="7"/>
  <c r="T1274" i="7"/>
  <c r="T671" i="7"/>
  <c r="T987" i="7"/>
  <c r="T773" i="7"/>
  <c r="T693" i="7"/>
  <c r="T723" i="7"/>
  <c r="T927" i="7"/>
  <c r="T921" i="7"/>
  <c r="T936" i="7"/>
  <c r="T1436" i="7"/>
  <c r="T638" i="7"/>
  <c r="T952" i="7"/>
  <c r="T1222" i="7"/>
  <c r="T966" i="7"/>
  <c r="T988" i="7"/>
  <c r="T1290" i="7"/>
  <c r="T1247" i="7"/>
  <c r="T761" i="7"/>
  <c r="T694" i="7"/>
  <c r="T802" i="7"/>
  <c r="T675" i="7"/>
  <c r="T872" i="7"/>
  <c r="T975" i="7"/>
  <c r="T1461" i="7"/>
  <c r="T1356" i="7"/>
  <c r="T1408" i="7"/>
  <c r="T1343" i="7"/>
  <c r="T1395" i="7"/>
  <c r="T1448" i="7"/>
  <c r="T1248" i="7"/>
  <c r="T1261" i="7"/>
  <c r="T1418" i="7"/>
  <c r="T1027" i="7"/>
  <c r="T969" i="7"/>
  <c r="T986" i="7"/>
  <c r="T695" i="7"/>
  <c r="T811" i="7"/>
  <c r="T1407" i="7"/>
  <c r="T1460" i="7"/>
  <c r="T1355" i="7"/>
  <c r="T1354" i="7"/>
  <c r="T1459" i="7"/>
  <c r="T1406" i="7"/>
  <c r="T668" i="7"/>
  <c r="T1311" i="7"/>
  <c r="T1363" i="7"/>
  <c r="T1415" i="7"/>
  <c r="T1349" i="7"/>
  <c r="T1401" i="7"/>
  <c r="T1454" i="7"/>
  <c r="T1344" i="7"/>
  <c r="T1396" i="7"/>
  <c r="T1368" i="7"/>
  <c r="T1336" i="7"/>
  <c r="T1284" i="7"/>
  <c r="T653" i="7"/>
  <c r="T705" i="7"/>
  <c r="T757" i="7"/>
  <c r="T1340" i="7"/>
  <c r="T1288" i="7"/>
  <c r="T1445" i="7"/>
  <c r="T1392" i="7"/>
  <c r="T1262" i="7"/>
  <c r="T1419" i="7"/>
  <c r="T1366" i="7"/>
  <c r="T1314" i="7"/>
  <c r="T1020" i="7"/>
  <c r="T1044" i="7"/>
  <c r="T918" i="7"/>
  <c r="T1080" i="7"/>
  <c r="T870" i="7"/>
  <c r="T800" i="7"/>
  <c r="T995" i="7"/>
  <c r="T1339" i="7"/>
  <c r="T933" i="7"/>
  <c r="T775" i="7"/>
  <c r="T1347" i="7"/>
  <c r="T1295" i="7"/>
  <c r="T1394" i="7"/>
  <c r="T1447" i="7"/>
  <c r="T1357" i="7"/>
  <c r="T1409" i="7"/>
  <c r="T1456" i="7"/>
  <c r="T1351" i="7"/>
  <c r="T1403" i="7"/>
  <c r="T1313" i="7"/>
  <c r="T1365" i="7"/>
  <c r="T1417" i="7"/>
  <c r="T1470" i="7"/>
  <c r="T1350" i="7"/>
  <c r="T1402" i="7"/>
  <c r="T1455" i="7"/>
  <c r="T1260" i="7"/>
  <c r="T670" i="7"/>
  <c r="T618" i="7"/>
  <c r="T652" i="7"/>
  <c r="T704" i="7"/>
  <c r="T1315" i="7"/>
  <c r="T1263" i="7"/>
  <c r="T1420" i="7"/>
  <c r="T1367" i="7"/>
  <c r="T1352" i="7"/>
  <c r="T1300" i="7"/>
  <c r="T1404" i="7"/>
  <c r="T722" i="7"/>
  <c r="T774" i="7"/>
  <c r="T1312" i="7"/>
  <c r="T1469" i="7"/>
  <c r="T1331" i="7"/>
  <c r="T1046" i="7"/>
  <c r="T1383" i="7"/>
  <c r="T1416" i="7"/>
  <c r="T1364" i="7"/>
  <c r="T961" i="7"/>
  <c r="T968" i="7"/>
  <c r="T1019" i="7"/>
  <c r="T1201" i="7"/>
  <c r="T1112" i="7"/>
  <c r="T825" i="7"/>
  <c r="T985" i="7"/>
  <c r="T823" i="7"/>
  <c r="T1007" i="7"/>
  <c r="T1287" i="7"/>
  <c r="T1045" i="7"/>
  <c r="T808" i="7"/>
  <c r="T1453" i="7"/>
  <c r="T1348" i="7"/>
  <c r="T1308" i="7"/>
  <c r="T1412" i="7"/>
  <c r="T1360" i="7"/>
  <c r="T1465" i="7"/>
  <c r="T1309" i="7"/>
  <c r="T1413" i="7"/>
  <c r="T1466" i="7"/>
  <c r="T1310" i="7"/>
  <c r="T1258" i="7"/>
  <c r="T1361" i="7"/>
  <c r="T1257" i="7"/>
  <c r="T1327" i="7"/>
  <c r="T1275" i="7"/>
  <c r="T1379" i="7"/>
  <c r="T1414" i="7"/>
  <c r="T1467" i="7"/>
  <c r="T1362" i="7"/>
  <c r="T1180" i="7"/>
  <c r="T1233" i="7"/>
  <c r="T1359" i="7"/>
  <c r="T1411" i="7"/>
  <c r="T1307" i="7"/>
  <c r="T1464" i="7"/>
  <c r="T631" i="7"/>
  <c r="T683" i="7"/>
  <c r="T1116" i="7"/>
  <c r="T1012" i="7"/>
  <c r="T1064" i="7"/>
  <c r="T1168" i="7"/>
  <c r="T1272" i="7"/>
  <c r="T1220" i="7"/>
  <c r="T1325" i="7"/>
  <c r="T1269" i="7"/>
  <c r="T1165" i="7"/>
  <c r="T1217" i="7"/>
  <c r="T1322" i="7"/>
  <c r="T1014" i="7"/>
  <c r="T1066" i="7"/>
  <c r="T1171" i="7"/>
  <c r="T1118" i="7"/>
  <c r="T1096" i="7"/>
  <c r="T684" i="7"/>
  <c r="T632" i="7"/>
  <c r="T754" i="7"/>
  <c r="T858" i="7"/>
  <c r="T806" i="7"/>
  <c r="T856" i="7"/>
  <c r="T804" i="7"/>
  <c r="T909" i="7"/>
  <c r="T752" i="7"/>
  <c r="T1084" i="7"/>
  <c r="T980" i="7"/>
  <c r="T1032" i="7"/>
  <c r="T1025" i="7"/>
  <c r="T1182" i="7"/>
  <c r="T1129" i="7"/>
  <c r="T1077" i="7"/>
  <c r="T1207" i="7"/>
  <c r="T1154" i="7"/>
  <c r="T1102" i="7"/>
  <c r="T1050" i="7"/>
  <c r="T1155" i="7"/>
  <c r="T1208" i="7"/>
  <c r="T1051" i="7"/>
  <c r="T1103" i="7"/>
  <c r="T1386" i="7"/>
  <c r="T1229" i="7"/>
  <c r="T1333" i="7"/>
  <c r="T1281" i="7"/>
  <c r="T959" i="7"/>
  <c r="T1063" i="7"/>
  <c r="T1011" i="7"/>
  <c r="T1115" i="7"/>
  <c r="T958" i="7"/>
  <c r="T1062" i="7"/>
  <c r="T1010" i="7"/>
  <c r="T1321" i="7"/>
  <c r="T1164" i="7"/>
  <c r="T1216" i="7"/>
  <c r="T1268" i="7"/>
  <c r="T1323" i="7"/>
  <c r="T1218" i="7"/>
  <c r="T1166" i="7"/>
  <c r="T1270" i="7"/>
  <c r="T1108" i="7"/>
  <c r="T1056" i="7"/>
  <c r="T1015" i="7"/>
  <c r="T1172" i="7"/>
  <c r="T1067" i="7"/>
  <c r="T1119" i="7"/>
  <c r="T1255" i="7"/>
  <c r="T1098" i="7"/>
  <c r="T1150" i="7"/>
  <c r="T1202" i="7"/>
  <c r="T826" i="7"/>
  <c r="T983" i="7"/>
  <c r="T633" i="7"/>
  <c r="T685" i="7"/>
  <c r="T849" i="7"/>
  <c r="T797" i="7"/>
  <c r="T1319" i="7"/>
  <c r="T1215" i="7"/>
  <c r="T1267" i="7"/>
  <c r="T1372" i="7"/>
  <c r="T1276" i="7"/>
  <c r="T1328" i="7"/>
  <c r="T1224" i="7"/>
  <c r="T1082" i="7"/>
  <c r="T730" i="7"/>
  <c r="T834" i="7"/>
  <c r="T782" i="7"/>
  <c r="T852" i="7"/>
  <c r="T906" i="7"/>
  <c r="T854" i="7"/>
  <c r="T1176" i="7"/>
  <c r="T625" i="7"/>
  <c r="T677" i="7"/>
  <c r="T687" i="7"/>
  <c r="T771" i="7"/>
  <c r="T770" i="7"/>
  <c r="T821" i="7"/>
  <c r="T873" i="7"/>
  <c r="T880" i="7"/>
  <c r="T828" i="7"/>
  <c r="T1008" i="7"/>
  <c r="T786" i="7"/>
  <c r="T682" i="7"/>
  <c r="T734" i="7"/>
  <c r="T750" i="7"/>
  <c r="T698" i="7"/>
  <c r="T855" i="7"/>
  <c r="T745" i="7"/>
  <c r="T923" i="7"/>
  <c r="T657" i="7"/>
  <c r="T656" i="7"/>
  <c r="T915" i="7"/>
  <c r="T863" i="7"/>
  <c r="T973" i="7"/>
  <c r="T1239" i="7"/>
  <c r="T1292" i="7"/>
  <c r="T1187" i="7"/>
  <c r="T1135" i="7"/>
  <c r="T977" i="7"/>
  <c r="T1029" i="7"/>
  <c r="O10" i="8"/>
  <c r="T709" i="7"/>
  <c r="T708" i="7"/>
  <c r="T930" i="7"/>
  <c r="T878" i="7"/>
  <c r="T982" i="7"/>
  <c r="T703" i="7"/>
  <c r="T651" i="7"/>
  <c r="T813" i="7"/>
  <c r="T764" i="7"/>
  <c r="T1381" i="7"/>
  <c r="T892" i="7"/>
  <c r="T788" i="7"/>
  <c r="T840" i="7"/>
  <c r="T1105" i="7"/>
  <c r="T1157" i="7"/>
  <c r="T1053" i="7"/>
  <c r="T1210" i="7"/>
  <c r="T766" i="7"/>
  <c r="T714" i="7"/>
  <c r="T818" i="7"/>
  <c r="T767" i="7"/>
  <c r="T715" i="7"/>
  <c r="T819" i="7"/>
  <c r="T932" i="7"/>
  <c r="T984" i="7"/>
  <c r="T816" i="7"/>
  <c r="T868" i="7"/>
  <c r="T1090" i="7"/>
  <c r="T1195" i="7"/>
  <c r="T1038" i="7"/>
  <c r="T1073" i="7"/>
  <c r="T1125" i="7"/>
  <c r="T1177" i="7"/>
  <c r="T1252" i="7"/>
  <c r="T1200" i="7"/>
  <c r="T1305" i="7"/>
  <c r="T1148" i="7"/>
  <c r="T1162" i="7"/>
  <c r="T1160" i="7"/>
  <c r="T1072" i="7"/>
  <c r="T747" i="7"/>
  <c r="T940" i="7"/>
  <c r="T888" i="7"/>
  <c r="T1089" i="7"/>
  <c r="T1037" i="7"/>
  <c r="T1036" i="7"/>
  <c r="T810" i="7"/>
  <c r="T1400" i="7"/>
  <c r="T1452" i="7"/>
  <c r="T665" i="7"/>
  <c r="T1018" i="7"/>
  <c r="T738" i="7"/>
  <c r="T1246" i="7"/>
  <c r="T1194" i="7"/>
  <c r="T1142" i="7"/>
  <c r="T1299" i="7"/>
  <c r="T1192" i="7"/>
  <c r="T1140" i="7"/>
  <c r="T1297" i="7"/>
  <c r="T1244" i="7"/>
  <c r="T779" i="7"/>
  <c r="T884" i="7"/>
  <c r="T727" i="7"/>
  <c r="T831" i="7"/>
  <c r="T1205" i="7"/>
  <c r="T1152" i="7"/>
  <c r="T1100" i="7"/>
  <c r="T1048" i="7"/>
  <c r="T1137" i="7"/>
  <c r="T1085" i="7"/>
  <c r="T1242" i="7"/>
  <c r="T1099" i="7"/>
  <c r="T1151" i="7"/>
  <c r="T1256" i="7"/>
  <c r="T1203" i="7"/>
  <c r="T883" i="7"/>
  <c r="T726" i="7"/>
  <c r="T830" i="7"/>
  <c r="T778" i="7"/>
  <c r="T1083" i="7"/>
  <c r="T1031" i="7"/>
  <c r="T979" i="7"/>
  <c r="T1136" i="7"/>
  <c r="T1026" i="7"/>
  <c r="T1078" i="7"/>
  <c r="T1130" i="7"/>
  <c r="T1324" i="7"/>
  <c r="T1167" i="7"/>
  <c r="T1219" i="7"/>
  <c r="T1271" i="7"/>
  <c r="T1231" i="7"/>
  <c r="T1388" i="7"/>
  <c r="T1335" i="7"/>
  <c r="T1283" i="7"/>
  <c r="T1021" i="7"/>
  <c r="T1042" i="7"/>
  <c r="T1094" i="7"/>
  <c r="T1057" i="7"/>
  <c r="T1109" i="7"/>
  <c r="T1013" i="7"/>
  <c r="T1170" i="7"/>
  <c r="T1065" i="7"/>
  <c r="T1117" i="7"/>
  <c r="T798" i="7"/>
  <c r="T850" i="7"/>
  <c r="T1318" i="7"/>
  <c r="T1266" i="7"/>
  <c r="T1214" i="7"/>
  <c r="T1371" i="7"/>
  <c r="T1131" i="7"/>
  <c r="T1079" i="7"/>
  <c r="T1183" i="7"/>
  <c r="T833" i="7"/>
  <c r="T729" i="7"/>
  <c r="T781" i="7"/>
  <c r="T886" i="7"/>
  <c r="T938" i="7"/>
  <c r="T990" i="7"/>
  <c r="T688" i="7"/>
  <c r="T768" i="7"/>
  <c r="T820" i="7"/>
  <c r="T769" i="7"/>
  <c r="T822" i="7"/>
  <c r="T874" i="7"/>
  <c r="T783" i="7"/>
  <c r="T679" i="7"/>
  <c r="T731" i="7"/>
  <c r="T836" i="7"/>
  <c r="T784" i="7"/>
  <c r="T680" i="7"/>
  <c r="T732" i="7"/>
  <c r="T795" i="7"/>
  <c r="T847" i="7"/>
  <c r="T743" i="7"/>
  <c r="T924" i="7"/>
  <c r="T869" i="7"/>
  <c r="T1022" i="7"/>
  <c r="T970" i="7"/>
  <c r="T1024" i="7"/>
  <c r="T972" i="7"/>
  <c r="T1076" i="7"/>
  <c r="T1184" i="7"/>
  <c r="T1236" i="7"/>
  <c r="T1132" i="7"/>
  <c r="T978" i="7"/>
  <c r="T1030" i="7"/>
  <c r="T706" i="7"/>
  <c r="T758" i="7"/>
  <c r="T981" i="7"/>
  <c r="T877" i="7"/>
  <c r="T929" i="7"/>
  <c r="T903" i="7"/>
  <c r="T955" i="7"/>
  <c r="T956" i="7"/>
  <c r="T904" i="7"/>
  <c r="T650" i="7"/>
  <c r="T702" i="7"/>
  <c r="T762" i="7"/>
  <c r="T801" i="7"/>
  <c r="T812" i="7"/>
  <c r="T948" i="7"/>
  <c r="T896" i="7"/>
  <c r="T1000" i="7"/>
  <c r="T741" i="7"/>
  <c r="T898" i="7"/>
  <c r="T845" i="7"/>
  <c r="T793" i="7"/>
  <c r="T1107" i="7"/>
  <c r="T1189" i="7"/>
  <c r="T790" i="7"/>
  <c r="T842" i="7"/>
  <c r="T914" i="7"/>
  <c r="T862" i="7"/>
  <c r="T1204" i="7"/>
  <c r="T1047" i="7"/>
  <c r="T1104" i="7"/>
  <c r="T1156" i="7"/>
  <c r="T1052" i="7"/>
  <c r="T1209" i="7"/>
  <c r="T1054" i="7"/>
  <c r="T1158" i="7"/>
  <c r="T1106" i="7"/>
  <c r="T1058" i="7"/>
  <c r="T589" i="7"/>
  <c r="T641" i="7"/>
  <c r="T590" i="7"/>
  <c r="T642" i="7"/>
  <c r="T867" i="7"/>
  <c r="T815" i="7"/>
  <c r="T919" i="7"/>
  <c r="T1074" i="7"/>
  <c r="T1178" i="7"/>
  <c r="T1126" i="7"/>
  <c r="T1302" i="7"/>
  <c r="T1197" i="7"/>
  <c r="T1145" i="7"/>
  <c r="T1249" i="7"/>
  <c r="T1070" i="7"/>
  <c r="T749" i="7"/>
  <c r="T746" i="7"/>
  <c r="T942" i="7"/>
  <c r="T945" i="7"/>
  <c r="T997" i="7"/>
  <c r="T1111" i="7"/>
  <c r="T1399" i="7"/>
  <c r="T1451" i="7"/>
  <c r="T1449" i="7"/>
  <c r="T1397" i="7"/>
  <c r="T664" i="7"/>
  <c r="T1193" i="7"/>
  <c r="T1298" i="7"/>
  <c r="T1141" i="7"/>
  <c r="T1245" i="7"/>
  <c r="T1317" i="7"/>
  <c r="T1169" i="7"/>
  <c r="T1221" i="7"/>
  <c r="T1273" i="7"/>
  <c r="T1326" i="7"/>
  <c r="T1332" i="7"/>
  <c r="T1228" i="7"/>
  <c r="T1280" i="7"/>
  <c r="T1385" i="7"/>
  <c r="T1316" i="7"/>
  <c r="T1369" i="7"/>
  <c r="T1212" i="7"/>
  <c r="T1264" i="7"/>
  <c r="T1329" i="7"/>
  <c r="T1225" i="7"/>
  <c r="T1277" i="7"/>
  <c r="T1382" i="7"/>
  <c r="T885" i="7"/>
  <c r="T832" i="7"/>
  <c r="T780" i="7"/>
  <c r="T728" i="7"/>
  <c r="T814" i="7"/>
  <c r="T866" i="7"/>
  <c r="T603" i="7"/>
  <c r="T655" i="7"/>
  <c r="T686" i="7"/>
  <c r="T720" i="7"/>
  <c r="T772" i="7"/>
  <c r="T717" i="7"/>
  <c r="T658" i="7"/>
  <c r="T710" i="7"/>
  <c r="T659" i="7"/>
  <c r="T711" i="7"/>
  <c r="T916" i="7"/>
  <c r="T864" i="7"/>
  <c r="T1134" i="7"/>
  <c r="T1291" i="7"/>
  <c r="T1238" i="7"/>
  <c r="T1186" i="7"/>
  <c r="T976" i="7"/>
  <c r="T876" i="7"/>
  <c r="T928" i="7"/>
  <c r="T954" i="7"/>
  <c r="T902" i="7"/>
  <c r="T946" i="7"/>
  <c r="T998" i="7"/>
  <c r="T894" i="7"/>
  <c r="T739" i="7"/>
  <c r="T742" i="7"/>
  <c r="T794" i="7"/>
  <c r="T899" i="7"/>
  <c r="T846" i="7"/>
  <c r="T789" i="7"/>
  <c r="T841" i="7"/>
  <c r="T893" i="7"/>
  <c r="T859" i="7"/>
  <c r="T911" i="7"/>
  <c r="T963" i="7"/>
  <c r="T716" i="7"/>
  <c r="T1059" i="7"/>
  <c r="T640" i="7"/>
  <c r="T588" i="7"/>
  <c r="T662" i="7"/>
  <c r="T660" i="7"/>
  <c r="T712" i="7"/>
  <c r="T763" i="7"/>
  <c r="T817" i="7"/>
  <c r="T917" i="7"/>
  <c r="T1143" i="7"/>
  <c r="T1091" i="7"/>
  <c r="T1039" i="7"/>
  <c r="T1196" i="7"/>
  <c r="T1041" i="7"/>
  <c r="T1093" i="7"/>
  <c r="T1251" i="7"/>
  <c r="T1147" i="7"/>
  <c r="T1304" i="7"/>
  <c r="T1199" i="7"/>
  <c r="T1161" i="7"/>
  <c r="T1071" i="7"/>
  <c r="T889" i="7"/>
  <c r="T941" i="7"/>
  <c r="T996" i="7"/>
  <c r="T944" i="7"/>
  <c r="T1110" i="7"/>
  <c r="T1450" i="7"/>
  <c r="T1398" i="7"/>
  <c r="T663" i="7"/>
  <c r="T1120" i="7"/>
  <c r="T1016" i="7"/>
  <c r="T1068" i="7"/>
  <c r="T735" i="7"/>
  <c r="T839" i="7"/>
  <c r="T787" i="7"/>
  <c r="T736" i="7"/>
  <c r="T1296" i="7"/>
  <c r="T1243" i="7"/>
  <c r="T1139" i="7"/>
  <c r="T1191" i="7"/>
  <c r="T882" i="7"/>
  <c r="T777" i="7"/>
  <c r="T829" i="7"/>
  <c r="T725" i="7"/>
  <c r="T857" i="7"/>
  <c r="T910" i="7"/>
  <c r="T805" i="7"/>
  <c r="T753" i="7"/>
  <c r="T900" i="7"/>
  <c r="T796" i="7"/>
  <c r="T848" i="7"/>
  <c r="T881" i="7"/>
  <c r="T776" i="7"/>
  <c r="T724" i="7"/>
  <c r="T1206" i="7"/>
  <c r="T1101" i="7"/>
  <c r="T1049" i="7"/>
  <c r="T1153" i="7"/>
  <c r="T1282" i="7"/>
  <c r="T1334" i="7"/>
  <c r="T1230" i="7"/>
  <c r="T1387" i="7"/>
  <c r="T1095" i="7"/>
  <c r="T1043" i="7"/>
  <c r="T1138" i="7"/>
  <c r="T1086" i="7"/>
  <c r="T1190" i="7"/>
  <c r="T1097" i="7"/>
  <c r="T1254" i="7"/>
  <c r="T1226" i="7"/>
  <c r="T1278" i="7"/>
  <c r="T1330" i="7"/>
  <c r="T1384" i="7"/>
  <c r="T1227" i="7"/>
  <c r="T851" i="7"/>
  <c r="T905" i="7"/>
  <c r="T957" i="7"/>
  <c r="T853" i="7"/>
  <c r="T1124" i="7"/>
  <c r="T678" i="7"/>
  <c r="T626" i="7"/>
  <c r="T989" i="7"/>
  <c r="T937" i="7"/>
  <c r="T824" i="7"/>
  <c r="T827" i="7"/>
  <c r="T879" i="7"/>
  <c r="T931" i="7"/>
  <c r="T1061" i="7"/>
  <c r="T1009" i="7"/>
  <c r="T681" i="7"/>
  <c r="T785" i="7"/>
  <c r="T733" i="7"/>
  <c r="T699" i="7"/>
  <c r="T803" i="7"/>
  <c r="T751" i="7"/>
  <c r="T865" i="7"/>
  <c r="T1023" i="7"/>
  <c r="T971" i="7"/>
  <c r="T1128" i="7"/>
  <c r="T974" i="7"/>
  <c r="T1185" i="7"/>
  <c r="T1237" i="7"/>
  <c r="T1133" i="7"/>
  <c r="O11" i="8"/>
  <c r="E12" i="6"/>
  <c r="T707" i="7"/>
  <c r="T875" i="7"/>
  <c r="T901" i="7"/>
  <c r="T953" i="7"/>
  <c r="T1005" i="7"/>
  <c r="T897" i="7"/>
  <c r="T949" i="7"/>
  <c r="T1001" i="7"/>
  <c r="T947" i="7"/>
  <c r="T999" i="7"/>
  <c r="T895" i="7"/>
  <c r="T792" i="7"/>
  <c r="T740" i="7"/>
  <c r="T844" i="7"/>
  <c r="T1092" i="7"/>
  <c r="T1144" i="7"/>
  <c r="T1040" i="7"/>
  <c r="T791" i="7"/>
  <c r="T843" i="7"/>
  <c r="T965" i="7"/>
  <c r="T861" i="7"/>
  <c r="T913" i="7"/>
  <c r="T860" i="7"/>
  <c r="T912" i="7"/>
  <c r="T964" i="7"/>
  <c r="T1060" i="7"/>
  <c r="T643" i="7"/>
  <c r="T591" i="7"/>
  <c r="T765" i="7"/>
  <c r="T920" i="7"/>
  <c r="T1075" i="7"/>
  <c r="T1179" i="7"/>
  <c r="T1127" i="7"/>
  <c r="T1232" i="7"/>
  <c r="T1198" i="7"/>
  <c r="T1146" i="7"/>
  <c r="T1303" i="7"/>
  <c r="T1250" i="7"/>
  <c r="T1320" i="7"/>
  <c r="T1163" i="7"/>
  <c r="T1069" i="7"/>
  <c r="T1121" i="7"/>
  <c r="T1173" i="7"/>
  <c r="T748" i="7"/>
  <c r="T887" i="7"/>
  <c r="T939" i="7"/>
  <c r="T991" i="7"/>
  <c r="T1035" i="7"/>
  <c r="T1034" i="7"/>
  <c r="T807" i="7"/>
  <c r="T1113" i="7"/>
  <c r="T1017" i="7"/>
  <c r="T737" i="7"/>
  <c r="T1213" i="7"/>
  <c r="T759" i="7"/>
  <c r="P10" i="8" l="1"/>
  <c r="F12" i="6"/>
  <c r="P11" i="8"/>
</calcChain>
</file>

<file path=xl/sharedStrings.xml><?xml version="1.0" encoding="utf-8"?>
<sst xmlns="http://schemas.openxmlformats.org/spreadsheetml/2006/main" count="105" uniqueCount="68">
  <si>
    <t>Mississippi</t>
  </si>
  <si>
    <t>Atlantic &amp;</t>
  </si>
  <si>
    <t>Texas</t>
  </si>
  <si>
    <t>Pacific</t>
  </si>
  <si>
    <t>Total</t>
  </si>
  <si>
    <t>East Gulf</t>
  </si>
  <si>
    <t xml:space="preserve"> </t>
  </si>
  <si>
    <t>Northwest</t>
  </si>
  <si>
    <t>Week ending</t>
  </si>
  <si>
    <t>Cross-Border</t>
  </si>
  <si>
    <t>PNW</t>
  </si>
  <si>
    <t>% chg from prior week</t>
  </si>
  <si>
    <t>% chg from prior year</t>
  </si>
  <si>
    <t>% chg from 4-yr avg.</t>
  </si>
  <si>
    <t>MS</t>
  </si>
  <si>
    <t>TX</t>
  </si>
  <si>
    <t>East coast</t>
  </si>
  <si>
    <t>Rail to port--Changes in 4-week averages</t>
  </si>
  <si>
    <t>Rail to port--Week to Week Changes</t>
  </si>
  <si>
    <t>Change</t>
  </si>
  <si>
    <t>4-yr avg</t>
  </si>
  <si>
    <t xml:space="preserve"> Gulf </t>
  </si>
  <si>
    <t>Texas Gulf</t>
  </si>
  <si>
    <r>
      <t>Mexico</t>
    </r>
    <r>
      <rPr>
        <b/>
        <vertAlign val="superscript"/>
        <sz val="9"/>
        <color indexed="8"/>
        <rFont val="Times New Roman"/>
        <family val="1"/>
      </rPr>
      <t>3</t>
    </r>
  </si>
  <si>
    <t>Difference from 100, PR YR</t>
  </si>
  <si>
    <t>Difference from 100, 4-YR AVG</t>
  </si>
  <si>
    <t>Mississippi River</t>
  </si>
  <si>
    <t>So. Atlantic- East Gulf</t>
  </si>
  <si>
    <t>Atlantic-East Gulf</t>
  </si>
  <si>
    <t>Week Number</t>
  </si>
  <si>
    <t>Date</t>
  </si>
  <si>
    <t>Cross- Border Mexico</t>
  </si>
  <si>
    <t>No.  Atlantic</t>
  </si>
  <si>
    <t>DATE</t>
  </si>
  <si>
    <t>Atlantic &amp; E-Gulf</t>
  </si>
  <si>
    <t>Mississippi - Pr 4y r - wkly</t>
  </si>
  <si>
    <t>Cross - Border Pr 4yr-wkly</t>
  </si>
  <si>
    <t>Mississippi - 4wk</t>
  </si>
  <si>
    <t>Cross- Border- 4wk</t>
  </si>
  <si>
    <t>Mississippi -  Pr- 4yr (4wk run</t>
  </si>
  <si>
    <t>Cross-Border - Pr- 4yr (4wk run)</t>
  </si>
  <si>
    <r>
      <t>Last 4 weeks as % of 4-year avg.</t>
    </r>
    <r>
      <rPr>
        <vertAlign val="superscript"/>
        <sz val="9"/>
        <color indexed="8"/>
        <rFont val="Times New Roman"/>
        <family val="1"/>
      </rPr>
      <t>2</t>
    </r>
  </si>
  <si>
    <t>Table 3</t>
  </si>
  <si>
    <t>East Coast</t>
  </si>
  <si>
    <r>
      <rPr>
        <vertAlign val="superscript"/>
        <sz val="8"/>
        <color indexed="8"/>
        <rFont val="Times New Roman"/>
        <family val="1"/>
      </rPr>
      <t>1</t>
    </r>
    <r>
      <rPr>
        <sz val="8"/>
        <color indexed="8"/>
        <rFont val="Times New Roman"/>
        <family val="1"/>
      </rPr>
      <t>Data is incomplete as it is voluntarily provided.</t>
    </r>
  </si>
  <si>
    <t>Source:  USDA, Agricultural Marketing Service.</t>
  </si>
  <si>
    <r>
      <t>Rail deliveries to port (carloads)</t>
    </r>
    <r>
      <rPr>
        <b/>
        <vertAlign val="superscript"/>
        <sz val="11"/>
        <color indexed="8"/>
        <rFont val="Times New Roman"/>
        <family val="1"/>
      </rPr>
      <t>1</t>
    </r>
  </si>
  <si>
    <t>to reflect switching between Kansas City Southern de Mexico (KCSM) and Grupo Mexico.</t>
  </si>
  <si>
    <t xml:space="preserve">  Cross-border</t>
  </si>
  <si>
    <t>For the week ending</t>
  </si>
  <si>
    <t>Last 4wks. % 4 yr.</t>
  </si>
  <si>
    <t>YTD = year-to-date; p = preliminary data; r = revised data; n/a = not available; wks. = weeks; avg. = average.</t>
  </si>
  <si>
    <t xml:space="preserve">Total 2020 </t>
  </si>
  <si>
    <t>2021 YTD</t>
  </si>
  <si>
    <r>
      <t>2021 YTD</t>
    </r>
    <r>
      <rPr>
        <vertAlign val="superscript"/>
        <sz val="9"/>
        <rFont val="Times New Roman"/>
        <family val="1"/>
      </rPr>
      <t>r</t>
    </r>
  </si>
  <si>
    <r>
      <rPr>
        <vertAlign val="superscript"/>
        <sz val="8"/>
        <rFont val="Times New Roman"/>
        <family val="1"/>
      </rPr>
      <t xml:space="preserve">3 </t>
    </r>
    <r>
      <rPr>
        <sz val="8"/>
        <rFont val="Times New Roman"/>
        <family val="1"/>
      </rPr>
      <t>Cross-border weekly data is approximately 15 percent below the Association of American Railroads' reported weekly carloads received by Mexican railroads</t>
    </r>
  </si>
  <si>
    <r>
      <t>2022 YTD</t>
    </r>
    <r>
      <rPr>
        <vertAlign val="superscript"/>
        <sz val="9"/>
        <rFont val="Times New Roman"/>
        <family val="1"/>
      </rPr>
      <t>r</t>
    </r>
  </si>
  <si>
    <t>2022 YTD</t>
  </si>
  <si>
    <t>2022 YTD as % of 2021 YTD</t>
  </si>
  <si>
    <r>
      <t>Last 4 weeks as % of 2021</t>
    </r>
    <r>
      <rPr>
        <vertAlign val="superscript"/>
        <sz val="9"/>
        <color indexed="8"/>
        <rFont val="Times New Roman"/>
        <family val="1"/>
      </rPr>
      <t>2</t>
    </r>
  </si>
  <si>
    <t xml:space="preserve">Total 2021 </t>
  </si>
  <si>
    <t>Last 4wks. % 2021</t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</si>
  <si>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 Compared with same 4-weeks in 2021 and prior 4-year average.</t>
    </r>
  </si>
  <si>
    <t>% of 2021 YTD</t>
  </si>
  <si>
    <t>3rd Quarter 2022</t>
  </si>
  <si>
    <t>3rd Quarter 2021</t>
  </si>
  <si>
    <r>
      <t>10/26/2022</t>
    </r>
    <r>
      <rPr>
        <vertAlign val="superscript"/>
        <sz val="9"/>
        <rFont val="Times New Roman"/>
        <family val="1"/>
      </rPr>
      <t>r</t>
    </r>
  </si>
  <si>
    <r>
      <t>11/2/2022</t>
    </r>
    <r>
      <rPr>
        <vertAlign val="superscript"/>
        <sz val="9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</si>
</sst>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mm/dd/yy_)"/>
    <numFmt numFmtId="165" formatCode="0_)"/>
    <numFmt numFmtId="166" formatCode="_(* #,##0_______);_(* \(#,##0\);_(* &quot;-&quot;_);_(@_)"/>
    <numFmt numFmtId="167" formatCode="0.0%"/>
    <numFmt numFmtId="168" formatCode="#,##0;[Red]#,##0"/>
    <numFmt numFmtId="169" formatCode="mm/dd/yy;@"/>
    <numFmt numFmtId="170" formatCode="mm/dd/yy"/>
    <numFmt numFmtId="171" formatCode="0_);\(0\)"/>
    <numFmt numFmtId="172" formatCode="0_);[Red]\(0\)"/>
    <numFmt numFmtId="173" formatCode="0;[Red]0"/>
    <numFmt numFmtId="174" formatCode="m/d/yyyy;@"/>
  </numFmts>
  <fonts count="64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color indexed="8"/>
      <name val="Times New Roman"/>
      <family val="1"/>
    </font>
    <font>
      <sz val="8"/>
      <name val="Arial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i/>
      <sz val="10"/>
      <color indexed="8"/>
      <name val="Arial"/>
      <family val="2"/>
    </font>
    <font>
      <b/>
      <sz val="9"/>
      <name val="Times New Roman"/>
      <family val="1"/>
    </font>
    <font>
      <vertAlign val="superscript"/>
      <sz val="9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8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vertAlign val="superscript"/>
      <sz val="8"/>
      <name val="Times New Roman"/>
      <family val="1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9"/>
      <color indexed="8"/>
      <name val="Times New Roman"/>
      <family val="1"/>
    </font>
    <font>
      <sz val="7"/>
      <name val="Arial"/>
      <family val="2"/>
    </font>
    <font>
      <sz val="10"/>
      <name val="Georgia"/>
      <family val="1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9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97">
    <xf numFmtId="0" fontId="0" fillId="0" borderId="0"/>
    <xf numFmtId="43" fontId="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7" fillId="0" borderId="0" applyFont="0" applyFill="0" applyBorder="0" applyAlignment="0" applyProtection="0"/>
    <xf numFmtId="3" fontId="32" fillId="3" borderId="0"/>
    <xf numFmtId="3" fontId="37" fillId="3" borderId="0"/>
    <xf numFmtId="3" fontId="3" fillId="3" borderId="0"/>
    <xf numFmtId="3" fontId="3" fillId="3" borderId="0"/>
    <xf numFmtId="3" fontId="38" fillId="3" borderId="0"/>
    <xf numFmtId="3" fontId="39" fillId="3" borderId="0"/>
    <xf numFmtId="3" fontId="40" fillId="3" borderId="0"/>
    <xf numFmtId="3" fontId="44" fillId="3" borderId="0"/>
    <xf numFmtId="3" fontId="47" fillId="3" borderId="0"/>
    <xf numFmtId="5" fontId="32" fillId="3" borderId="0"/>
    <xf numFmtId="5" fontId="37" fillId="3" borderId="0"/>
    <xf numFmtId="5" fontId="3" fillId="3" borderId="0"/>
    <xf numFmtId="5" fontId="3" fillId="3" borderId="0"/>
    <xf numFmtId="5" fontId="38" fillId="3" borderId="0"/>
    <xf numFmtId="5" fontId="39" fillId="3" borderId="0"/>
    <xf numFmtId="5" fontId="40" fillId="3" borderId="0"/>
    <xf numFmtId="5" fontId="44" fillId="3" borderId="0"/>
    <xf numFmtId="5" fontId="47" fillId="3" borderId="0"/>
    <xf numFmtId="0" fontId="32" fillId="3" borderId="0"/>
    <xf numFmtId="0" fontId="37" fillId="3" borderId="0"/>
    <xf numFmtId="0" fontId="3" fillId="3" borderId="0"/>
    <xf numFmtId="0" fontId="3" fillId="3" borderId="0"/>
    <xf numFmtId="0" fontId="38" fillId="3" borderId="0"/>
    <xf numFmtId="0" fontId="39" fillId="3" borderId="0"/>
    <xf numFmtId="0" fontId="40" fillId="3" borderId="0"/>
    <xf numFmtId="0" fontId="44" fillId="3" borderId="0"/>
    <xf numFmtId="0" fontId="47" fillId="3" borderId="0"/>
    <xf numFmtId="2" fontId="32" fillId="3" borderId="0"/>
    <xf numFmtId="2" fontId="37" fillId="3" borderId="0"/>
    <xf numFmtId="2" fontId="3" fillId="3" borderId="0"/>
    <xf numFmtId="2" fontId="3" fillId="3" borderId="0"/>
    <xf numFmtId="2" fontId="38" fillId="3" borderId="0"/>
    <xf numFmtId="2" fontId="39" fillId="3" borderId="0"/>
    <xf numFmtId="2" fontId="40" fillId="3" borderId="0"/>
    <xf numFmtId="2" fontId="44" fillId="3" borderId="0"/>
    <xf numFmtId="2" fontId="47" fillId="3" borderId="0"/>
    <xf numFmtId="0" fontId="33" fillId="3" borderId="0"/>
    <xf numFmtId="0" fontId="25" fillId="3" borderId="0"/>
    <xf numFmtId="0" fontId="51" fillId="0" borderId="0" applyNumberFormat="0" applyFill="0" applyBorder="0" applyAlignment="0" applyProtection="0"/>
    <xf numFmtId="0" fontId="34" fillId="2" borderId="0"/>
    <xf numFmtId="0" fontId="34" fillId="2" borderId="0"/>
    <xf numFmtId="0" fontId="34" fillId="2" borderId="0"/>
    <xf numFmtId="0" fontId="45" fillId="2" borderId="0"/>
    <xf numFmtId="0" fontId="34" fillId="2" borderId="0"/>
    <xf numFmtId="0" fontId="34" fillId="2" borderId="0"/>
    <xf numFmtId="0" fontId="44" fillId="0" borderId="0"/>
    <xf numFmtId="0" fontId="34" fillId="2" borderId="0"/>
    <xf numFmtId="0" fontId="34" fillId="2" borderId="0"/>
    <xf numFmtId="0" fontId="3" fillId="0" borderId="0"/>
    <xf numFmtId="0" fontId="50" fillId="0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2" fillId="0" borderId="0"/>
    <xf numFmtId="0" fontId="34" fillId="2" borderId="0"/>
    <xf numFmtId="0" fontId="34" fillId="2" borderId="0"/>
    <xf numFmtId="0" fontId="47" fillId="0" borderId="0"/>
    <xf numFmtId="0" fontId="48" fillId="0" borderId="0"/>
    <xf numFmtId="0" fontId="37" fillId="0" borderId="0"/>
    <xf numFmtId="0" fontId="34" fillId="2" borderId="0"/>
    <xf numFmtId="0" fontId="3" fillId="0" borderId="0"/>
    <xf numFmtId="0" fontId="34" fillId="2" borderId="0"/>
    <xf numFmtId="0" fontId="38" fillId="0" borderId="0"/>
    <xf numFmtId="0" fontId="34" fillId="2" borderId="0"/>
    <xf numFmtId="0" fontId="39" fillId="0" borderId="0"/>
    <xf numFmtId="0" fontId="3" fillId="0" borderId="0"/>
    <xf numFmtId="0" fontId="40" fillId="0" borderId="0"/>
    <xf numFmtId="0" fontId="34" fillId="2" borderId="0"/>
    <xf numFmtId="0" fontId="34" fillId="2" borderId="0"/>
    <xf numFmtId="0" fontId="34" fillId="2" borderId="0"/>
    <xf numFmtId="0" fontId="34" fillId="2" borderId="0"/>
    <xf numFmtId="0" fontId="34" fillId="2" borderId="0"/>
    <xf numFmtId="9" fontId="4" fillId="0" borderId="0" applyFont="0" applyFill="0" applyBorder="0" applyAlignment="0" applyProtection="0"/>
    <xf numFmtId="0" fontId="32" fillId="3" borderId="1"/>
    <xf numFmtId="0" fontId="3" fillId="3" borderId="1"/>
    <xf numFmtId="0" fontId="37" fillId="3" borderId="1"/>
    <xf numFmtId="0" fontId="3" fillId="3" borderId="1"/>
    <xf numFmtId="0" fontId="38" fillId="3" borderId="1"/>
    <xf numFmtId="0" fontId="39" fillId="3" borderId="1"/>
    <xf numFmtId="0" fontId="40" fillId="3" borderId="1"/>
    <xf numFmtId="0" fontId="44" fillId="3" borderId="1"/>
    <xf numFmtId="0" fontId="47" fillId="3" borderId="1"/>
    <xf numFmtId="0" fontId="58" fillId="0" borderId="0"/>
    <xf numFmtId="0" fontId="2" fillId="0" borderId="0"/>
    <xf numFmtId="0" fontId="59" fillId="0" borderId="0"/>
    <xf numFmtId="0" fontId="1" fillId="0" borderId="0"/>
  </cellStyleXfs>
  <cellXfs count="228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37" fontId="7" fillId="0" borderId="0" xfId="0" applyNumberFormat="1" applyFont="1" applyAlignment="1">
      <alignment horizontal="center"/>
    </xf>
    <xf numFmtId="37" fontId="8" fillId="0" borderId="0" xfId="0" applyNumberFormat="1" applyFont="1" applyAlignment="1">
      <alignment horizontal="center"/>
    </xf>
    <xf numFmtId="165" fontId="7" fillId="0" borderId="0" xfId="0" applyNumberFormat="1" applyFont="1"/>
    <xf numFmtId="37" fontId="7" fillId="0" borderId="0" xfId="0" applyNumberFormat="1" applyFont="1" applyAlignment="1">
      <alignment horizontal="center" vertical="center"/>
    </xf>
    <xf numFmtId="0" fontId="9" fillId="4" borderId="0" xfId="0" applyFont="1" applyFill="1"/>
    <xf numFmtId="0" fontId="12" fillId="4" borderId="2" xfId="0" applyFont="1" applyFill="1" applyBorder="1"/>
    <xf numFmtId="0" fontId="13" fillId="4" borderId="0" xfId="0" applyFont="1" applyFill="1"/>
    <xf numFmtId="37" fontId="3" fillId="0" borderId="0" xfId="0" applyNumberFormat="1" applyFont="1" applyAlignment="1">
      <alignment horizontal="center"/>
    </xf>
    <xf numFmtId="37" fontId="14" fillId="0" borderId="0" xfId="0" applyNumberFormat="1" applyFont="1" applyAlignment="1">
      <alignment horizontal="center"/>
    </xf>
    <xf numFmtId="37" fontId="9" fillId="4" borderId="0" xfId="0" applyNumberFormat="1" applyFont="1" applyFill="1"/>
    <xf numFmtId="0" fontId="17" fillId="4" borderId="0" xfId="0" applyFont="1" applyFill="1"/>
    <xf numFmtId="0" fontId="13" fillId="4" borderId="2" xfId="0" applyFont="1" applyFill="1" applyBorder="1"/>
    <xf numFmtId="166" fontId="12" fillId="4" borderId="0" xfId="0" applyNumberFormat="1" applyFont="1" applyFill="1" applyAlignment="1">
      <alignment horizontal="right"/>
    </xf>
    <xf numFmtId="37" fontId="19" fillId="0" borderId="0" xfId="0" applyNumberFormat="1" applyFont="1" applyAlignment="1">
      <alignment horizontal="center"/>
    </xf>
    <xf numFmtId="0" fontId="3" fillId="0" borderId="0" xfId="0" applyFont="1"/>
    <xf numFmtId="167" fontId="3" fillId="0" borderId="0" xfId="83" applyNumberFormat="1" applyFont="1"/>
    <xf numFmtId="0" fontId="18" fillId="0" borderId="0" xfId="0" applyFont="1"/>
    <xf numFmtId="0" fontId="0" fillId="4" borderId="0" xfId="0" applyFill="1"/>
    <xf numFmtId="167" fontId="7" fillId="0" borderId="0" xfId="83" applyNumberFormat="1" applyFont="1"/>
    <xf numFmtId="0" fontId="3" fillId="0" borderId="0" xfId="0" applyFont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7" fontId="8" fillId="5" borderId="0" xfId="0" applyNumberFormat="1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7" fontId="7" fillId="0" borderId="0" xfId="83" applyNumberFormat="1" applyFont="1" applyAlignment="1">
      <alignment horizontal="center"/>
    </xf>
    <xf numFmtId="0" fontId="27" fillId="4" borderId="2" xfId="0" applyFont="1" applyFill="1" applyBorder="1"/>
    <xf numFmtId="37" fontId="11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/>
    </xf>
    <xf numFmtId="37" fontId="11" fillId="5" borderId="2" xfId="0" applyNumberFormat="1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3" fillId="0" borderId="4" xfId="0" applyFont="1" applyBorder="1"/>
    <xf numFmtId="0" fontId="15" fillId="5" borderId="0" xfId="0" applyFont="1" applyFill="1" applyAlignment="1">
      <alignment horizontal="center"/>
    </xf>
    <xf numFmtId="0" fontId="24" fillId="0" borderId="0" xfId="0" applyFont="1" applyAlignment="1">
      <alignment horizontal="right"/>
    </xf>
    <xf numFmtId="3" fontId="3" fillId="0" borderId="3" xfId="0" applyNumberFormat="1" applyFont="1" applyBorder="1" applyAlignment="1">
      <alignment horizontal="center"/>
    </xf>
    <xf numFmtId="0" fontId="0" fillId="7" borderId="0" xfId="0" applyFill="1"/>
    <xf numFmtId="164" fontId="7" fillId="0" borderId="0" xfId="0" quotePrefix="1" applyNumberFormat="1" applyFont="1" applyAlignment="1">
      <alignment horizontal="left"/>
    </xf>
    <xf numFmtId="168" fontId="3" fillId="0" borderId="0" xfId="0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5" fillId="0" borderId="0" xfId="0" applyNumberFormat="1" applyFont="1" applyAlignment="1">
      <alignment horizontal="center"/>
    </xf>
    <xf numFmtId="3" fontId="36" fillId="5" borderId="0" xfId="1" applyNumberFormat="1" applyFont="1" applyFill="1" applyAlignment="1">
      <alignment horizontal="center"/>
    </xf>
    <xf numFmtId="3" fontId="36" fillId="5" borderId="0" xfId="0" applyNumberFormat="1" applyFont="1" applyFill="1" applyAlignment="1">
      <alignment horizontal="center"/>
    </xf>
    <xf numFmtId="3" fontId="36" fillId="7" borderId="0" xfId="0" applyNumberFormat="1" applyFont="1" applyFill="1" applyAlignment="1">
      <alignment horizontal="center"/>
    </xf>
    <xf numFmtId="37" fontId="8" fillId="8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3" fillId="3" borderId="3" xfId="0" applyFont="1" applyFill="1" applyBorder="1"/>
    <xf numFmtId="0" fontId="36" fillId="3" borderId="6" xfId="0" applyFont="1" applyFill="1" applyBorder="1"/>
    <xf numFmtId="0" fontId="52" fillId="0" borderId="3" xfId="0" applyFont="1" applyBorder="1" applyAlignment="1">
      <alignment horizontal="center"/>
    </xf>
    <xf numFmtId="0" fontId="52" fillId="0" borderId="3" xfId="0" applyFont="1" applyBorder="1"/>
    <xf numFmtId="0" fontId="53" fillId="0" borderId="0" xfId="0" applyFont="1"/>
    <xf numFmtId="0" fontId="52" fillId="0" borderId="6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52" fillId="0" borderId="6" xfId="0" applyFont="1" applyBorder="1"/>
    <xf numFmtId="16" fontId="0" fillId="0" borderId="0" xfId="0" applyNumberFormat="1"/>
    <xf numFmtId="169" fontId="0" fillId="0" borderId="0" xfId="0" applyNumberFormat="1"/>
    <xf numFmtId="0" fontId="34" fillId="0" borderId="0" xfId="0" quotePrefix="1" applyFont="1" applyAlignment="1">
      <alignment horizontal="center"/>
    </xf>
    <xf numFmtId="14" fontId="0" fillId="0" borderId="0" xfId="0" applyNumberFormat="1"/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9" fontId="3" fillId="3" borderId="3" xfId="0" applyNumberFormat="1" applyFont="1" applyFill="1" applyBorder="1"/>
    <xf numFmtId="0" fontId="3" fillId="3" borderId="7" xfId="0" applyFont="1" applyFill="1" applyBorder="1" applyAlignment="1">
      <alignment horizontal="center"/>
    </xf>
    <xf numFmtId="14" fontId="3" fillId="0" borderId="0" xfId="0" applyNumberFormat="1" applyFont="1"/>
    <xf numFmtId="0" fontId="34" fillId="0" borderId="0" xfId="0" applyFont="1"/>
    <xf numFmtId="169" fontId="34" fillId="3" borderId="3" xfId="0" applyNumberFormat="1" applyFont="1" applyFill="1" applyBorder="1"/>
    <xf numFmtId="0" fontId="34" fillId="0" borderId="3" xfId="0" applyFont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34" fillId="3" borderId="7" xfId="0" applyFont="1" applyFill="1" applyBorder="1" applyAlignment="1">
      <alignment horizontal="center"/>
    </xf>
    <xf numFmtId="0" fontId="34" fillId="0" borderId="3" xfId="71" applyFont="1" applyBorder="1" applyAlignment="1">
      <alignment horizontal="center"/>
    </xf>
    <xf numFmtId="0" fontId="34" fillId="3" borderId="3" xfId="71" applyFont="1" applyFill="1" applyBorder="1" applyAlignment="1">
      <alignment horizontal="center"/>
    </xf>
    <xf numFmtId="0" fontId="34" fillId="3" borderId="7" xfId="71" applyFont="1" applyFill="1" applyBorder="1" applyAlignment="1">
      <alignment horizontal="center"/>
    </xf>
    <xf numFmtId="169" fontId="36" fillId="3" borderId="3" xfId="0" applyNumberFormat="1" applyFont="1" applyFill="1" applyBorder="1"/>
    <xf numFmtId="0" fontId="36" fillId="0" borderId="3" xfId="0" applyFont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36" fillId="3" borderId="7" xfId="0" applyFont="1" applyFill="1" applyBorder="1" applyAlignment="1">
      <alignment horizontal="center"/>
    </xf>
    <xf numFmtId="0" fontId="36" fillId="0" borderId="0" xfId="0" applyFont="1"/>
    <xf numFmtId="0" fontId="3" fillId="3" borderId="3" xfId="73" applyFont="1" applyFill="1" applyBorder="1" applyAlignment="1">
      <alignment horizontal="center"/>
    </xf>
    <xf numFmtId="0" fontId="3" fillId="0" borderId="3" xfId="73" applyFont="1" applyBorder="1" applyAlignment="1">
      <alignment horizontal="center"/>
    </xf>
    <xf numFmtId="0" fontId="3" fillId="3" borderId="7" xfId="73" applyFont="1" applyFill="1" applyBorder="1" applyAlignment="1">
      <alignment horizontal="center"/>
    </xf>
    <xf numFmtId="0" fontId="34" fillId="0" borderId="3" xfId="73" applyFont="1" applyBorder="1" applyAlignment="1">
      <alignment horizontal="center"/>
    </xf>
    <xf numFmtId="0" fontId="34" fillId="3" borderId="3" xfId="73" applyFont="1" applyFill="1" applyBorder="1" applyAlignment="1">
      <alignment horizontal="center"/>
    </xf>
    <xf numFmtId="0" fontId="34" fillId="3" borderId="7" xfId="73" applyFont="1" applyFill="1" applyBorder="1" applyAlignment="1">
      <alignment horizontal="center"/>
    </xf>
    <xf numFmtId="169" fontId="3" fillId="3" borderId="3" xfId="75" applyNumberFormat="1" applyFont="1" applyFill="1" applyBorder="1"/>
    <xf numFmtId="0" fontId="3" fillId="3" borderId="3" xfId="75" applyFont="1" applyFill="1" applyBorder="1" applyAlignment="1">
      <alignment horizontal="center"/>
    </xf>
    <xf numFmtId="0" fontId="3" fillId="0" borderId="3" xfId="75" applyFont="1" applyBorder="1" applyAlignment="1">
      <alignment horizontal="center"/>
    </xf>
    <xf numFmtId="0" fontId="3" fillId="3" borderId="7" xfId="75" applyFont="1" applyFill="1" applyBorder="1" applyAlignment="1">
      <alignment horizontal="center"/>
    </xf>
    <xf numFmtId="1" fontId="3" fillId="0" borderId="0" xfId="83" applyNumberFormat="1" applyFont="1"/>
    <xf numFmtId="3" fontId="12" fillId="9" borderId="0" xfId="0" applyNumberFormat="1" applyFont="1" applyFill="1" applyAlignment="1">
      <alignment horizontal="center"/>
    </xf>
    <xf numFmtId="169" fontId="3" fillId="3" borderId="3" xfId="77" applyNumberFormat="1" applyFont="1" applyFill="1" applyBorder="1"/>
    <xf numFmtId="0" fontId="3" fillId="3" borderId="3" xfId="77" applyFont="1" applyFill="1" applyBorder="1" applyAlignment="1">
      <alignment horizontal="center"/>
    </xf>
    <xf numFmtId="0" fontId="3" fillId="0" borderId="3" xfId="77" applyFont="1" applyBorder="1" applyAlignment="1">
      <alignment horizontal="center"/>
    </xf>
    <xf numFmtId="0" fontId="3" fillId="3" borderId="7" xfId="77" applyFont="1" applyFill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168" fontId="3" fillId="0" borderId="0" xfId="4" applyNumberFormat="1" applyAlignment="1">
      <alignment horizontal="center"/>
    </xf>
    <xf numFmtId="37" fontId="3" fillId="0" borderId="0" xfId="4" applyNumberFormat="1" applyAlignment="1">
      <alignment horizontal="center" vertical="center"/>
    </xf>
    <xf numFmtId="0" fontId="5" fillId="7" borderId="0" xfId="0" applyFont="1" applyFill="1" applyAlignment="1">
      <alignment horizontal="center"/>
    </xf>
    <xf numFmtId="37" fontId="5" fillId="7" borderId="0" xfId="0" applyNumberFormat="1" applyFont="1" applyFill="1" applyAlignment="1">
      <alignment horizontal="center"/>
    </xf>
    <xf numFmtId="37" fontId="5" fillId="0" borderId="0" xfId="0" applyNumberFormat="1" applyFont="1" applyAlignment="1">
      <alignment horizontal="center"/>
    </xf>
    <xf numFmtId="0" fontId="15" fillId="5" borderId="8" xfId="0" applyFont="1" applyFill="1" applyBorder="1"/>
    <xf numFmtId="0" fontId="11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0" fillId="0" borderId="5" xfId="0" applyBorder="1"/>
    <xf numFmtId="37" fontId="55" fillId="0" borderId="0" xfId="0" applyNumberFormat="1" applyFont="1" applyAlignment="1">
      <alignment horizontal="center"/>
    </xf>
    <xf numFmtId="0" fontId="0" fillId="9" borderId="0" xfId="0" applyFill="1"/>
    <xf numFmtId="2" fontId="0" fillId="9" borderId="0" xfId="0" applyNumberFormat="1" applyFill="1"/>
    <xf numFmtId="3" fontId="52" fillId="7" borderId="0" xfId="0" applyNumberFormat="1" applyFont="1" applyFill="1" applyAlignment="1">
      <alignment horizontal="center"/>
    </xf>
    <xf numFmtId="0" fontId="13" fillId="5" borderId="11" xfId="0" applyFont="1" applyFill="1" applyBorder="1"/>
    <xf numFmtId="0" fontId="11" fillId="5" borderId="12" xfId="0" applyFont="1" applyFill="1" applyBorder="1"/>
    <xf numFmtId="1" fontId="42" fillId="9" borderId="0" xfId="0" applyNumberFormat="1" applyFont="1" applyFill="1"/>
    <xf numFmtId="0" fontId="42" fillId="0" borderId="0" xfId="0" applyFont="1"/>
    <xf numFmtId="170" fontId="43" fillId="6" borderId="0" xfId="0" applyNumberFormat="1" applyFont="1" applyFill="1"/>
    <xf numFmtId="170" fontId="43" fillId="0" borderId="0" xfId="0" applyNumberFormat="1" applyFont="1"/>
    <xf numFmtId="3" fontId="52" fillId="8" borderId="0" xfId="0" applyNumberFormat="1" applyFont="1" applyFill="1" applyAlignment="1">
      <alignment horizontal="center"/>
    </xf>
    <xf numFmtId="168" fontId="52" fillId="8" borderId="0" xfId="0" applyNumberFormat="1" applyFont="1" applyFill="1" applyAlignment="1">
      <alignment horizontal="center"/>
    </xf>
    <xf numFmtId="37" fontId="3" fillId="0" borderId="0" xfId="4" applyNumberFormat="1" applyAlignment="1">
      <alignment horizontal="center"/>
    </xf>
    <xf numFmtId="17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6" fillId="9" borderId="0" xfId="0" applyFont="1" applyFill="1"/>
    <xf numFmtId="37" fontId="9" fillId="9" borderId="0" xfId="0" applyNumberFormat="1" applyFont="1" applyFill="1"/>
    <xf numFmtId="0" fontId="9" fillId="9" borderId="0" xfId="0" applyFont="1" applyFill="1"/>
    <xf numFmtId="0" fontId="17" fillId="9" borderId="0" xfId="0" applyFont="1" applyFill="1"/>
    <xf numFmtId="38" fontId="3" fillId="0" borderId="0" xfId="1" applyNumberFormat="1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0" xfId="55" applyFont="1" applyAlignment="1">
      <alignment horizontal="center"/>
    </xf>
    <xf numFmtId="168" fontId="52" fillId="8" borderId="0" xfId="1" applyNumberFormat="1" applyFont="1" applyFill="1" applyAlignment="1">
      <alignment horizontal="center"/>
    </xf>
    <xf numFmtId="3" fontId="3" fillId="0" borderId="0" xfId="0" applyNumberFormat="1" applyFont="1"/>
    <xf numFmtId="3" fontId="52" fillId="8" borderId="0" xfId="1" applyNumberFormat="1" applyFont="1" applyFill="1" applyAlignment="1">
      <alignment horizontal="center"/>
    </xf>
    <xf numFmtId="172" fontId="3" fillId="0" borderId="0" xfId="0" applyNumberFormat="1" applyFont="1" applyAlignment="1">
      <alignment horizontal="center"/>
    </xf>
    <xf numFmtId="37" fontId="52" fillId="8" borderId="0" xfId="1" applyNumberFormat="1" applyFont="1" applyFill="1" applyAlignment="1">
      <alignment horizontal="center"/>
    </xf>
    <xf numFmtId="168" fontId="52" fillId="8" borderId="0" xfId="4" applyNumberFormat="1" applyFont="1" applyFill="1" applyAlignment="1">
      <alignment horizontal="center"/>
    </xf>
    <xf numFmtId="0" fontId="20" fillId="9" borderId="2" xfId="0" applyFont="1" applyFill="1" applyBorder="1"/>
    <xf numFmtId="37" fontId="3" fillId="0" borderId="0" xfId="1" applyNumberFormat="1" applyFont="1" applyAlignment="1">
      <alignment horizontal="center" vertical="justify"/>
    </xf>
    <xf numFmtId="168" fontId="3" fillId="0" borderId="0" xfId="1" applyNumberFormat="1" applyFont="1" applyAlignment="1">
      <alignment horizontal="center" vertical="justify"/>
    </xf>
    <xf numFmtId="37" fontId="36" fillId="7" borderId="0" xfId="1" applyNumberFormat="1" applyFont="1" applyFill="1" applyAlignment="1">
      <alignment horizontal="center"/>
    </xf>
    <xf numFmtId="37" fontId="52" fillId="0" borderId="0" xfId="1" applyNumberFormat="1" applyFont="1" applyAlignment="1">
      <alignment horizontal="center"/>
    </xf>
    <xf numFmtId="3" fontId="3" fillId="10" borderId="0" xfId="0" applyNumberFormat="1" applyFont="1" applyFill="1"/>
    <xf numFmtId="1" fontId="3" fillId="10" borderId="0" xfId="83" applyNumberFormat="1" applyFont="1" applyFill="1" applyAlignment="1">
      <alignment horizontal="center"/>
    </xf>
    <xf numFmtId="1" fontId="3" fillId="0" borderId="0" xfId="83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3" fillId="10" borderId="0" xfId="0" applyFont="1" applyFill="1"/>
    <xf numFmtId="1" fontId="0" fillId="0" borderId="0" xfId="0" applyNumberFormat="1"/>
    <xf numFmtId="0" fontId="7" fillId="8" borderId="0" xfId="0" applyFont="1" applyFill="1" applyAlignment="1">
      <alignment horizontal="center"/>
    </xf>
    <xf numFmtId="173" fontId="3" fillId="0" borderId="0" xfId="0" applyNumberFormat="1" applyFont="1" applyAlignment="1">
      <alignment horizontal="center"/>
    </xf>
    <xf numFmtId="168" fontId="12" fillId="9" borderId="0" xfId="0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168" fontId="56" fillId="0" borderId="0" xfId="1" applyNumberFormat="1" applyFont="1" applyAlignment="1">
      <alignment horizontal="center"/>
    </xf>
    <xf numFmtId="37" fontId="36" fillId="7" borderId="0" xfId="0" applyNumberFormat="1" applyFont="1" applyFill="1" applyAlignment="1">
      <alignment horizontal="center"/>
    </xf>
    <xf numFmtId="164" fontId="5" fillId="7" borderId="0" xfId="0" applyNumberFormat="1" applyFont="1" applyFill="1" applyAlignment="1">
      <alignment horizontal="left"/>
    </xf>
    <xf numFmtId="164" fontId="7" fillId="8" borderId="0" xfId="0" quotePrefix="1" applyNumberFormat="1" applyFont="1" applyFill="1" applyAlignment="1">
      <alignment horizontal="left"/>
    </xf>
    <xf numFmtId="0" fontId="22" fillId="0" borderId="0" xfId="0" applyFont="1" applyAlignment="1">
      <alignment horizontal="center"/>
    </xf>
    <xf numFmtId="37" fontId="2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37" fontId="7" fillId="0" borderId="13" xfId="0" applyNumberFormat="1" applyFont="1" applyBorder="1" applyAlignment="1">
      <alignment horizontal="center"/>
    </xf>
    <xf numFmtId="37" fontId="8" fillId="0" borderId="13" xfId="0" applyNumberFormat="1" applyFont="1" applyBorder="1" applyAlignment="1">
      <alignment horizontal="center"/>
    </xf>
    <xf numFmtId="37" fontId="30" fillId="0" borderId="13" xfId="0" applyNumberFormat="1" applyFont="1" applyBorder="1" applyAlignment="1">
      <alignment horizontal="center"/>
    </xf>
    <xf numFmtId="37" fontId="30" fillId="0" borderId="0" xfId="0" applyNumberFormat="1" applyFont="1" applyAlignment="1">
      <alignment horizontal="center"/>
    </xf>
    <xf numFmtId="37" fontId="31" fillId="0" borderId="13" xfId="0" applyNumberFormat="1" applyFont="1" applyBorder="1" applyAlignment="1">
      <alignment horizontal="center"/>
    </xf>
    <xf numFmtId="37" fontId="31" fillId="0" borderId="0" xfId="0" applyNumberFormat="1" applyFont="1" applyAlignment="1">
      <alignment horizontal="center"/>
    </xf>
    <xf numFmtId="164" fontId="7" fillId="0" borderId="13" xfId="0" applyNumberFormat="1" applyFont="1" applyBorder="1" applyAlignment="1">
      <alignment horizontal="left"/>
    </xf>
    <xf numFmtId="164" fontId="7" fillId="0" borderId="13" xfId="0" quotePrefix="1" applyNumberFormat="1" applyFont="1" applyBorder="1" applyAlignment="1">
      <alignment horizontal="left"/>
    </xf>
    <xf numFmtId="0" fontId="25" fillId="5" borderId="14" xfId="0" applyFont="1" applyFill="1" applyBorder="1" applyAlignment="1">
      <alignment horizontal="center"/>
    </xf>
    <xf numFmtId="0" fontId="25" fillId="0" borderId="14" xfId="0" applyFont="1" applyBorder="1"/>
    <xf numFmtId="0" fontId="0" fillId="0" borderId="14" xfId="0" applyBorder="1"/>
    <xf numFmtId="0" fontId="46" fillId="7" borderId="14" xfId="0" applyFont="1" applyFill="1" applyBorder="1" applyAlignment="1">
      <alignment horizontal="center"/>
    </xf>
    <xf numFmtId="0" fontId="57" fillId="7" borderId="14" xfId="0" applyFont="1" applyFill="1" applyBorder="1" applyAlignment="1">
      <alignment horizontal="center"/>
    </xf>
    <xf numFmtId="0" fontId="25" fillId="7" borderId="14" xfId="0" applyFont="1" applyFill="1" applyBorder="1"/>
    <xf numFmtId="0" fontId="25" fillId="7" borderId="15" xfId="0" applyFont="1" applyFill="1" applyBorder="1"/>
    <xf numFmtId="0" fontId="23" fillId="7" borderId="14" xfId="0" applyFont="1" applyFill="1" applyBorder="1" applyAlignment="1">
      <alignment horizontal="center"/>
    </xf>
    <xf numFmtId="0" fontId="25" fillId="7" borderId="14" xfId="0" applyFont="1" applyFill="1" applyBorder="1" applyAlignment="1">
      <alignment horizontal="center"/>
    </xf>
    <xf numFmtId="0" fontId="57" fillId="5" borderId="14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168" fontId="3" fillId="0" borderId="5" xfId="1" applyNumberFormat="1" applyFont="1" applyBorder="1" applyAlignment="1">
      <alignment horizontal="center"/>
    </xf>
    <xf numFmtId="0" fontId="12" fillId="9" borderId="0" xfId="0" applyFont="1" applyFill="1" applyAlignment="1">
      <alignment horizontal="left"/>
    </xf>
    <xf numFmtId="168" fontId="36" fillId="7" borderId="0" xfId="0" applyNumberFormat="1" applyFont="1" applyFill="1" applyAlignment="1">
      <alignment horizontal="center"/>
    </xf>
    <xf numFmtId="168" fontId="36" fillId="7" borderId="0" xfId="1" applyNumberFormat="1" applyFont="1" applyFill="1" applyAlignment="1">
      <alignment horizontal="center"/>
    </xf>
    <xf numFmtId="164" fontId="12" fillId="9" borderId="0" xfId="0" applyNumberFormat="1" applyFont="1" applyFill="1" applyAlignment="1">
      <alignment horizontal="left"/>
    </xf>
    <xf numFmtId="168" fontId="56" fillId="0" borderId="0" xfId="0" applyNumberFormat="1" applyFont="1" applyAlignment="1">
      <alignment horizontal="center"/>
    </xf>
    <xf numFmtId="0" fontId="3" fillId="0" borderId="0" xfId="67" applyFont="1" applyAlignment="1">
      <alignment horizontal="center"/>
    </xf>
    <xf numFmtId="0" fontId="13" fillId="9" borderId="0" xfId="0" applyFont="1" applyFill="1"/>
    <xf numFmtId="0" fontId="15" fillId="7" borderId="0" xfId="0" applyFont="1" applyFill="1"/>
    <xf numFmtId="0" fontId="12" fillId="7" borderId="0" xfId="0" applyFont="1" applyFill="1"/>
    <xf numFmtId="168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4" fillId="0" borderId="0" xfId="0" applyFont="1" applyFill="1" applyAlignment="1">
      <alignment horizontal="right"/>
    </xf>
    <xf numFmtId="0" fontId="3" fillId="0" borderId="0" xfId="0" applyFont="1" applyFill="1"/>
    <xf numFmtId="1" fontId="3" fillId="0" borderId="0" xfId="83" applyNumberFormat="1" applyFont="1" applyFill="1" applyAlignment="1">
      <alignment horizontal="center"/>
    </xf>
    <xf numFmtId="168" fontId="3" fillId="9" borderId="0" xfId="0" applyNumberFormat="1" applyFont="1" applyFill="1" applyAlignment="1">
      <alignment horizontal="center"/>
    </xf>
    <xf numFmtId="167" fontId="52" fillId="0" borderId="0" xfId="83" applyNumberFormat="1" applyFont="1" applyFill="1"/>
    <xf numFmtId="0" fontId="3" fillId="0" borderId="0" xfId="0" applyFont="1" applyFill="1" applyBorder="1" applyAlignment="1">
      <alignment horizontal="center"/>
    </xf>
    <xf numFmtId="168" fontId="3" fillId="0" borderId="0" xfId="1" applyNumberFormat="1" applyFont="1" applyFill="1" applyBorder="1" applyAlignment="1">
      <alignment horizontal="center"/>
    </xf>
    <xf numFmtId="168" fontId="3" fillId="0" borderId="0" xfId="1" applyNumberFormat="1" applyFont="1" applyFill="1" applyAlignment="1">
      <alignment horizontal="center"/>
    </xf>
    <xf numFmtId="37" fontId="5" fillId="5" borderId="0" xfId="0" applyNumberFormat="1" applyFont="1" applyFill="1" applyAlignment="1">
      <alignment horizontal="center"/>
    </xf>
    <xf numFmtId="0" fontId="0" fillId="0" borderId="0" xfId="0" applyFill="1"/>
    <xf numFmtId="0" fontId="42" fillId="0" borderId="0" xfId="0" applyFont="1" applyFill="1"/>
    <xf numFmtId="0" fontId="42" fillId="0" borderId="0" xfId="0" applyFont="1" applyFill="1" applyAlignment="1">
      <alignment horizontal="center"/>
    </xf>
    <xf numFmtId="1" fontId="58" fillId="0" borderId="0" xfId="93" applyNumberFormat="1" applyAlignment="1">
      <alignment horizontal="center"/>
    </xf>
    <xf numFmtId="0" fontId="12" fillId="9" borderId="17" xfId="0" applyFont="1" applyFill="1" applyBorder="1" applyAlignment="1">
      <alignment horizontal="left"/>
    </xf>
    <xf numFmtId="3" fontId="12" fillId="9" borderId="17" xfId="0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left"/>
    </xf>
    <xf numFmtId="0" fontId="3" fillId="0" borderId="0" xfId="95" applyFont="1" applyFill="1" applyAlignment="1">
      <alignment horizontal="center"/>
    </xf>
    <xf numFmtId="41" fontId="13" fillId="9" borderId="0" xfId="0" applyNumberFormat="1" applyFont="1" applyFill="1"/>
    <xf numFmtId="0" fontId="13" fillId="9" borderId="9" xfId="0" applyFont="1" applyFill="1" applyBorder="1"/>
    <xf numFmtId="3" fontId="61" fillId="0" borderId="0" xfId="0" applyNumberFormat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  <xf numFmtId="164" fontId="13" fillId="9" borderId="0" xfId="0" applyNumberFormat="1" applyFont="1" applyFill="1" applyAlignment="1">
      <alignment horizontal="left"/>
    </xf>
    <xf numFmtId="3" fontId="13" fillId="9" borderId="0" xfId="0" applyNumberFormat="1" applyFont="1" applyFill="1" applyAlignment="1">
      <alignment horizontal="center"/>
    </xf>
    <xf numFmtId="174" fontId="12" fillId="9" borderId="16" xfId="0" applyNumberFormat="1" applyFont="1" applyFill="1" applyBorder="1" applyAlignment="1">
      <alignment horizontal="left"/>
    </xf>
    <xf numFmtId="164" fontId="12" fillId="9" borderId="16" xfId="0" applyNumberFormat="1" applyFont="1" applyFill="1" applyBorder="1" applyAlignment="1">
      <alignment horizontal="left"/>
    </xf>
    <xf numFmtId="0" fontId="13" fillId="9" borderId="16" xfId="0" applyFont="1" applyFill="1" applyBorder="1"/>
    <xf numFmtId="0" fontId="12" fillId="9" borderId="16" xfId="0" applyFont="1" applyFill="1" applyBorder="1"/>
    <xf numFmtId="3" fontId="12" fillId="9" borderId="0" xfId="0" applyNumberFormat="1" applyFont="1" applyFill="1" applyBorder="1" applyAlignment="1">
      <alignment horizontal="center"/>
    </xf>
    <xf numFmtId="0" fontId="12" fillId="9" borderId="16" xfId="0" applyFont="1" applyFill="1" applyBorder="1" applyAlignment="1">
      <alignment horizontal="left"/>
    </xf>
    <xf numFmtId="0" fontId="12" fillId="9" borderId="18" xfId="0" applyFont="1" applyFill="1" applyBorder="1" applyAlignment="1">
      <alignment horizontal="left"/>
    </xf>
    <xf numFmtId="9" fontId="0" fillId="0" borderId="0" xfId="0" applyNumberFormat="1"/>
    <xf numFmtId="3" fontId="34" fillId="0" borderId="0" xfId="0" applyNumberFormat="1" applyFont="1"/>
    <xf numFmtId="9" fontId="34" fillId="0" borderId="0" xfId="0" applyNumberFormat="1" applyFont="1"/>
    <xf numFmtId="0" fontId="62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97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Comma 5" xfId="6" xr:uid="{00000000-0005-0000-0000-000005000000}"/>
    <cellStyle name="Comma 6" xfId="7" xr:uid="{00000000-0005-0000-0000-000006000000}"/>
    <cellStyle name="Comma 7" xfId="8" xr:uid="{00000000-0005-0000-0000-000007000000}"/>
    <cellStyle name="Comma 8" xfId="9" xr:uid="{00000000-0005-0000-0000-000008000000}"/>
    <cellStyle name="Comma0" xfId="10" xr:uid="{00000000-0005-0000-0000-000009000000}"/>
    <cellStyle name="Comma0 2" xfId="11" xr:uid="{00000000-0005-0000-0000-00000A000000}"/>
    <cellStyle name="Comma0 2 2" xfId="12" xr:uid="{00000000-0005-0000-0000-00000B000000}"/>
    <cellStyle name="Comma0 3" xfId="13" xr:uid="{00000000-0005-0000-0000-00000C000000}"/>
    <cellStyle name="Comma0 4" xfId="14" xr:uid="{00000000-0005-0000-0000-00000D000000}"/>
    <cellStyle name="Comma0 5" xfId="15" xr:uid="{00000000-0005-0000-0000-00000E000000}"/>
    <cellStyle name="Comma0 6" xfId="16" xr:uid="{00000000-0005-0000-0000-00000F000000}"/>
    <cellStyle name="Comma0 7" xfId="17" xr:uid="{00000000-0005-0000-0000-000010000000}"/>
    <cellStyle name="Comma0 8" xfId="18" xr:uid="{00000000-0005-0000-0000-000011000000}"/>
    <cellStyle name="Currency0" xfId="19" xr:uid="{00000000-0005-0000-0000-000012000000}"/>
    <cellStyle name="Currency0 2" xfId="20" xr:uid="{00000000-0005-0000-0000-000013000000}"/>
    <cellStyle name="Currency0 2 2" xfId="21" xr:uid="{00000000-0005-0000-0000-000014000000}"/>
    <cellStyle name="Currency0 3" xfId="22" xr:uid="{00000000-0005-0000-0000-000015000000}"/>
    <cellStyle name="Currency0 4" xfId="23" xr:uid="{00000000-0005-0000-0000-000016000000}"/>
    <cellStyle name="Currency0 5" xfId="24" xr:uid="{00000000-0005-0000-0000-000017000000}"/>
    <cellStyle name="Currency0 6" xfId="25" xr:uid="{00000000-0005-0000-0000-000018000000}"/>
    <cellStyle name="Currency0 7" xfId="26" xr:uid="{00000000-0005-0000-0000-000019000000}"/>
    <cellStyle name="Currency0 8" xfId="27" xr:uid="{00000000-0005-0000-0000-00001A000000}"/>
    <cellStyle name="Date" xfId="28" xr:uid="{00000000-0005-0000-0000-00001B000000}"/>
    <cellStyle name="Date 2" xfId="29" xr:uid="{00000000-0005-0000-0000-00001C000000}"/>
    <cellStyle name="Date 2 2" xfId="30" xr:uid="{00000000-0005-0000-0000-00001D000000}"/>
    <cellStyle name="Date 3" xfId="31" xr:uid="{00000000-0005-0000-0000-00001E000000}"/>
    <cellStyle name="Date 4" xfId="32" xr:uid="{00000000-0005-0000-0000-00001F000000}"/>
    <cellStyle name="Date 5" xfId="33" xr:uid="{00000000-0005-0000-0000-000020000000}"/>
    <cellStyle name="Date 6" xfId="34" xr:uid="{00000000-0005-0000-0000-000021000000}"/>
    <cellStyle name="Date 7" xfId="35" xr:uid="{00000000-0005-0000-0000-000022000000}"/>
    <cellStyle name="Date 8" xfId="36" xr:uid="{00000000-0005-0000-0000-000023000000}"/>
    <cellStyle name="Fixed" xfId="37" xr:uid="{00000000-0005-0000-0000-000024000000}"/>
    <cellStyle name="Fixed 2" xfId="38" xr:uid="{00000000-0005-0000-0000-000025000000}"/>
    <cellStyle name="Fixed 2 2" xfId="39" xr:uid="{00000000-0005-0000-0000-000026000000}"/>
    <cellStyle name="Fixed 3" xfId="40" xr:uid="{00000000-0005-0000-0000-000027000000}"/>
    <cellStyle name="Fixed 4" xfId="41" xr:uid="{00000000-0005-0000-0000-000028000000}"/>
    <cellStyle name="Fixed 5" xfId="42" xr:uid="{00000000-0005-0000-0000-000029000000}"/>
    <cellStyle name="Fixed 6" xfId="43" xr:uid="{00000000-0005-0000-0000-00002A000000}"/>
    <cellStyle name="Fixed 7" xfId="44" xr:uid="{00000000-0005-0000-0000-00002B000000}"/>
    <cellStyle name="Fixed 8" xfId="45" xr:uid="{00000000-0005-0000-0000-00002C000000}"/>
    <cellStyle name="Heading 1 2" xfId="46" xr:uid="{00000000-0005-0000-0000-00002D000000}"/>
    <cellStyle name="Heading 2 2" xfId="47" xr:uid="{00000000-0005-0000-0000-00002E000000}"/>
    <cellStyle name="Hyperlink 2" xfId="48" xr:uid="{00000000-0005-0000-0000-00002F000000}"/>
    <cellStyle name="Normal" xfId="0" builtinId="0"/>
    <cellStyle name="Normal 10" xfId="49" xr:uid="{00000000-0005-0000-0000-000031000000}"/>
    <cellStyle name="Normal 10 2" xfId="50" xr:uid="{00000000-0005-0000-0000-000032000000}"/>
    <cellStyle name="Normal 11" xfId="51" xr:uid="{00000000-0005-0000-0000-000033000000}"/>
    <cellStyle name="Normal 12" xfId="52" xr:uid="{00000000-0005-0000-0000-000034000000}"/>
    <cellStyle name="Normal 12 2" xfId="53" xr:uid="{00000000-0005-0000-0000-000035000000}"/>
    <cellStyle name="Normal 12 3" xfId="54" xr:uid="{00000000-0005-0000-0000-000036000000}"/>
    <cellStyle name="Normal 13" xfId="55" xr:uid="{00000000-0005-0000-0000-000037000000}"/>
    <cellStyle name="Normal 13 2" xfId="56" xr:uid="{00000000-0005-0000-0000-000038000000}"/>
    <cellStyle name="Normal 13 3" xfId="57" xr:uid="{00000000-0005-0000-0000-000039000000}"/>
    <cellStyle name="Normal 14" xfId="58" xr:uid="{00000000-0005-0000-0000-00003A000000}"/>
    <cellStyle name="Normal 15" xfId="59" xr:uid="{00000000-0005-0000-0000-00003B000000}"/>
    <cellStyle name="Normal 15 2" xfId="94" xr:uid="{C742E617-85B1-47FA-8D1D-D5E69118914A}"/>
    <cellStyle name="Normal 15 3" xfId="96" xr:uid="{A15A06F2-9A14-4503-A90D-2B744C532465}"/>
    <cellStyle name="Normal 16" xfId="60" xr:uid="{00000000-0005-0000-0000-00003C000000}"/>
    <cellStyle name="Normal 17" xfId="61" xr:uid="{00000000-0005-0000-0000-00003D000000}"/>
    <cellStyle name="Normal 18" xfId="62" xr:uid="{00000000-0005-0000-0000-00003E000000}"/>
    <cellStyle name="Normal 19" xfId="63" xr:uid="{00000000-0005-0000-0000-00003F000000}"/>
    <cellStyle name="Normal 2" xfId="64" xr:uid="{00000000-0005-0000-0000-000040000000}"/>
    <cellStyle name="Normal 2 2" xfId="65" xr:uid="{00000000-0005-0000-0000-000041000000}"/>
    <cellStyle name="Normal 20" xfId="66" xr:uid="{00000000-0005-0000-0000-000042000000}"/>
    <cellStyle name="Normal 21" xfId="67" xr:uid="{00000000-0005-0000-0000-000043000000}"/>
    <cellStyle name="Normal 22" xfId="68" xr:uid="{00000000-0005-0000-0000-000044000000}"/>
    <cellStyle name="Normal 23" xfId="93" xr:uid="{A75F1D1C-9A9F-4F28-93B7-D13BEB236FEF}"/>
    <cellStyle name="Normal 24" xfId="95" xr:uid="{C4DF8D18-9F38-4334-BD4D-FDDC9F7EF846}"/>
    <cellStyle name="Normal 3" xfId="69" xr:uid="{00000000-0005-0000-0000-000045000000}"/>
    <cellStyle name="Normal 3 2" xfId="70" xr:uid="{00000000-0005-0000-0000-000046000000}"/>
    <cellStyle name="Normal 4" xfId="71" xr:uid="{00000000-0005-0000-0000-000047000000}"/>
    <cellStyle name="Normal 4 2" xfId="72" xr:uid="{00000000-0005-0000-0000-000048000000}"/>
    <cellStyle name="Normal 5" xfId="73" xr:uid="{00000000-0005-0000-0000-000049000000}"/>
    <cellStyle name="Normal 5 2" xfId="74" xr:uid="{00000000-0005-0000-0000-00004A000000}"/>
    <cellStyle name="Normal 6" xfId="75" xr:uid="{00000000-0005-0000-0000-00004B000000}"/>
    <cellStyle name="Normal 6 2" xfId="76" xr:uid="{00000000-0005-0000-0000-00004C000000}"/>
    <cellStyle name="Normal 7" xfId="77" xr:uid="{00000000-0005-0000-0000-00004D000000}"/>
    <cellStyle name="Normal 7 2" xfId="78" xr:uid="{00000000-0005-0000-0000-00004E000000}"/>
    <cellStyle name="Normal 8" xfId="79" xr:uid="{00000000-0005-0000-0000-00004F000000}"/>
    <cellStyle name="Normal 8 2" xfId="80" xr:uid="{00000000-0005-0000-0000-000050000000}"/>
    <cellStyle name="Normal 9" xfId="81" xr:uid="{00000000-0005-0000-0000-000051000000}"/>
    <cellStyle name="Normal 9 2" xfId="82" xr:uid="{00000000-0005-0000-0000-000052000000}"/>
    <cellStyle name="Percent" xfId="83" builtinId="5"/>
    <cellStyle name="Total 2" xfId="84" xr:uid="{00000000-0005-0000-0000-000054000000}"/>
    <cellStyle name="Total 2 2" xfId="85" xr:uid="{00000000-0005-0000-0000-000055000000}"/>
    <cellStyle name="Total 3" xfId="86" xr:uid="{00000000-0005-0000-0000-000056000000}"/>
    <cellStyle name="Total 4" xfId="87" xr:uid="{00000000-0005-0000-0000-000057000000}"/>
    <cellStyle name="Total 5" xfId="88" xr:uid="{00000000-0005-0000-0000-000058000000}"/>
    <cellStyle name="Total 6" xfId="89" xr:uid="{00000000-0005-0000-0000-000059000000}"/>
    <cellStyle name="Total 7" xfId="90" xr:uid="{00000000-0005-0000-0000-00005A000000}"/>
    <cellStyle name="Total 8" xfId="91" xr:uid="{00000000-0005-0000-0000-00005B000000}"/>
    <cellStyle name="Total 9" xfId="92" xr:uid="{00000000-0005-0000-0000-00005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D3B0"/>
      <rgbColor rgb="00993300"/>
      <rgbColor rgb="00993366"/>
      <rgbColor rgb="00333399"/>
      <rgbColor rgb="00333333"/>
    </indexedColors>
    <mruColors>
      <color rgb="FFFFFFCC"/>
      <color rgb="FFFFFF99"/>
      <color rgb="FFFFFFFF"/>
      <color rgb="FF000000"/>
      <color rgb="FFFF00FF"/>
      <color rgb="FF00FFFF"/>
      <color rgb="FF0000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il-Port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s Gulf"/>
      <sheetName val="PNW"/>
      <sheetName val="TX Gulf"/>
      <sheetName val="Cross Border"/>
      <sheetName val="AtlGulf"/>
      <sheetName val="TOTAL"/>
      <sheetName val="Total2"/>
      <sheetName val="Total-Delivs"/>
      <sheetName val="Rail-Exports"/>
      <sheetName val="Sheet4"/>
      <sheetName val="Annl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tabSelected="1" zoomScale="160" zoomScaleNormal="160" workbookViewId="0">
      <selection activeCell="J14" sqref="J14"/>
    </sheetView>
  </sheetViews>
  <sheetFormatPr defaultRowHeight="15" x14ac:dyDescent="0.25"/>
  <cols>
    <col min="1" max="1" width="21.54296875" customWidth="1"/>
    <col min="2" max="2" width="9.1796875" customWidth="1"/>
    <col min="3" max="3" width="7.453125" customWidth="1"/>
    <col min="4" max="4" width="8.1796875" customWidth="1"/>
    <col min="5" max="5" width="7.1796875" customWidth="1"/>
    <col min="6" max="6" width="8.54296875" customWidth="1"/>
    <col min="7" max="7" width="10.81640625" customWidth="1"/>
    <col min="8" max="8" width="9.81640625" customWidth="1"/>
    <col min="9" max="9" width="9.1796875" customWidth="1"/>
    <col min="10" max="10" width="9" customWidth="1"/>
  </cols>
  <sheetData>
    <row r="1" spans="1:12" x14ac:dyDescent="0.25">
      <c r="A1" s="185" t="s">
        <v>42</v>
      </c>
      <c r="B1" s="23"/>
      <c r="C1" s="23"/>
      <c r="D1" s="23"/>
      <c r="E1" s="23"/>
      <c r="F1" s="23"/>
      <c r="G1" s="23"/>
      <c r="H1" s="23"/>
      <c r="I1" s="109"/>
      <c r="J1" s="199"/>
      <c r="K1" s="199"/>
    </row>
    <row r="2" spans="1:12" ht="15" customHeight="1" x14ac:dyDescent="0.25">
      <c r="A2" s="136" t="s">
        <v>46</v>
      </c>
      <c r="B2" s="31"/>
      <c r="C2" s="11"/>
      <c r="D2" s="11"/>
      <c r="E2" s="11"/>
      <c r="F2" s="11"/>
      <c r="G2" s="17"/>
      <c r="H2" s="23"/>
      <c r="I2" s="109"/>
      <c r="J2" s="199"/>
      <c r="K2" s="199"/>
    </row>
    <row r="3" spans="1:12" x14ac:dyDescent="0.25">
      <c r="A3" s="187"/>
      <c r="B3" s="39" t="s">
        <v>0</v>
      </c>
      <c r="C3" s="186"/>
      <c r="D3" s="32" t="s">
        <v>3</v>
      </c>
      <c r="E3" s="33" t="s">
        <v>1</v>
      </c>
      <c r="F3" s="105"/>
      <c r="G3" s="112"/>
      <c r="H3" s="104" t="s">
        <v>48</v>
      </c>
      <c r="I3" s="109"/>
      <c r="J3" s="199"/>
      <c r="K3" s="199"/>
    </row>
    <row r="4" spans="1:12" x14ac:dyDescent="0.25">
      <c r="A4" s="34" t="s">
        <v>49</v>
      </c>
      <c r="B4" s="35" t="s">
        <v>21</v>
      </c>
      <c r="C4" s="36" t="s">
        <v>22</v>
      </c>
      <c r="D4" s="37" t="s">
        <v>7</v>
      </c>
      <c r="E4" s="36" t="s">
        <v>5</v>
      </c>
      <c r="F4" s="106" t="s">
        <v>4</v>
      </c>
      <c r="G4" s="113" t="s">
        <v>8</v>
      </c>
      <c r="H4" s="36" t="s">
        <v>23</v>
      </c>
      <c r="I4" s="109"/>
      <c r="J4" s="199"/>
      <c r="K4" s="199"/>
    </row>
    <row r="5" spans="1:12" ht="6" customHeight="1" x14ac:dyDescent="0.25">
      <c r="A5" s="185"/>
      <c r="B5" s="207"/>
      <c r="C5" s="185"/>
      <c r="D5" s="185"/>
      <c r="E5" s="185"/>
      <c r="F5" s="208"/>
      <c r="G5" s="185"/>
      <c r="H5" s="109"/>
      <c r="I5" s="109"/>
      <c r="J5" s="199"/>
      <c r="K5" s="199"/>
    </row>
    <row r="6" spans="1:12" ht="12.6" customHeight="1" x14ac:dyDescent="0.25">
      <c r="A6" s="211" t="s">
        <v>67</v>
      </c>
      <c r="B6" s="212">
        <f>'Weekly Data'!D1505</f>
        <v>1959</v>
      </c>
      <c r="C6" s="212">
        <f>'Weekly Data'!E1505</f>
        <v>574</v>
      </c>
      <c r="D6" s="212">
        <f>'Weekly Data'!F1505</f>
        <v>7731</v>
      </c>
      <c r="E6" s="212">
        <f>'Weekly Data'!G1505</f>
        <v>1155</v>
      </c>
      <c r="F6" s="212">
        <f>'Weekly Data'!H1505</f>
        <v>11419</v>
      </c>
      <c r="G6" s="213">
        <v>44863</v>
      </c>
      <c r="H6" s="93">
        <f>'Weekly Data'!I1505</f>
        <v>2094</v>
      </c>
      <c r="I6" s="109"/>
      <c r="J6" s="199"/>
      <c r="K6" s="199"/>
    </row>
    <row r="7" spans="1:12" ht="12.6" customHeight="1" x14ac:dyDescent="0.25">
      <c r="A7" s="211" t="s">
        <v>66</v>
      </c>
      <c r="B7" s="212">
        <f>'Weekly Data'!D1504</f>
        <v>2760</v>
      </c>
      <c r="C7" s="212">
        <f>'Weekly Data'!E1504</f>
        <v>448</v>
      </c>
      <c r="D7" s="212">
        <f>'Weekly Data'!F1504</f>
        <v>8658</v>
      </c>
      <c r="E7" s="212">
        <f>'Weekly Data'!G1504</f>
        <v>952</v>
      </c>
      <c r="F7" s="212">
        <f>'Weekly Data'!H1504</f>
        <v>12818</v>
      </c>
      <c r="G7" s="213">
        <v>44856</v>
      </c>
      <c r="H7" s="93">
        <f>'Weekly Data'!I1504</f>
        <v>2429</v>
      </c>
      <c r="I7" s="109"/>
      <c r="J7" s="199"/>
      <c r="K7" s="199"/>
    </row>
    <row r="8" spans="1:12" ht="12.6" customHeight="1" x14ac:dyDescent="0.25">
      <c r="A8" s="211" t="s">
        <v>56</v>
      </c>
      <c r="B8" s="212">
        <f>SUM('Weekly Data'!D1463:D1505)</f>
        <v>52611</v>
      </c>
      <c r="C8" s="212">
        <f>SUM('Weekly Data'!E1463:E1505)</f>
        <v>33451</v>
      </c>
      <c r="D8" s="212">
        <f>SUM('Weekly Data'!F1463:F1505)</f>
        <v>221977</v>
      </c>
      <c r="E8" s="212">
        <f>SUM('Weekly Data'!G1463:G1505)</f>
        <v>20129</v>
      </c>
      <c r="F8" s="212">
        <f>SUM('Weekly Data'!H1463:H1505)</f>
        <v>328168</v>
      </c>
      <c r="G8" s="214" t="s">
        <v>57</v>
      </c>
      <c r="H8" s="93">
        <f>SUM('Weekly Data'!I1463:I1505)</f>
        <v>116010.75</v>
      </c>
      <c r="I8" s="109"/>
      <c r="J8" s="199"/>
      <c r="K8" s="199"/>
    </row>
    <row r="9" spans="1:12" ht="12.6" customHeight="1" x14ac:dyDescent="0.25">
      <c r="A9" s="211" t="s">
        <v>54</v>
      </c>
      <c r="B9" s="212">
        <f>SUM('Weekly Data'!D1410:D1453)</f>
        <v>42781</v>
      </c>
      <c r="C9" s="212">
        <f>SUM('Weekly Data'!E1410:E1453)</f>
        <v>56581</v>
      </c>
      <c r="D9" s="212">
        <f>SUM('Weekly Data'!F1410:F1453)</f>
        <v>247927</v>
      </c>
      <c r="E9" s="212">
        <f>SUM('Weekly Data'!G1410:G1453)</f>
        <v>15508</v>
      </c>
      <c r="F9" s="212">
        <f>SUM('Weekly Data'!H1410:H1453)</f>
        <v>362797</v>
      </c>
      <c r="G9" s="214" t="s">
        <v>53</v>
      </c>
      <c r="H9" s="93">
        <f>SUM('Weekly Data'!I1410:I1453)</f>
        <v>122360</v>
      </c>
      <c r="I9" s="109"/>
      <c r="J9" s="199"/>
      <c r="K9" s="199"/>
    </row>
    <row r="10" spans="1:12" ht="12.75" customHeight="1" x14ac:dyDescent="0.25">
      <c r="A10" s="182" t="s">
        <v>58</v>
      </c>
      <c r="B10" s="93">
        <f>B8/B9*100</f>
        <v>122.9774900072462</v>
      </c>
      <c r="C10" s="93">
        <f t="shared" ref="C10:F10" si="0">C8/C9*100</f>
        <v>59.120552835757593</v>
      </c>
      <c r="D10" s="93">
        <f t="shared" si="0"/>
        <v>89.533209372113561</v>
      </c>
      <c r="E10" s="93">
        <f t="shared" si="0"/>
        <v>129.79752385865359</v>
      </c>
      <c r="F10" s="93">
        <f t="shared" si="0"/>
        <v>90.454992736985147</v>
      </c>
      <c r="G10" s="215" t="s">
        <v>63</v>
      </c>
      <c r="H10" s="93">
        <f>H8/H9*100</f>
        <v>94.81100849950964</v>
      </c>
      <c r="I10" s="110"/>
      <c r="J10" s="199" t="s">
        <v>6</v>
      </c>
      <c r="K10" s="199"/>
    </row>
    <row r="11" spans="1:12" ht="13.5" customHeight="1" x14ac:dyDescent="0.25">
      <c r="A11" s="182" t="s">
        <v>59</v>
      </c>
      <c r="B11" s="93">
        <f>'Weekly Changes'!L5</f>
        <v>181.0914216673379</v>
      </c>
      <c r="C11" s="93">
        <f>'Weekly Changes'!M5</f>
        <v>33.484087102177554</v>
      </c>
      <c r="D11" s="93">
        <f>'Weekly Changes'!N5</f>
        <v>91.43291787877979</v>
      </c>
      <c r="E11" s="93">
        <f>'Weekly Changes'!O5</f>
        <v>101.38142747505756</v>
      </c>
      <c r="F11" s="93">
        <f>'Weekly Changes'!P5</f>
        <v>94.07424398822495</v>
      </c>
      <c r="G11" s="216" t="s">
        <v>61</v>
      </c>
      <c r="H11" s="93">
        <f>'Weekly Changes'!Q5</f>
        <v>80.333642261353106</v>
      </c>
      <c r="I11" s="109"/>
      <c r="J11" s="199"/>
      <c r="K11" s="199"/>
    </row>
    <row r="12" spans="1:12" ht="13.5" customHeight="1" x14ac:dyDescent="0.25">
      <c r="A12" s="182" t="s">
        <v>41</v>
      </c>
      <c r="B12" s="93">
        <f>'Weekly Changes'!L6</f>
        <v>213.28115735799832</v>
      </c>
      <c r="C12" s="93">
        <f>'Weekly Changes'!M6</f>
        <v>41.133803179175885</v>
      </c>
      <c r="D12" s="93">
        <f>'Weekly Changes'!N6</f>
        <v>120.92941166088653</v>
      </c>
      <c r="E12" s="93">
        <f>'Weekly Changes'!O6</f>
        <v>129.74300212800787</v>
      </c>
      <c r="F12" s="217">
        <f>'Weekly Changes'!P6</f>
        <v>121.63468073800374</v>
      </c>
      <c r="G12" s="216" t="s">
        <v>50</v>
      </c>
      <c r="H12" s="149">
        <f>'Weekly Changes'!Q6</f>
        <v>83.026819923371647</v>
      </c>
      <c r="I12" s="109"/>
      <c r="J12" s="199"/>
      <c r="K12" s="199"/>
    </row>
    <row r="13" spans="1:12" ht="12.75" customHeight="1" x14ac:dyDescent="0.25">
      <c r="A13" s="179" t="s">
        <v>60</v>
      </c>
      <c r="B13" s="93">
        <f>SUM('Weekly Data'!D1410:D1461)</f>
        <v>53554</v>
      </c>
      <c r="C13" s="93">
        <f>SUM('Weekly Data'!E1410:E1461)</f>
        <v>68335</v>
      </c>
      <c r="D13" s="93">
        <f>SUM('Weekly Data'!F1410:F1461)</f>
        <v>305865</v>
      </c>
      <c r="E13" s="93">
        <f>SUM('Weekly Data'!G1410:G1461)</f>
        <v>21913</v>
      </c>
      <c r="F13" s="93">
        <f>SUM('Weekly Data'!H1410:H1461)</f>
        <v>449667</v>
      </c>
      <c r="G13" s="218" t="s">
        <v>60</v>
      </c>
      <c r="H13" s="93">
        <f>SUM('Weekly Data'!I1410:I1461)</f>
        <v>145883</v>
      </c>
      <c r="I13" s="114"/>
      <c r="J13" s="200"/>
      <c r="K13" s="201"/>
      <c r="L13" s="115"/>
    </row>
    <row r="14" spans="1:12" ht="12.6" customHeight="1" x14ac:dyDescent="0.25">
      <c r="A14" s="203" t="s">
        <v>52</v>
      </c>
      <c r="B14" s="204">
        <f>SUM('Weekly Data'!D1358:D1409)</f>
        <v>45177</v>
      </c>
      <c r="C14" s="204">
        <f>SUM('Weekly Data'!E1358:E1409)</f>
        <v>63348</v>
      </c>
      <c r="D14" s="204">
        <f>SUM('Weekly Data'!F1358:F1409)</f>
        <v>296060</v>
      </c>
      <c r="E14" s="204">
        <f>SUM('Weekly Data'!G1358:G1409)</f>
        <v>24202</v>
      </c>
      <c r="F14" s="204">
        <f>SUM('Weekly Data'!H1358:H1409)</f>
        <v>428787</v>
      </c>
      <c r="G14" s="219" t="s">
        <v>52</v>
      </c>
      <c r="H14" s="204">
        <f>SUM('Weekly Data'!I1358:I1409)</f>
        <v>126407</v>
      </c>
      <c r="I14" s="109"/>
      <c r="J14" s="199"/>
      <c r="K14" s="201"/>
    </row>
    <row r="15" spans="1:12" ht="12" customHeight="1" x14ac:dyDescent="0.25">
      <c r="A15" s="10" t="s">
        <v>44</v>
      </c>
      <c r="B15" s="18"/>
      <c r="C15" s="18"/>
      <c r="D15" s="18"/>
      <c r="E15" s="18"/>
      <c r="F15" s="18"/>
      <c r="G15" s="12"/>
      <c r="H15" s="23"/>
      <c r="I15" s="109"/>
    </row>
    <row r="16" spans="1:12" ht="12" customHeight="1" x14ac:dyDescent="0.25">
      <c r="A16" s="16" t="s">
        <v>62</v>
      </c>
      <c r="B16" s="15"/>
      <c r="C16" s="15"/>
      <c r="D16" s="15"/>
      <c r="E16" s="15"/>
      <c r="F16" s="10"/>
      <c r="G16" s="16"/>
      <c r="H16" s="23"/>
      <c r="I16" s="109"/>
    </row>
    <row r="17" spans="1:9" ht="12" customHeight="1" x14ac:dyDescent="0.25">
      <c r="A17" s="16" t="s">
        <v>55</v>
      </c>
      <c r="B17" s="15"/>
      <c r="C17" s="15"/>
      <c r="D17" s="15"/>
      <c r="E17" s="15"/>
      <c r="F17" s="10"/>
      <c r="G17" s="16"/>
      <c r="H17" s="23"/>
      <c r="I17" s="109"/>
    </row>
    <row r="18" spans="1:9" ht="12" customHeight="1" x14ac:dyDescent="0.25">
      <c r="A18" s="16" t="s">
        <v>47</v>
      </c>
      <c r="B18" s="15"/>
      <c r="C18" s="15"/>
      <c r="D18" s="15"/>
      <c r="E18" s="15"/>
      <c r="F18" s="10"/>
      <c r="G18" s="16"/>
      <c r="H18" s="23"/>
      <c r="I18" s="109"/>
    </row>
    <row r="19" spans="1:9" ht="12" customHeight="1" x14ac:dyDescent="0.25">
      <c r="A19" s="123" t="s">
        <v>51</v>
      </c>
      <c r="B19" s="124"/>
      <c r="C19" s="124"/>
      <c r="D19" s="124"/>
      <c r="E19" s="124"/>
      <c r="F19" s="125"/>
      <c r="G19" s="126"/>
      <c r="H19" s="109"/>
      <c r="I19" s="109"/>
    </row>
    <row r="20" spans="1:9" ht="12" customHeight="1" x14ac:dyDescent="0.25">
      <c r="A20" s="125" t="s">
        <v>45</v>
      </c>
      <c r="B20" s="109"/>
      <c r="C20" s="109"/>
      <c r="D20" s="109"/>
      <c r="E20" s="109"/>
      <c r="F20" s="109"/>
      <c r="G20" s="109"/>
      <c r="H20" s="109"/>
      <c r="I20" s="109"/>
    </row>
    <row r="21" spans="1:9" x14ac:dyDescent="0.25">
      <c r="A21" s="109"/>
      <c r="B21" s="109"/>
      <c r="C21" s="109"/>
      <c r="D21" s="109"/>
      <c r="E21" s="109"/>
      <c r="F21" s="109"/>
      <c r="G21" s="109"/>
      <c r="H21" s="109"/>
      <c r="I21" s="109"/>
    </row>
    <row r="22" spans="1:9" x14ac:dyDescent="0.25">
      <c r="A22" s="109"/>
      <c r="B22" s="109"/>
      <c r="C22" s="109"/>
      <c r="D22" s="109"/>
      <c r="E22" s="109"/>
      <c r="F22" s="109"/>
      <c r="G22" s="109"/>
      <c r="H22" s="109"/>
      <c r="I22" s="109"/>
    </row>
    <row r="23" spans="1:9" x14ac:dyDescent="0.25">
      <c r="A23" s="109"/>
      <c r="B23" s="109"/>
      <c r="C23" s="109"/>
      <c r="D23" s="109"/>
      <c r="E23" s="109"/>
      <c r="F23" s="109"/>
      <c r="G23" s="109"/>
      <c r="H23" s="109"/>
      <c r="I23" s="109"/>
    </row>
    <row r="24" spans="1:9" x14ac:dyDescent="0.25">
      <c r="A24" s="109"/>
      <c r="B24" s="109"/>
      <c r="C24" s="109"/>
      <c r="D24" s="109"/>
      <c r="E24" s="109"/>
      <c r="F24" s="109"/>
      <c r="G24" s="109"/>
      <c r="H24" s="109"/>
      <c r="I24" s="109"/>
    </row>
    <row r="25" spans="1:9" x14ac:dyDescent="0.25">
      <c r="A25" s="109"/>
      <c r="B25" s="109"/>
      <c r="C25" s="109"/>
      <c r="D25" s="109"/>
      <c r="E25" s="109"/>
      <c r="F25" s="109"/>
      <c r="G25" s="109"/>
      <c r="H25" s="109"/>
      <c r="I25" s="109"/>
    </row>
    <row r="26" spans="1:9" ht="12" customHeight="1" x14ac:dyDescent="0.25"/>
  </sheetData>
  <phoneticPr fontId="10" type="noConversion"/>
  <pageMargins left="0.75" right="0.75" top="1" bottom="1" header="0.5" footer="0.5"/>
  <pageSetup scale="90" orientation="landscape" r:id="rId1"/>
  <headerFooter alignWithMargins="0"/>
  <ignoredErrors>
    <ignoredError sqref="B12:D12 B10 C10:F10 B11:C11 B13:F13 B14:F14 H10:H14 G8:G9 B8:F9 H8:H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X1517"/>
  <sheetViews>
    <sheetView defaultGridColor="0" colorId="22" zoomScale="130" zoomScaleNormal="130" workbookViewId="0">
      <pane xSplit="1" ySplit="1" topLeftCell="B1498" activePane="bottomRight" state="frozen"/>
      <selection pane="topRight" activeCell="B1" sqref="B1"/>
      <selection pane="bottomLeft" activeCell="A9" sqref="A9"/>
      <selection pane="bottomRight" activeCell="E1509" sqref="E1509"/>
    </sheetView>
  </sheetViews>
  <sheetFormatPr defaultRowHeight="15" x14ac:dyDescent="0.25"/>
  <cols>
    <col min="1" max="1" width="8.81640625" customWidth="1"/>
    <col min="2" max="2" width="9.453125" customWidth="1"/>
    <col min="3" max="3" width="16.90625" customWidth="1"/>
    <col min="4" max="4" width="17.1796875" customWidth="1"/>
    <col min="5" max="5" width="8.1796875" customWidth="1"/>
    <col min="6" max="6" width="9.1796875" customWidth="1"/>
    <col min="7" max="7" width="13" customWidth="1"/>
    <col min="8" max="8" width="8.453125" customWidth="1"/>
    <col min="9" max="9" width="16.90625" customWidth="1"/>
    <col min="10" max="10" width="8.54296875" customWidth="1"/>
    <col min="11" max="11" width="9.08984375" customWidth="1"/>
    <col min="12" max="12" width="8.81640625" bestFit="1" customWidth="1"/>
    <col min="14" max="14" width="9.81640625" bestFit="1" customWidth="1"/>
  </cols>
  <sheetData>
    <row r="1" spans="1:10" x14ac:dyDescent="0.25">
      <c r="A1" s="153" t="s">
        <v>30</v>
      </c>
      <c r="B1" s="102" t="s">
        <v>32</v>
      </c>
      <c r="C1" s="102" t="s">
        <v>27</v>
      </c>
      <c r="D1" s="152" t="s">
        <v>26</v>
      </c>
      <c r="E1" s="102" t="s">
        <v>2</v>
      </c>
      <c r="F1" s="102" t="s">
        <v>3</v>
      </c>
      <c r="G1" s="102" t="s">
        <v>28</v>
      </c>
      <c r="H1" s="198" t="s">
        <v>4</v>
      </c>
      <c r="I1" s="102" t="s">
        <v>31</v>
      </c>
      <c r="J1" s="101" t="s">
        <v>29</v>
      </c>
    </row>
    <row r="2" spans="1:10" x14ac:dyDescent="0.25">
      <c r="A2" s="5">
        <v>34346</v>
      </c>
      <c r="B2" s="6">
        <v>16</v>
      </c>
      <c r="C2" s="6">
        <v>0</v>
      </c>
      <c r="D2" s="6">
        <v>680</v>
      </c>
      <c r="E2" s="6">
        <v>910</v>
      </c>
      <c r="F2" s="6">
        <v>976</v>
      </c>
      <c r="G2" s="45">
        <f t="shared" ref="G2:G65" si="0">SUM(B2:C2)</f>
        <v>16</v>
      </c>
      <c r="H2" s="14"/>
      <c r="I2" s="14"/>
      <c r="J2" s="1" t="s">
        <v>6</v>
      </c>
    </row>
    <row r="3" spans="1:10" x14ac:dyDescent="0.25">
      <c r="A3" s="5">
        <f>A2+7</f>
        <v>34353</v>
      </c>
      <c r="B3" s="6">
        <v>3</v>
      </c>
      <c r="C3" s="6">
        <v>138</v>
      </c>
      <c r="D3" s="6">
        <v>221</v>
      </c>
      <c r="E3" s="6">
        <v>2156</v>
      </c>
      <c r="F3" s="6">
        <v>3445</v>
      </c>
      <c r="G3" s="45">
        <f t="shared" si="0"/>
        <v>141</v>
      </c>
      <c r="H3" s="14"/>
      <c r="I3" s="14"/>
      <c r="J3" s="1"/>
    </row>
    <row r="4" spans="1:10" x14ac:dyDescent="0.25">
      <c r="A4" s="5">
        <f t="shared" ref="A4:A67" si="1">A3+7</f>
        <v>34360</v>
      </c>
      <c r="B4" s="6">
        <v>30</v>
      </c>
      <c r="C4" s="6">
        <v>64</v>
      </c>
      <c r="D4" s="6">
        <v>290</v>
      </c>
      <c r="E4" s="6">
        <v>1933</v>
      </c>
      <c r="F4" s="6">
        <v>3616</v>
      </c>
      <c r="G4" s="45">
        <f t="shared" si="0"/>
        <v>94</v>
      </c>
      <c r="H4" s="14"/>
      <c r="I4" s="14"/>
      <c r="J4" s="1"/>
    </row>
    <row r="5" spans="1:10" x14ac:dyDescent="0.25">
      <c r="A5" s="5">
        <f t="shared" si="1"/>
        <v>34367</v>
      </c>
      <c r="B5" s="6">
        <v>50</v>
      </c>
      <c r="C5" s="6">
        <v>15</v>
      </c>
      <c r="D5" s="6">
        <v>232</v>
      </c>
      <c r="E5" s="6">
        <v>1978</v>
      </c>
      <c r="F5" s="6">
        <v>2805</v>
      </c>
      <c r="G5" s="45">
        <f t="shared" si="0"/>
        <v>65</v>
      </c>
      <c r="H5" s="14"/>
      <c r="I5" s="14"/>
      <c r="J5" s="1"/>
    </row>
    <row r="6" spans="1:10" x14ac:dyDescent="0.25">
      <c r="A6" s="5">
        <f t="shared" si="1"/>
        <v>34374</v>
      </c>
      <c r="B6" s="6">
        <v>61</v>
      </c>
      <c r="C6" s="6">
        <v>23</v>
      </c>
      <c r="D6" s="6">
        <v>894</v>
      </c>
      <c r="E6" s="6">
        <v>1702</v>
      </c>
      <c r="F6" s="6">
        <v>2388</v>
      </c>
      <c r="G6" s="45">
        <f t="shared" si="0"/>
        <v>84</v>
      </c>
      <c r="H6" s="14"/>
      <c r="I6" s="14"/>
      <c r="J6" s="1"/>
    </row>
    <row r="7" spans="1:10" x14ac:dyDescent="0.25">
      <c r="A7" s="5">
        <f t="shared" si="1"/>
        <v>34381</v>
      </c>
      <c r="B7" s="6">
        <v>30</v>
      </c>
      <c r="C7" s="6">
        <v>74</v>
      </c>
      <c r="D7" s="6">
        <v>773</v>
      </c>
      <c r="E7" s="6">
        <v>1576</v>
      </c>
      <c r="F7" s="6">
        <v>1697</v>
      </c>
      <c r="G7" s="45">
        <f t="shared" si="0"/>
        <v>104</v>
      </c>
      <c r="H7" s="14"/>
      <c r="I7" s="14"/>
      <c r="J7" s="1"/>
    </row>
    <row r="8" spans="1:10" x14ac:dyDescent="0.25">
      <c r="A8" s="5">
        <f t="shared" si="1"/>
        <v>34388</v>
      </c>
      <c r="B8" s="6">
        <v>35</v>
      </c>
      <c r="C8" s="6">
        <v>5</v>
      </c>
      <c r="D8" s="6">
        <v>720</v>
      </c>
      <c r="E8" s="6">
        <v>1947</v>
      </c>
      <c r="F8" s="6">
        <v>2761</v>
      </c>
      <c r="G8" s="45">
        <f t="shared" si="0"/>
        <v>40</v>
      </c>
      <c r="H8" s="14"/>
      <c r="I8" s="14"/>
      <c r="J8" s="1"/>
    </row>
    <row r="9" spans="1:10" x14ac:dyDescent="0.25">
      <c r="A9" s="5">
        <f t="shared" si="1"/>
        <v>34395</v>
      </c>
      <c r="B9" s="6">
        <v>120</v>
      </c>
      <c r="C9" s="6">
        <v>3</v>
      </c>
      <c r="D9" s="6">
        <v>783</v>
      </c>
      <c r="E9" s="6">
        <v>1771</v>
      </c>
      <c r="F9" s="6">
        <v>2749</v>
      </c>
      <c r="G9" s="45">
        <f t="shared" si="0"/>
        <v>123</v>
      </c>
      <c r="H9" s="14"/>
      <c r="I9" s="14"/>
      <c r="J9" s="1"/>
    </row>
    <row r="10" spans="1:10" x14ac:dyDescent="0.25">
      <c r="A10" s="5">
        <f t="shared" si="1"/>
        <v>34402</v>
      </c>
      <c r="B10" s="6">
        <v>132</v>
      </c>
      <c r="C10" s="6">
        <v>75</v>
      </c>
      <c r="D10" s="6">
        <v>232</v>
      </c>
      <c r="E10" s="6">
        <v>1144</v>
      </c>
      <c r="F10" s="6">
        <v>2661</v>
      </c>
      <c r="G10" s="45">
        <f t="shared" si="0"/>
        <v>207</v>
      </c>
      <c r="H10" s="14"/>
      <c r="I10" s="14"/>
      <c r="J10" s="1"/>
    </row>
    <row r="11" spans="1:10" x14ac:dyDescent="0.25">
      <c r="A11" s="5">
        <f t="shared" si="1"/>
        <v>34409</v>
      </c>
      <c r="B11" s="6">
        <v>95</v>
      </c>
      <c r="C11" s="6">
        <v>81</v>
      </c>
      <c r="D11" s="6">
        <v>302</v>
      </c>
      <c r="E11" s="6">
        <v>1434</v>
      </c>
      <c r="F11" s="6">
        <v>3125</v>
      </c>
      <c r="G11" s="45">
        <f t="shared" si="0"/>
        <v>176</v>
      </c>
      <c r="H11" s="14"/>
      <c r="I11" s="14"/>
      <c r="J11" s="1"/>
    </row>
    <row r="12" spans="1:10" x14ac:dyDescent="0.25">
      <c r="A12" s="5">
        <f t="shared" si="1"/>
        <v>34416</v>
      </c>
      <c r="B12" s="6">
        <v>142</v>
      </c>
      <c r="C12" s="6">
        <v>75</v>
      </c>
      <c r="D12" s="6">
        <v>274</v>
      </c>
      <c r="E12" s="6">
        <v>1881</v>
      </c>
      <c r="F12" s="6">
        <v>3488</v>
      </c>
      <c r="G12" s="45">
        <f t="shared" si="0"/>
        <v>217</v>
      </c>
      <c r="H12" s="14"/>
      <c r="I12" s="14"/>
      <c r="J12" s="1"/>
    </row>
    <row r="13" spans="1:10" x14ac:dyDescent="0.25">
      <c r="A13" s="5">
        <f t="shared" si="1"/>
        <v>34423</v>
      </c>
      <c r="B13" s="6">
        <v>59</v>
      </c>
      <c r="C13" s="6">
        <v>57</v>
      </c>
      <c r="D13" s="6">
        <v>570</v>
      </c>
      <c r="E13" s="6">
        <v>1453</v>
      </c>
      <c r="F13" s="6">
        <v>3000</v>
      </c>
      <c r="G13" s="45">
        <f t="shared" si="0"/>
        <v>116</v>
      </c>
      <c r="H13" s="14"/>
      <c r="I13" s="14"/>
      <c r="J13" s="1"/>
    </row>
    <row r="14" spans="1:10" x14ac:dyDescent="0.25">
      <c r="A14" s="5">
        <f t="shared" si="1"/>
        <v>34430</v>
      </c>
      <c r="B14" s="6">
        <v>65</v>
      </c>
      <c r="C14" s="6">
        <v>142</v>
      </c>
      <c r="D14" s="6">
        <v>439</v>
      </c>
      <c r="E14" s="6">
        <v>1362</v>
      </c>
      <c r="F14" s="6">
        <v>2774</v>
      </c>
      <c r="G14" s="45">
        <f t="shared" si="0"/>
        <v>207</v>
      </c>
      <c r="H14" s="14"/>
      <c r="I14" s="14"/>
      <c r="J14" s="1"/>
    </row>
    <row r="15" spans="1:10" x14ac:dyDescent="0.25">
      <c r="A15" s="5">
        <f t="shared" si="1"/>
        <v>34437</v>
      </c>
      <c r="B15" s="6">
        <v>103</v>
      </c>
      <c r="C15" s="6">
        <v>71</v>
      </c>
      <c r="D15" s="6">
        <v>208</v>
      </c>
      <c r="E15" s="6">
        <v>1426</v>
      </c>
      <c r="F15" s="6">
        <v>2154</v>
      </c>
      <c r="G15" s="45">
        <f t="shared" si="0"/>
        <v>174</v>
      </c>
      <c r="H15" s="14"/>
      <c r="I15" s="14"/>
      <c r="J15" s="1"/>
    </row>
    <row r="16" spans="1:10" x14ac:dyDescent="0.25">
      <c r="A16" s="5">
        <f t="shared" si="1"/>
        <v>34444</v>
      </c>
      <c r="B16" s="6">
        <v>34</v>
      </c>
      <c r="C16" s="6">
        <v>21</v>
      </c>
      <c r="D16" s="6">
        <v>317</v>
      </c>
      <c r="E16" s="6">
        <v>1258</v>
      </c>
      <c r="F16" s="6">
        <v>2655</v>
      </c>
      <c r="G16" s="45">
        <f t="shared" si="0"/>
        <v>55</v>
      </c>
      <c r="H16" s="14"/>
      <c r="I16" s="14"/>
      <c r="J16" s="1"/>
    </row>
    <row r="17" spans="1:10" x14ac:dyDescent="0.25">
      <c r="A17" s="5">
        <f t="shared" si="1"/>
        <v>34451</v>
      </c>
      <c r="B17" s="6">
        <v>57</v>
      </c>
      <c r="C17" s="6">
        <v>7</v>
      </c>
      <c r="D17" s="6">
        <v>80</v>
      </c>
      <c r="E17" s="6">
        <v>1980</v>
      </c>
      <c r="F17" s="6">
        <v>2153</v>
      </c>
      <c r="G17" s="45">
        <f t="shared" si="0"/>
        <v>64</v>
      </c>
      <c r="H17" s="14"/>
      <c r="I17" s="14"/>
      <c r="J17" s="1"/>
    </row>
    <row r="18" spans="1:10" x14ac:dyDescent="0.25">
      <c r="A18" s="5">
        <f t="shared" si="1"/>
        <v>34458</v>
      </c>
      <c r="B18" s="6">
        <v>88</v>
      </c>
      <c r="C18" s="6">
        <v>15</v>
      </c>
      <c r="D18" s="6">
        <v>192</v>
      </c>
      <c r="E18" s="6">
        <v>1635</v>
      </c>
      <c r="F18" s="6">
        <v>2342</v>
      </c>
      <c r="G18" s="45">
        <f t="shared" si="0"/>
        <v>103</v>
      </c>
      <c r="H18" s="14"/>
      <c r="I18" s="14"/>
      <c r="J18" s="1"/>
    </row>
    <row r="19" spans="1:10" x14ac:dyDescent="0.25">
      <c r="A19" s="5">
        <f t="shared" si="1"/>
        <v>34465</v>
      </c>
      <c r="B19" s="6">
        <v>64</v>
      </c>
      <c r="C19" s="6">
        <v>1</v>
      </c>
      <c r="D19" s="6">
        <v>255</v>
      </c>
      <c r="E19" s="6">
        <v>1335</v>
      </c>
      <c r="F19" s="6">
        <v>2255</v>
      </c>
      <c r="G19" s="45">
        <f t="shared" si="0"/>
        <v>65</v>
      </c>
      <c r="H19" s="14"/>
      <c r="I19" s="14"/>
      <c r="J19" s="1"/>
    </row>
    <row r="20" spans="1:10" x14ac:dyDescent="0.25">
      <c r="A20" s="5">
        <f t="shared" si="1"/>
        <v>34472</v>
      </c>
      <c r="B20" s="6">
        <v>144</v>
      </c>
      <c r="C20" s="6">
        <v>41</v>
      </c>
      <c r="D20" s="6">
        <v>277</v>
      </c>
      <c r="E20" s="6">
        <v>1838</v>
      </c>
      <c r="F20" s="6">
        <v>1898</v>
      </c>
      <c r="G20" s="45">
        <f t="shared" si="0"/>
        <v>185</v>
      </c>
      <c r="H20" s="14"/>
      <c r="I20" s="14"/>
      <c r="J20" s="1"/>
    </row>
    <row r="21" spans="1:10" x14ac:dyDescent="0.25">
      <c r="A21" s="5">
        <f t="shared" si="1"/>
        <v>34479</v>
      </c>
      <c r="B21" s="6">
        <v>181</v>
      </c>
      <c r="C21" s="6">
        <v>18</v>
      </c>
      <c r="D21" s="6">
        <v>93</v>
      </c>
      <c r="E21" s="6">
        <v>1325</v>
      </c>
      <c r="F21" s="6">
        <v>2131</v>
      </c>
      <c r="G21" s="45">
        <f t="shared" si="0"/>
        <v>199</v>
      </c>
      <c r="H21" s="14"/>
      <c r="I21" s="14"/>
      <c r="J21" s="1"/>
    </row>
    <row r="22" spans="1:10" x14ac:dyDescent="0.25">
      <c r="A22" s="5">
        <f t="shared" si="1"/>
        <v>34486</v>
      </c>
      <c r="B22" s="6">
        <v>58</v>
      </c>
      <c r="C22" s="6">
        <v>51</v>
      </c>
      <c r="D22" s="6">
        <v>31</v>
      </c>
      <c r="E22" s="6">
        <v>1620</v>
      </c>
      <c r="F22" s="6">
        <v>1658</v>
      </c>
      <c r="G22" s="45">
        <f t="shared" si="0"/>
        <v>109</v>
      </c>
      <c r="H22" s="14"/>
      <c r="I22" s="14"/>
      <c r="J22" s="1"/>
    </row>
    <row r="23" spans="1:10" x14ac:dyDescent="0.25">
      <c r="A23" s="5">
        <f t="shared" si="1"/>
        <v>34493</v>
      </c>
      <c r="B23" s="6">
        <v>10</v>
      </c>
      <c r="C23" s="6">
        <v>30</v>
      </c>
      <c r="D23" s="6">
        <v>106</v>
      </c>
      <c r="E23" s="6">
        <v>673</v>
      </c>
      <c r="F23" s="6">
        <v>1753</v>
      </c>
      <c r="G23" s="45">
        <f t="shared" si="0"/>
        <v>40</v>
      </c>
      <c r="H23" s="14"/>
      <c r="I23" s="14"/>
      <c r="J23" s="1"/>
    </row>
    <row r="24" spans="1:10" x14ac:dyDescent="0.25">
      <c r="A24" s="5">
        <f t="shared" si="1"/>
        <v>34500</v>
      </c>
      <c r="B24" s="6">
        <v>74</v>
      </c>
      <c r="C24" s="6">
        <v>94</v>
      </c>
      <c r="D24" s="6">
        <v>35</v>
      </c>
      <c r="E24" s="6">
        <v>1669</v>
      </c>
      <c r="F24" s="6">
        <v>2172</v>
      </c>
      <c r="G24" s="45">
        <f t="shared" si="0"/>
        <v>168</v>
      </c>
      <c r="H24" s="14"/>
      <c r="I24" s="14"/>
      <c r="J24" s="1"/>
    </row>
    <row r="25" spans="1:10" x14ac:dyDescent="0.25">
      <c r="A25" s="5">
        <f t="shared" si="1"/>
        <v>34507</v>
      </c>
      <c r="B25" s="6">
        <v>66</v>
      </c>
      <c r="C25" s="6">
        <v>74</v>
      </c>
      <c r="D25" s="6">
        <v>48</v>
      </c>
      <c r="E25" s="6">
        <v>1588</v>
      </c>
      <c r="F25" s="6">
        <v>1703</v>
      </c>
      <c r="G25" s="45">
        <f t="shared" si="0"/>
        <v>140</v>
      </c>
      <c r="H25" s="14"/>
      <c r="I25" s="14"/>
      <c r="J25" s="1"/>
    </row>
    <row r="26" spans="1:10" x14ac:dyDescent="0.25">
      <c r="A26" s="5">
        <f t="shared" si="1"/>
        <v>34514</v>
      </c>
      <c r="B26" s="6">
        <v>30</v>
      </c>
      <c r="C26" s="6">
        <v>98</v>
      </c>
      <c r="D26" s="6">
        <v>37</v>
      </c>
      <c r="E26" s="6">
        <v>1469</v>
      </c>
      <c r="F26" s="6">
        <v>1868</v>
      </c>
      <c r="G26" s="45">
        <f t="shared" si="0"/>
        <v>128</v>
      </c>
      <c r="H26" s="14"/>
      <c r="I26" s="14"/>
      <c r="J26" s="1"/>
    </row>
    <row r="27" spans="1:10" x14ac:dyDescent="0.25">
      <c r="A27" s="5">
        <f t="shared" si="1"/>
        <v>34521</v>
      </c>
      <c r="B27" s="6">
        <v>58</v>
      </c>
      <c r="C27" s="6">
        <v>105</v>
      </c>
      <c r="D27" s="6">
        <v>294</v>
      </c>
      <c r="E27" s="6">
        <v>1405</v>
      </c>
      <c r="F27" s="6">
        <v>1690</v>
      </c>
      <c r="G27" s="45">
        <f t="shared" si="0"/>
        <v>163</v>
      </c>
      <c r="H27" s="14"/>
      <c r="I27" s="14"/>
      <c r="J27" s="1"/>
    </row>
    <row r="28" spans="1:10" x14ac:dyDescent="0.25">
      <c r="A28" s="5">
        <f t="shared" si="1"/>
        <v>34528</v>
      </c>
      <c r="B28" s="6">
        <v>132</v>
      </c>
      <c r="C28" s="6">
        <v>72</v>
      </c>
      <c r="D28" s="6">
        <v>215</v>
      </c>
      <c r="E28" s="6">
        <v>1847</v>
      </c>
      <c r="F28" s="6">
        <v>1153</v>
      </c>
      <c r="G28" s="45">
        <f t="shared" si="0"/>
        <v>204</v>
      </c>
      <c r="H28" s="14"/>
      <c r="I28" s="14"/>
      <c r="J28" s="1"/>
    </row>
    <row r="29" spans="1:10" x14ac:dyDescent="0.25">
      <c r="A29" s="5">
        <f t="shared" si="1"/>
        <v>34535</v>
      </c>
      <c r="B29" s="6">
        <v>94</v>
      </c>
      <c r="C29" s="6">
        <v>68</v>
      </c>
      <c r="D29" s="6">
        <v>111</v>
      </c>
      <c r="E29" s="6">
        <v>1586</v>
      </c>
      <c r="F29" s="6">
        <v>1072</v>
      </c>
      <c r="G29" s="45">
        <f t="shared" si="0"/>
        <v>162</v>
      </c>
      <c r="H29" s="14"/>
      <c r="I29" s="14"/>
      <c r="J29" s="1"/>
    </row>
    <row r="30" spans="1:10" x14ac:dyDescent="0.25">
      <c r="A30" s="5">
        <f t="shared" si="1"/>
        <v>34542</v>
      </c>
      <c r="B30" s="6">
        <v>64</v>
      </c>
      <c r="C30" s="6">
        <v>110</v>
      </c>
      <c r="D30" s="6">
        <v>339</v>
      </c>
      <c r="E30" s="6">
        <v>2448</v>
      </c>
      <c r="F30" s="6">
        <v>1304</v>
      </c>
      <c r="G30" s="45">
        <f t="shared" si="0"/>
        <v>174</v>
      </c>
      <c r="H30" s="14"/>
      <c r="I30" s="14"/>
      <c r="J30" s="1"/>
    </row>
    <row r="31" spans="1:10" x14ac:dyDescent="0.25">
      <c r="A31" s="5">
        <f t="shared" si="1"/>
        <v>34549</v>
      </c>
      <c r="B31" s="6">
        <v>163</v>
      </c>
      <c r="C31" s="6">
        <v>38</v>
      </c>
      <c r="D31" s="6">
        <v>219</v>
      </c>
      <c r="E31" s="6">
        <v>2330</v>
      </c>
      <c r="F31" s="6">
        <v>1680</v>
      </c>
      <c r="G31" s="45">
        <f t="shared" si="0"/>
        <v>201</v>
      </c>
      <c r="H31" s="14"/>
      <c r="I31" s="14"/>
      <c r="J31" s="1"/>
    </row>
    <row r="32" spans="1:10" x14ac:dyDescent="0.25">
      <c r="A32" s="5">
        <f t="shared" si="1"/>
        <v>34556</v>
      </c>
      <c r="B32" s="6">
        <v>111</v>
      </c>
      <c r="C32" s="6">
        <v>47</v>
      </c>
      <c r="D32" s="6">
        <v>240</v>
      </c>
      <c r="E32" s="6">
        <v>2651</v>
      </c>
      <c r="F32" s="6">
        <v>2012</v>
      </c>
      <c r="G32" s="45">
        <f t="shared" si="0"/>
        <v>158</v>
      </c>
      <c r="H32" s="14"/>
      <c r="I32" s="14"/>
      <c r="J32" s="1"/>
    </row>
    <row r="33" spans="1:10" x14ac:dyDescent="0.25">
      <c r="A33" s="5">
        <f t="shared" si="1"/>
        <v>34563</v>
      </c>
      <c r="B33" s="6">
        <v>177</v>
      </c>
      <c r="C33" s="6">
        <v>80</v>
      </c>
      <c r="D33" s="6">
        <v>175</v>
      </c>
      <c r="E33" s="6">
        <v>2480</v>
      </c>
      <c r="F33" s="6">
        <v>1651</v>
      </c>
      <c r="G33" s="45">
        <f t="shared" si="0"/>
        <v>257</v>
      </c>
      <c r="H33" s="14"/>
      <c r="I33" s="14"/>
      <c r="J33" s="1"/>
    </row>
    <row r="34" spans="1:10" x14ac:dyDescent="0.25">
      <c r="A34" s="5">
        <f t="shared" si="1"/>
        <v>34570</v>
      </c>
      <c r="B34" s="6">
        <v>151</v>
      </c>
      <c r="C34" s="6">
        <v>69</v>
      </c>
      <c r="D34" s="6">
        <v>581</v>
      </c>
      <c r="E34" s="6">
        <v>1713</v>
      </c>
      <c r="F34" s="6">
        <v>1826</v>
      </c>
      <c r="G34" s="45">
        <f t="shared" si="0"/>
        <v>220</v>
      </c>
      <c r="H34" s="14"/>
      <c r="I34" s="14"/>
      <c r="J34" s="1"/>
    </row>
    <row r="35" spans="1:10" x14ac:dyDescent="0.25">
      <c r="A35" s="5">
        <f t="shared" si="1"/>
        <v>34577</v>
      </c>
      <c r="B35" s="6">
        <v>131</v>
      </c>
      <c r="C35" s="6">
        <v>73</v>
      </c>
      <c r="D35" s="6">
        <v>463</v>
      </c>
      <c r="E35" s="6">
        <v>2316</v>
      </c>
      <c r="F35" s="6">
        <v>2122</v>
      </c>
      <c r="G35" s="45">
        <f t="shared" si="0"/>
        <v>204</v>
      </c>
      <c r="H35" s="14"/>
      <c r="I35" s="14"/>
      <c r="J35" s="1"/>
    </row>
    <row r="36" spans="1:10" x14ac:dyDescent="0.25">
      <c r="A36" s="5">
        <f t="shared" si="1"/>
        <v>34584</v>
      </c>
      <c r="B36" s="6">
        <v>128</v>
      </c>
      <c r="C36" s="6">
        <v>96</v>
      </c>
      <c r="D36" s="6">
        <v>405</v>
      </c>
      <c r="E36" s="6">
        <v>2036</v>
      </c>
      <c r="F36" s="6">
        <v>2245</v>
      </c>
      <c r="G36" s="45">
        <f t="shared" si="0"/>
        <v>224</v>
      </c>
      <c r="H36" s="14"/>
      <c r="I36" s="14"/>
      <c r="J36" s="1"/>
    </row>
    <row r="37" spans="1:10" x14ac:dyDescent="0.25">
      <c r="A37" s="5">
        <f t="shared" si="1"/>
        <v>34591</v>
      </c>
      <c r="B37" s="6">
        <v>135</v>
      </c>
      <c r="C37" s="6">
        <v>61</v>
      </c>
      <c r="D37" s="6">
        <v>441</v>
      </c>
      <c r="E37" s="6">
        <v>1343</v>
      </c>
      <c r="F37" s="6">
        <v>1969</v>
      </c>
      <c r="G37" s="45">
        <f t="shared" si="0"/>
        <v>196</v>
      </c>
      <c r="H37" s="14"/>
      <c r="I37" s="14"/>
      <c r="J37" s="1"/>
    </row>
    <row r="38" spans="1:10" x14ac:dyDescent="0.25">
      <c r="A38" s="5">
        <f t="shared" si="1"/>
        <v>34598</v>
      </c>
      <c r="B38" s="6">
        <v>1</v>
      </c>
      <c r="C38" s="6">
        <v>38</v>
      </c>
      <c r="D38" s="6">
        <v>370</v>
      </c>
      <c r="E38" s="6">
        <v>2040</v>
      </c>
      <c r="F38" s="6">
        <v>2981</v>
      </c>
      <c r="G38" s="45">
        <f t="shared" si="0"/>
        <v>39</v>
      </c>
      <c r="H38" s="14"/>
      <c r="I38" s="14"/>
      <c r="J38" s="1"/>
    </row>
    <row r="39" spans="1:10" x14ac:dyDescent="0.25">
      <c r="A39" s="5">
        <f t="shared" si="1"/>
        <v>34605</v>
      </c>
      <c r="B39" s="6">
        <v>10</v>
      </c>
      <c r="C39" s="6">
        <v>53</v>
      </c>
      <c r="D39" s="6">
        <v>459</v>
      </c>
      <c r="E39" s="6">
        <v>2231</v>
      </c>
      <c r="F39" s="6">
        <v>3019</v>
      </c>
      <c r="G39" s="45">
        <f t="shared" si="0"/>
        <v>63</v>
      </c>
      <c r="H39" s="14"/>
      <c r="I39" s="14"/>
      <c r="J39" s="1"/>
    </row>
    <row r="40" spans="1:10" x14ac:dyDescent="0.25">
      <c r="A40" s="5">
        <f t="shared" si="1"/>
        <v>34612</v>
      </c>
      <c r="B40" s="6">
        <v>35</v>
      </c>
      <c r="C40" s="6">
        <v>317</v>
      </c>
      <c r="D40" s="6">
        <v>806</v>
      </c>
      <c r="E40" s="6">
        <v>2636</v>
      </c>
      <c r="F40" s="6">
        <v>2876</v>
      </c>
      <c r="G40" s="45">
        <f t="shared" si="0"/>
        <v>352</v>
      </c>
      <c r="H40" s="14"/>
      <c r="I40" s="14"/>
      <c r="J40" s="1"/>
    </row>
    <row r="41" spans="1:10" x14ac:dyDescent="0.25">
      <c r="A41" s="5">
        <f t="shared" si="1"/>
        <v>34619</v>
      </c>
      <c r="B41" s="6">
        <v>220</v>
      </c>
      <c r="C41" s="6">
        <v>411</v>
      </c>
      <c r="D41" s="6">
        <v>656</v>
      </c>
      <c r="E41" s="6">
        <v>2128</v>
      </c>
      <c r="F41" s="6">
        <v>3259</v>
      </c>
      <c r="G41" s="45">
        <f t="shared" si="0"/>
        <v>631</v>
      </c>
      <c r="H41" s="14"/>
      <c r="I41" s="14"/>
      <c r="J41" s="1"/>
    </row>
    <row r="42" spans="1:10" x14ac:dyDescent="0.25">
      <c r="A42" s="5">
        <f t="shared" si="1"/>
        <v>34626</v>
      </c>
      <c r="B42" s="6">
        <v>159</v>
      </c>
      <c r="C42" s="6">
        <v>626</v>
      </c>
      <c r="D42" s="6">
        <v>909</v>
      </c>
      <c r="E42" s="6">
        <v>2056</v>
      </c>
      <c r="F42" s="6">
        <v>3891</v>
      </c>
      <c r="G42" s="45">
        <f t="shared" si="0"/>
        <v>785</v>
      </c>
      <c r="H42" s="14"/>
      <c r="I42" s="14"/>
      <c r="J42" s="1"/>
    </row>
    <row r="43" spans="1:10" x14ac:dyDescent="0.25">
      <c r="A43" s="5">
        <f t="shared" si="1"/>
        <v>34633</v>
      </c>
      <c r="B43" s="6">
        <v>225</v>
      </c>
      <c r="C43" s="6">
        <v>430</v>
      </c>
      <c r="D43" s="6">
        <v>1130</v>
      </c>
      <c r="E43" s="6">
        <v>1800</v>
      </c>
      <c r="F43" s="6">
        <v>3946</v>
      </c>
      <c r="G43" s="45">
        <f t="shared" si="0"/>
        <v>655</v>
      </c>
      <c r="H43" s="14"/>
      <c r="I43" s="14"/>
      <c r="J43" s="1"/>
    </row>
    <row r="44" spans="1:10" x14ac:dyDescent="0.25">
      <c r="A44" s="5">
        <f t="shared" si="1"/>
        <v>34640</v>
      </c>
      <c r="B44" s="6">
        <v>261</v>
      </c>
      <c r="C44" s="6">
        <v>697</v>
      </c>
      <c r="D44" s="6">
        <v>905</v>
      </c>
      <c r="E44" s="6">
        <v>1128</v>
      </c>
      <c r="F44" s="6">
        <v>4718</v>
      </c>
      <c r="G44" s="45">
        <f t="shared" si="0"/>
        <v>958</v>
      </c>
      <c r="H44" s="14"/>
      <c r="I44" s="14"/>
      <c r="J44" s="1"/>
    </row>
    <row r="45" spans="1:10" x14ac:dyDescent="0.25">
      <c r="A45" s="5">
        <f t="shared" si="1"/>
        <v>34647</v>
      </c>
      <c r="B45" s="6">
        <v>106</v>
      </c>
      <c r="C45" s="6">
        <v>430</v>
      </c>
      <c r="D45" s="6">
        <v>973</v>
      </c>
      <c r="E45" s="6">
        <v>1374</v>
      </c>
      <c r="F45" s="6">
        <v>4789</v>
      </c>
      <c r="G45" s="45">
        <f t="shared" si="0"/>
        <v>536</v>
      </c>
      <c r="H45" s="14"/>
      <c r="I45" s="14"/>
      <c r="J45" s="1"/>
    </row>
    <row r="46" spans="1:10" x14ac:dyDescent="0.25">
      <c r="A46" s="5">
        <f t="shared" si="1"/>
        <v>34654</v>
      </c>
      <c r="B46" s="6">
        <v>95</v>
      </c>
      <c r="C46" s="6">
        <v>517</v>
      </c>
      <c r="D46" s="6">
        <v>970</v>
      </c>
      <c r="E46" s="6">
        <v>1446</v>
      </c>
      <c r="F46" s="6">
        <v>3520</v>
      </c>
      <c r="G46" s="45">
        <f t="shared" si="0"/>
        <v>612</v>
      </c>
      <c r="H46" s="14"/>
      <c r="I46" s="14"/>
      <c r="J46" s="1"/>
    </row>
    <row r="47" spans="1:10" x14ac:dyDescent="0.25">
      <c r="A47" s="5">
        <f t="shared" si="1"/>
        <v>34661</v>
      </c>
      <c r="B47" s="6">
        <v>150</v>
      </c>
      <c r="C47" s="6">
        <v>440</v>
      </c>
      <c r="D47" s="6">
        <v>967</v>
      </c>
      <c r="E47" s="6">
        <v>1271</v>
      </c>
      <c r="F47" s="6">
        <v>5028</v>
      </c>
      <c r="G47" s="45">
        <f t="shared" si="0"/>
        <v>590</v>
      </c>
      <c r="H47" s="14"/>
      <c r="I47" s="14"/>
      <c r="J47" s="1"/>
    </row>
    <row r="48" spans="1:10" x14ac:dyDescent="0.25">
      <c r="A48" s="5">
        <f t="shared" si="1"/>
        <v>34668</v>
      </c>
      <c r="B48" s="6">
        <v>233</v>
      </c>
      <c r="C48" s="6">
        <v>440</v>
      </c>
      <c r="D48" s="6">
        <v>664</v>
      </c>
      <c r="E48" s="6">
        <v>1651</v>
      </c>
      <c r="F48" s="6">
        <v>4923</v>
      </c>
      <c r="G48" s="45">
        <f t="shared" si="0"/>
        <v>673</v>
      </c>
      <c r="H48" s="14"/>
      <c r="I48" s="14"/>
      <c r="J48" s="1"/>
    </row>
    <row r="49" spans="1:10" x14ac:dyDescent="0.25">
      <c r="A49" s="5">
        <f t="shared" si="1"/>
        <v>34675</v>
      </c>
      <c r="B49" s="6">
        <v>107</v>
      </c>
      <c r="C49" s="6">
        <v>414</v>
      </c>
      <c r="D49" s="6">
        <v>564</v>
      </c>
      <c r="E49" s="6">
        <v>1453</v>
      </c>
      <c r="F49" s="6">
        <v>5492</v>
      </c>
      <c r="G49" s="45">
        <f t="shared" si="0"/>
        <v>521</v>
      </c>
      <c r="H49" s="14"/>
      <c r="I49" s="14"/>
      <c r="J49" s="1"/>
    </row>
    <row r="50" spans="1:10" x14ac:dyDescent="0.25">
      <c r="A50" s="5">
        <f t="shared" si="1"/>
        <v>34682</v>
      </c>
      <c r="B50" s="6">
        <v>128</v>
      </c>
      <c r="C50" s="6">
        <v>194</v>
      </c>
      <c r="D50" s="6">
        <v>720</v>
      </c>
      <c r="E50" s="6">
        <v>1070</v>
      </c>
      <c r="F50" s="6">
        <v>4958</v>
      </c>
      <c r="G50" s="45">
        <f t="shared" si="0"/>
        <v>322</v>
      </c>
      <c r="H50" s="14"/>
      <c r="I50" s="14"/>
      <c r="J50" s="1"/>
    </row>
    <row r="51" spans="1:10" x14ac:dyDescent="0.25">
      <c r="A51" s="5">
        <f t="shared" si="1"/>
        <v>34689</v>
      </c>
      <c r="B51" s="6">
        <v>79</v>
      </c>
      <c r="C51" s="6">
        <v>393</v>
      </c>
      <c r="D51" s="6">
        <v>788</v>
      </c>
      <c r="E51" s="6">
        <v>1617</v>
      </c>
      <c r="F51" s="6">
        <v>3928</v>
      </c>
      <c r="G51" s="45">
        <f t="shared" si="0"/>
        <v>472</v>
      </c>
      <c r="H51" s="14"/>
      <c r="I51" s="14"/>
      <c r="J51" s="1"/>
    </row>
    <row r="52" spans="1:10" x14ac:dyDescent="0.25">
      <c r="A52" s="5">
        <f t="shared" si="1"/>
        <v>34696</v>
      </c>
      <c r="B52" s="6">
        <v>48</v>
      </c>
      <c r="C52" s="6">
        <v>111</v>
      </c>
      <c r="D52" s="6">
        <v>946</v>
      </c>
      <c r="E52" s="6">
        <v>2114</v>
      </c>
      <c r="F52" s="6">
        <v>4924</v>
      </c>
      <c r="G52" s="45">
        <f t="shared" si="0"/>
        <v>159</v>
      </c>
      <c r="H52" s="14"/>
      <c r="I52" s="14"/>
      <c r="J52" s="1"/>
    </row>
    <row r="53" spans="1:10" x14ac:dyDescent="0.25">
      <c r="A53" s="5">
        <f t="shared" si="1"/>
        <v>34703</v>
      </c>
      <c r="B53" s="6">
        <v>40</v>
      </c>
      <c r="C53" s="6">
        <v>336</v>
      </c>
      <c r="D53" s="6">
        <v>734</v>
      </c>
      <c r="E53" s="6">
        <v>1632</v>
      </c>
      <c r="F53" s="6">
        <v>4174</v>
      </c>
      <c r="G53" s="45">
        <f t="shared" si="0"/>
        <v>376</v>
      </c>
      <c r="H53" s="14"/>
      <c r="I53" s="14"/>
      <c r="J53" s="1"/>
    </row>
    <row r="54" spans="1:10" x14ac:dyDescent="0.25">
      <c r="A54" s="5">
        <f t="shared" si="1"/>
        <v>34710</v>
      </c>
      <c r="B54" s="6">
        <v>71</v>
      </c>
      <c r="C54" s="6">
        <v>225</v>
      </c>
      <c r="D54" s="6">
        <v>916</v>
      </c>
      <c r="E54" s="6">
        <v>1985</v>
      </c>
      <c r="F54" s="6">
        <v>4373</v>
      </c>
      <c r="G54" s="45">
        <f t="shared" si="0"/>
        <v>296</v>
      </c>
      <c r="H54" s="14"/>
      <c r="I54" s="14"/>
      <c r="J54" s="1"/>
    </row>
    <row r="55" spans="1:10" x14ac:dyDescent="0.25">
      <c r="A55" s="5">
        <f t="shared" si="1"/>
        <v>34717</v>
      </c>
      <c r="B55" s="6">
        <v>122</v>
      </c>
      <c r="C55" s="6">
        <v>284</v>
      </c>
      <c r="D55" s="6">
        <v>984</v>
      </c>
      <c r="E55" s="6">
        <v>1885</v>
      </c>
      <c r="F55" s="6">
        <v>5338</v>
      </c>
      <c r="G55" s="45">
        <f t="shared" si="0"/>
        <v>406</v>
      </c>
      <c r="H55" s="14"/>
      <c r="I55" s="14"/>
      <c r="J55" s="1"/>
    </row>
    <row r="56" spans="1:10" x14ac:dyDescent="0.25">
      <c r="A56" s="5">
        <f t="shared" si="1"/>
        <v>34724</v>
      </c>
      <c r="B56" s="6">
        <v>79</v>
      </c>
      <c r="C56" s="6">
        <v>260</v>
      </c>
      <c r="D56" s="6">
        <v>666</v>
      </c>
      <c r="E56" s="6">
        <v>2245</v>
      </c>
      <c r="F56" s="6">
        <v>6035</v>
      </c>
      <c r="G56" s="45">
        <f t="shared" si="0"/>
        <v>339</v>
      </c>
      <c r="H56" s="14"/>
      <c r="I56" s="14"/>
      <c r="J56" s="1"/>
    </row>
    <row r="57" spans="1:10" x14ac:dyDescent="0.25">
      <c r="A57" s="5">
        <f t="shared" si="1"/>
        <v>34731</v>
      </c>
      <c r="B57" s="6">
        <v>111</v>
      </c>
      <c r="C57" s="6">
        <v>511</v>
      </c>
      <c r="D57" s="6">
        <v>1335</v>
      </c>
      <c r="E57" s="6">
        <v>2405</v>
      </c>
      <c r="F57" s="6">
        <v>3396</v>
      </c>
      <c r="G57" s="45">
        <f t="shared" si="0"/>
        <v>622</v>
      </c>
      <c r="H57" s="14"/>
      <c r="I57" s="14"/>
      <c r="J57" s="1"/>
    </row>
    <row r="58" spans="1:10" x14ac:dyDescent="0.25">
      <c r="A58" s="5">
        <f t="shared" si="1"/>
        <v>34738</v>
      </c>
      <c r="B58" s="6">
        <v>17</v>
      </c>
      <c r="C58" s="6">
        <v>358</v>
      </c>
      <c r="D58" s="6">
        <v>1663</v>
      </c>
      <c r="E58" s="6">
        <v>2204</v>
      </c>
      <c r="F58" s="6">
        <v>4352</v>
      </c>
      <c r="G58" s="45">
        <f t="shared" si="0"/>
        <v>375</v>
      </c>
      <c r="H58" s="14"/>
      <c r="I58" s="14"/>
      <c r="J58" s="1"/>
    </row>
    <row r="59" spans="1:10" x14ac:dyDescent="0.25">
      <c r="A59" s="5">
        <f t="shared" si="1"/>
        <v>34745</v>
      </c>
      <c r="B59" s="6">
        <v>65</v>
      </c>
      <c r="C59" s="6">
        <v>195</v>
      </c>
      <c r="D59" s="6">
        <v>1731</v>
      </c>
      <c r="E59" s="6">
        <v>2333</v>
      </c>
      <c r="F59" s="6">
        <v>5672</v>
      </c>
      <c r="G59" s="45">
        <f t="shared" si="0"/>
        <v>260</v>
      </c>
      <c r="H59" s="14"/>
      <c r="I59" s="14"/>
      <c r="J59" s="1"/>
    </row>
    <row r="60" spans="1:10" x14ac:dyDescent="0.25">
      <c r="A60" s="5">
        <f t="shared" si="1"/>
        <v>34752</v>
      </c>
      <c r="B60" s="6">
        <v>158</v>
      </c>
      <c r="C60" s="6">
        <v>304</v>
      </c>
      <c r="D60" s="6">
        <v>1482</v>
      </c>
      <c r="E60" s="6">
        <v>2170</v>
      </c>
      <c r="F60" s="6">
        <v>7584</v>
      </c>
      <c r="G60" s="45">
        <f t="shared" si="0"/>
        <v>462</v>
      </c>
      <c r="H60" s="14"/>
      <c r="I60" s="14"/>
      <c r="J60" s="1"/>
    </row>
    <row r="61" spans="1:10" x14ac:dyDescent="0.25">
      <c r="A61" s="5">
        <f t="shared" si="1"/>
        <v>34759</v>
      </c>
      <c r="B61" s="6">
        <v>94</v>
      </c>
      <c r="C61" s="6">
        <v>294</v>
      </c>
      <c r="D61" s="6">
        <v>1051</v>
      </c>
      <c r="E61" s="6">
        <v>2987</v>
      </c>
      <c r="F61" s="6">
        <v>5127</v>
      </c>
      <c r="G61" s="45">
        <f t="shared" si="0"/>
        <v>388</v>
      </c>
      <c r="H61" s="14"/>
      <c r="I61" s="14"/>
      <c r="J61" s="1"/>
    </row>
    <row r="62" spans="1:10" x14ac:dyDescent="0.25">
      <c r="A62" s="5">
        <f t="shared" si="1"/>
        <v>34766</v>
      </c>
      <c r="B62" s="6">
        <v>159</v>
      </c>
      <c r="C62" s="6">
        <v>270</v>
      </c>
      <c r="D62" s="6">
        <v>2049</v>
      </c>
      <c r="E62" s="6">
        <v>3373</v>
      </c>
      <c r="F62" s="6">
        <v>5774</v>
      </c>
      <c r="G62" s="45">
        <f t="shared" si="0"/>
        <v>429</v>
      </c>
      <c r="H62" s="14"/>
      <c r="I62" s="14"/>
      <c r="J62" s="1"/>
    </row>
    <row r="63" spans="1:10" x14ac:dyDescent="0.25">
      <c r="A63" s="5">
        <f t="shared" si="1"/>
        <v>34773</v>
      </c>
      <c r="B63" s="6">
        <v>22</v>
      </c>
      <c r="C63" s="6">
        <v>171</v>
      </c>
      <c r="D63" s="6">
        <v>1839</v>
      </c>
      <c r="E63" s="6">
        <v>3065</v>
      </c>
      <c r="F63" s="6">
        <v>6411</v>
      </c>
      <c r="G63" s="45">
        <f t="shared" si="0"/>
        <v>193</v>
      </c>
      <c r="H63" s="14"/>
      <c r="I63" s="14"/>
      <c r="J63" s="1"/>
    </row>
    <row r="64" spans="1:10" x14ac:dyDescent="0.25">
      <c r="A64" s="5">
        <f t="shared" si="1"/>
        <v>34780</v>
      </c>
      <c r="B64" s="6">
        <v>114</v>
      </c>
      <c r="C64" s="6">
        <v>301</v>
      </c>
      <c r="D64" s="6">
        <v>1765</v>
      </c>
      <c r="E64" s="6">
        <v>3317</v>
      </c>
      <c r="F64" s="6">
        <v>4682</v>
      </c>
      <c r="G64" s="45">
        <f t="shared" si="0"/>
        <v>415</v>
      </c>
      <c r="H64" s="14"/>
      <c r="I64" s="14"/>
      <c r="J64" s="1"/>
    </row>
    <row r="65" spans="1:10" x14ac:dyDescent="0.25">
      <c r="A65" s="5">
        <f t="shared" si="1"/>
        <v>34787</v>
      </c>
      <c r="B65" s="6">
        <v>38</v>
      </c>
      <c r="C65" s="6">
        <v>257</v>
      </c>
      <c r="D65" s="6">
        <v>1495</v>
      </c>
      <c r="E65" s="6">
        <v>3106</v>
      </c>
      <c r="F65" s="6">
        <v>6212</v>
      </c>
      <c r="G65" s="45">
        <f t="shared" si="0"/>
        <v>295</v>
      </c>
      <c r="H65" s="14"/>
      <c r="I65" s="14"/>
      <c r="J65" s="1"/>
    </row>
    <row r="66" spans="1:10" x14ac:dyDescent="0.25">
      <c r="A66" s="5">
        <f t="shared" si="1"/>
        <v>34794</v>
      </c>
      <c r="B66" s="6">
        <v>0</v>
      </c>
      <c r="C66" s="6">
        <v>52</v>
      </c>
      <c r="D66" s="6">
        <v>1247</v>
      </c>
      <c r="E66" s="6">
        <v>2263</v>
      </c>
      <c r="F66" s="6">
        <v>5369</v>
      </c>
      <c r="G66" s="45">
        <f t="shared" ref="G66:G129" si="2">SUM(B66:C66)</f>
        <v>52</v>
      </c>
      <c r="H66" s="14"/>
      <c r="I66" s="14"/>
      <c r="J66" s="1"/>
    </row>
    <row r="67" spans="1:10" x14ac:dyDescent="0.25">
      <c r="A67" s="5">
        <f t="shared" si="1"/>
        <v>34801</v>
      </c>
      <c r="B67" s="6">
        <v>120</v>
      </c>
      <c r="C67" s="6">
        <v>325</v>
      </c>
      <c r="D67" s="6">
        <v>2118</v>
      </c>
      <c r="E67" s="6">
        <v>2035</v>
      </c>
      <c r="F67" s="6">
        <v>5206</v>
      </c>
      <c r="G67" s="45">
        <f t="shared" si="2"/>
        <v>445</v>
      </c>
      <c r="H67" s="14"/>
      <c r="I67" s="14"/>
      <c r="J67" s="1"/>
    </row>
    <row r="68" spans="1:10" x14ac:dyDescent="0.25">
      <c r="A68" s="5">
        <f t="shared" ref="A68:A131" si="3">A67+7</f>
        <v>34808</v>
      </c>
      <c r="B68" s="6">
        <v>13</v>
      </c>
      <c r="C68" s="6">
        <v>91</v>
      </c>
      <c r="D68" s="6">
        <v>1713</v>
      </c>
      <c r="E68" s="6">
        <v>2083</v>
      </c>
      <c r="F68" s="6">
        <v>5342</v>
      </c>
      <c r="G68" s="45">
        <f t="shared" si="2"/>
        <v>104</v>
      </c>
      <c r="H68" s="14"/>
      <c r="I68" s="14"/>
      <c r="J68" s="1"/>
    </row>
    <row r="69" spans="1:10" x14ac:dyDescent="0.25">
      <c r="A69" s="5">
        <f t="shared" si="3"/>
        <v>34815</v>
      </c>
      <c r="B69" s="6">
        <v>20</v>
      </c>
      <c r="C69" s="6">
        <v>126</v>
      </c>
      <c r="D69" s="6">
        <v>1252</v>
      </c>
      <c r="E69" s="6">
        <v>2615</v>
      </c>
      <c r="F69" s="6">
        <v>5228</v>
      </c>
      <c r="G69" s="45">
        <f t="shared" si="2"/>
        <v>146</v>
      </c>
      <c r="H69" s="14"/>
      <c r="I69" s="14"/>
      <c r="J69" s="1"/>
    </row>
    <row r="70" spans="1:10" x14ac:dyDescent="0.25">
      <c r="A70" s="5">
        <f t="shared" si="3"/>
        <v>34822</v>
      </c>
      <c r="B70" s="6">
        <v>99</v>
      </c>
      <c r="C70" s="6">
        <v>61</v>
      </c>
      <c r="D70" s="6">
        <v>996</v>
      </c>
      <c r="E70" s="6">
        <v>2315</v>
      </c>
      <c r="F70" s="6">
        <v>5314</v>
      </c>
      <c r="G70" s="45">
        <f t="shared" si="2"/>
        <v>160</v>
      </c>
      <c r="H70" s="14"/>
      <c r="I70" s="14"/>
      <c r="J70" s="1"/>
    </row>
    <row r="71" spans="1:10" x14ac:dyDescent="0.25">
      <c r="A71" s="5">
        <f t="shared" si="3"/>
        <v>34829</v>
      </c>
      <c r="B71" s="6">
        <v>35</v>
      </c>
      <c r="C71" s="6">
        <v>104</v>
      </c>
      <c r="D71" s="6">
        <v>1076</v>
      </c>
      <c r="E71" s="6">
        <v>2204</v>
      </c>
      <c r="F71" s="6">
        <v>5136</v>
      </c>
      <c r="G71" s="45">
        <f t="shared" si="2"/>
        <v>139</v>
      </c>
      <c r="H71" s="14"/>
      <c r="I71" s="14"/>
      <c r="J71" s="1"/>
    </row>
    <row r="72" spans="1:10" x14ac:dyDescent="0.25">
      <c r="A72" s="5">
        <f t="shared" si="3"/>
        <v>34836</v>
      </c>
      <c r="B72" s="6">
        <v>0</v>
      </c>
      <c r="C72" s="6">
        <v>62</v>
      </c>
      <c r="D72" s="6">
        <v>825</v>
      </c>
      <c r="E72" s="6">
        <v>2578</v>
      </c>
      <c r="F72" s="6">
        <v>5202</v>
      </c>
      <c r="G72" s="45">
        <f t="shared" si="2"/>
        <v>62</v>
      </c>
      <c r="H72" s="14"/>
      <c r="I72" s="14"/>
      <c r="J72" s="1"/>
    </row>
    <row r="73" spans="1:10" x14ac:dyDescent="0.25">
      <c r="A73" s="5">
        <f t="shared" si="3"/>
        <v>34843</v>
      </c>
      <c r="B73" s="6">
        <v>132</v>
      </c>
      <c r="C73" s="6">
        <v>136</v>
      </c>
      <c r="D73" s="6">
        <v>834</v>
      </c>
      <c r="E73" s="6">
        <v>1806</v>
      </c>
      <c r="F73" s="6">
        <v>5845</v>
      </c>
      <c r="G73" s="45">
        <f t="shared" si="2"/>
        <v>268</v>
      </c>
      <c r="H73" s="14"/>
      <c r="I73" s="14"/>
      <c r="J73" s="1"/>
    </row>
    <row r="74" spans="1:10" x14ac:dyDescent="0.25">
      <c r="A74" s="5">
        <f t="shared" si="3"/>
        <v>34850</v>
      </c>
      <c r="B74" s="6">
        <v>23</v>
      </c>
      <c r="C74" s="6">
        <v>39</v>
      </c>
      <c r="D74" s="6">
        <v>540</v>
      </c>
      <c r="E74" s="6">
        <v>1004</v>
      </c>
      <c r="F74" s="6">
        <v>5238</v>
      </c>
      <c r="G74" s="45">
        <f t="shared" si="2"/>
        <v>62</v>
      </c>
      <c r="H74" s="14"/>
      <c r="I74" s="14"/>
      <c r="J74" s="1"/>
    </row>
    <row r="75" spans="1:10" x14ac:dyDescent="0.25">
      <c r="A75" s="5">
        <f t="shared" si="3"/>
        <v>34857</v>
      </c>
      <c r="B75" s="6">
        <v>25</v>
      </c>
      <c r="C75" s="6">
        <f>2+338</f>
        <v>340</v>
      </c>
      <c r="D75" s="6">
        <f>423+184+95</f>
        <v>702</v>
      </c>
      <c r="E75" s="6">
        <f>499+194+290+1</f>
        <v>984</v>
      </c>
      <c r="F75" s="6">
        <v>5144</v>
      </c>
      <c r="G75" s="45">
        <f t="shared" si="2"/>
        <v>365</v>
      </c>
      <c r="H75" s="14"/>
      <c r="I75" s="14"/>
      <c r="J75" s="1"/>
    </row>
    <row r="76" spans="1:10" x14ac:dyDescent="0.25">
      <c r="A76" s="5">
        <f t="shared" si="3"/>
        <v>34864</v>
      </c>
      <c r="B76" s="6">
        <v>72</v>
      </c>
      <c r="C76" s="6">
        <v>109</v>
      </c>
      <c r="D76" s="6">
        <v>1027</v>
      </c>
      <c r="E76" s="6">
        <v>1828</v>
      </c>
      <c r="F76" s="6">
        <v>5242</v>
      </c>
      <c r="G76" s="45">
        <f t="shared" si="2"/>
        <v>181</v>
      </c>
      <c r="H76" s="14"/>
      <c r="I76" s="14"/>
      <c r="J76" s="1"/>
    </row>
    <row r="77" spans="1:10" x14ac:dyDescent="0.25">
      <c r="A77" s="5">
        <f t="shared" si="3"/>
        <v>34871</v>
      </c>
      <c r="B77" s="6">
        <v>46</v>
      </c>
      <c r="C77" s="6">
        <v>110</v>
      </c>
      <c r="D77" s="6">
        <v>621</v>
      </c>
      <c r="E77" s="6">
        <v>2036</v>
      </c>
      <c r="F77" s="6">
        <v>4661</v>
      </c>
      <c r="G77" s="45">
        <f t="shared" si="2"/>
        <v>156</v>
      </c>
      <c r="H77" s="14"/>
      <c r="I77" s="14"/>
      <c r="J77" s="1"/>
    </row>
    <row r="78" spans="1:10" x14ac:dyDescent="0.25">
      <c r="A78" s="5">
        <f t="shared" si="3"/>
        <v>34878</v>
      </c>
      <c r="B78" s="6">
        <v>126</v>
      </c>
      <c r="C78" s="6">
        <v>138</v>
      </c>
      <c r="D78" s="6">
        <v>1057</v>
      </c>
      <c r="E78" s="6">
        <v>2638</v>
      </c>
      <c r="F78" s="6">
        <v>5658</v>
      </c>
      <c r="G78" s="45">
        <f t="shared" si="2"/>
        <v>264</v>
      </c>
      <c r="H78" s="14"/>
      <c r="I78" s="14"/>
      <c r="J78" s="1"/>
    </row>
    <row r="79" spans="1:10" x14ac:dyDescent="0.25">
      <c r="A79" s="5">
        <f t="shared" si="3"/>
        <v>34885</v>
      </c>
      <c r="B79" s="6">
        <v>143</v>
      </c>
      <c r="C79" s="6">
        <v>45</v>
      </c>
      <c r="D79" s="6">
        <v>764</v>
      </c>
      <c r="E79" s="6">
        <v>2423</v>
      </c>
      <c r="F79" s="6">
        <v>4821</v>
      </c>
      <c r="G79" s="45">
        <f t="shared" si="2"/>
        <v>188</v>
      </c>
      <c r="H79" s="14"/>
      <c r="I79" s="14"/>
      <c r="J79" s="1"/>
    </row>
    <row r="80" spans="1:10" x14ac:dyDescent="0.25">
      <c r="A80" s="5">
        <f t="shared" si="3"/>
        <v>34892</v>
      </c>
      <c r="B80" s="6">
        <v>93</v>
      </c>
      <c r="C80" s="6">
        <v>322</v>
      </c>
      <c r="D80" s="6">
        <v>643</v>
      </c>
      <c r="E80" s="6">
        <v>845</v>
      </c>
      <c r="F80" s="6">
        <v>4273</v>
      </c>
      <c r="G80" s="45">
        <f t="shared" si="2"/>
        <v>415</v>
      </c>
      <c r="H80" s="14"/>
      <c r="I80" s="14"/>
      <c r="J80" s="1"/>
    </row>
    <row r="81" spans="1:10" x14ac:dyDescent="0.25">
      <c r="A81" s="5">
        <f t="shared" si="3"/>
        <v>34899</v>
      </c>
      <c r="B81" s="6">
        <v>127</v>
      </c>
      <c r="C81" s="6">
        <v>177</v>
      </c>
      <c r="D81" s="6">
        <v>849</v>
      </c>
      <c r="E81" s="6">
        <v>1882</v>
      </c>
      <c r="F81" s="6">
        <v>5701</v>
      </c>
      <c r="G81" s="45">
        <f t="shared" si="2"/>
        <v>304</v>
      </c>
      <c r="H81" s="14"/>
      <c r="I81" s="14"/>
      <c r="J81" s="1"/>
    </row>
    <row r="82" spans="1:10" x14ac:dyDescent="0.25">
      <c r="A82" s="5">
        <f t="shared" si="3"/>
        <v>34906</v>
      </c>
      <c r="B82" s="6">
        <v>88</v>
      </c>
      <c r="C82" s="6">
        <v>166</v>
      </c>
      <c r="D82" s="6">
        <v>1107</v>
      </c>
      <c r="E82" s="6">
        <v>1319</v>
      </c>
      <c r="F82" s="6">
        <v>5611</v>
      </c>
      <c r="G82" s="45">
        <f t="shared" si="2"/>
        <v>254</v>
      </c>
      <c r="H82" s="14"/>
      <c r="I82" s="14"/>
      <c r="J82" s="1"/>
    </row>
    <row r="83" spans="1:10" x14ac:dyDescent="0.25">
      <c r="A83" s="5">
        <f t="shared" si="3"/>
        <v>34913</v>
      </c>
      <c r="B83" s="6">
        <v>270</v>
      </c>
      <c r="C83" s="6">
        <v>43</v>
      </c>
      <c r="D83" s="6">
        <v>879</v>
      </c>
      <c r="E83" s="6">
        <v>1541</v>
      </c>
      <c r="F83" s="6">
        <v>3948</v>
      </c>
      <c r="G83" s="45">
        <f t="shared" si="2"/>
        <v>313</v>
      </c>
      <c r="H83" s="14"/>
      <c r="I83" s="14"/>
      <c r="J83" s="1"/>
    </row>
    <row r="84" spans="1:10" x14ac:dyDescent="0.25">
      <c r="A84" s="5">
        <f t="shared" si="3"/>
        <v>34920</v>
      </c>
      <c r="B84" s="6">
        <v>189</v>
      </c>
      <c r="C84" s="6">
        <v>107</v>
      </c>
      <c r="D84" s="6">
        <v>712</v>
      </c>
      <c r="E84" s="6">
        <v>2220</v>
      </c>
      <c r="F84" s="6">
        <v>4827</v>
      </c>
      <c r="G84" s="45">
        <f t="shared" si="2"/>
        <v>296</v>
      </c>
      <c r="H84" s="14"/>
      <c r="I84" s="14"/>
      <c r="J84" s="1"/>
    </row>
    <row r="85" spans="1:10" x14ac:dyDescent="0.25">
      <c r="A85" s="5">
        <f t="shared" si="3"/>
        <v>34927</v>
      </c>
      <c r="B85" s="6">
        <v>161</v>
      </c>
      <c r="C85" s="6">
        <v>53</v>
      </c>
      <c r="D85" s="6">
        <v>764</v>
      </c>
      <c r="E85" s="6">
        <v>2525</v>
      </c>
      <c r="F85" s="6">
        <v>3935</v>
      </c>
      <c r="G85" s="45">
        <f t="shared" si="2"/>
        <v>214</v>
      </c>
      <c r="H85" s="14"/>
      <c r="I85" s="14"/>
      <c r="J85" s="1"/>
    </row>
    <row r="86" spans="1:10" x14ac:dyDescent="0.25">
      <c r="A86" s="5">
        <f t="shared" si="3"/>
        <v>34934</v>
      </c>
      <c r="B86" s="6">
        <v>76</v>
      </c>
      <c r="C86" s="6">
        <v>68</v>
      </c>
      <c r="D86" s="6">
        <v>1401</v>
      </c>
      <c r="E86" s="6">
        <v>3144</v>
      </c>
      <c r="F86" s="6">
        <v>5174</v>
      </c>
      <c r="G86" s="45">
        <f t="shared" si="2"/>
        <v>144</v>
      </c>
      <c r="H86" s="14"/>
      <c r="I86" s="14"/>
      <c r="J86" s="1"/>
    </row>
    <row r="87" spans="1:10" x14ac:dyDescent="0.25">
      <c r="A87" s="5">
        <f t="shared" si="3"/>
        <v>34941</v>
      </c>
      <c r="B87" s="6">
        <v>100</v>
      </c>
      <c r="C87" s="6">
        <v>88</v>
      </c>
      <c r="D87" s="6">
        <v>1486</v>
      </c>
      <c r="E87" s="6">
        <v>2799</v>
      </c>
      <c r="F87" s="6">
        <v>5407</v>
      </c>
      <c r="G87" s="45">
        <f t="shared" si="2"/>
        <v>188</v>
      </c>
      <c r="H87" s="14"/>
      <c r="I87" s="14"/>
      <c r="J87" s="1"/>
    </row>
    <row r="88" spans="1:10" x14ac:dyDescent="0.25">
      <c r="A88" s="5">
        <f t="shared" si="3"/>
        <v>34948</v>
      </c>
      <c r="B88" s="6">
        <v>51</v>
      </c>
      <c r="C88" s="6">
        <v>107</v>
      </c>
      <c r="D88" s="6">
        <v>1137</v>
      </c>
      <c r="E88" s="6">
        <v>1786</v>
      </c>
      <c r="F88" s="6">
        <v>4440</v>
      </c>
      <c r="G88" s="45">
        <f t="shared" si="2"/>
        <v>158</v>
      </c>
      <c r="H88" s="14"/>
      <c r="I88" s="14"/>
      <c r="J88" s="1"/>
    </row>
    <row r="89" spans="1:10" x14ac:dyDescent="0.25">
      <c r="A89" s="5">
        <f t="shared" si="3"/>
        <v>34955</v>
      </c>
      <c r="B89" s="6">
        <v>151</v>
      </c>
      <c r="C89" s="6">
        <v>199</v>
      </c>
      <c r="D89" s="6">
        <v>1842</v>
      </c>
      <c r="E89" s="6">
        <v>2349</v>
      </c>
      <c r="F89" s="6">
        <v>4711</v>
      </c>
      <c r="G89" s="45">
        <f t="shared" si="2"/>
        <v>350</v>
      </c>
      <c r="H89" s="14"/>
      <c r="I89" s="14"/>
      <c r="J89" s="1"/>
    </row>
    <row r="90" spans="1:10" x14ac:dyDescent="0.25">
      <c r="A90" s="5">
        <f t="shared" si="3"/>
        <v>34962</v>
      </c>
      <c r="B90" s="6">
        <v>202</v>
      </c>
      <c r="C90" s="6">
        <v>234</v>
      </c>
      <c r="D90" s="6">
        <v>1674</v>
      </c>
      <c r="E90" s="6">
        <v>3007</v>
      </c>
      <c r="F90" s="6">
        <v>5494</v>
      </c>
      <c r="G90" s="45">
        <f t="shared" si="2"/>
        <v>436</v>
      </c>
      <c r="H90" s="14"/>
      <c r="I90" s="14"/>
      <c r="J90" s="1"/>
    </row>
    <row r="91" spans="1:10" x14ac:dyDescent="0.25">
      <c r="A91" s="5">
        <f t="shared" si="3"/>
        <v>34969</v>
      </c>
      <c r="B91" s="6">
        <v>0</v>
      </c>
      <c r="C91" s="6">
        <v>73</v>
      </c>
      <c r="D91" s="6">
        <v>1551</v>
      </c>
      <c r="E91" s="6">
        <v>1646</v>
      </c>
      <c r="F91" s="6">
        <v>5942</v>
      </c>
      <c r="G91" s="45">
        <f t="shared" si="2"/>
        <v>73</v>
      </c>
      <c r="H91" s="14"/>
      <c r="I91" s="14"/>
      <c r="J91" s="1"/>
    </row>
    <row r="92" spans="1:10" x14ac:dyDescent="0.25">
      <c r="A92" s="5">
        <f t="shared" si="3"/>
        <v>34976</v>
      </c>
      <c r="B92" s="6">
        <v>101</v>
      </c>
      <c r="C92" s="6">
        <v>207</v>
      </c>
      <c r="D92" s="6">
        <v>1060</v>
      </c>
      <c r="E92" s="6">
        <v>1533</v>
      </c>
      <c r="F92" s="6">
        <v>5599</v>
      </c>
      <c r="G92" s="45">
        <f t="shared" si="2"/>
        <v>308</v>
      </c>
      <c r="H92" s="14"/>
      <c r="I92" s="14"/>
      <c r="J92" s="1"/>
    </row>
    <row r="93" spans="1:10" x14ac:dyDescent="0.25">
      <c r="A93" s="5">
        <f t="shared" si="3"/>
        <v>34983</v>
      </c>
      <c r="B93" s="6">
        <v>106</v>
      </c>
      <c r="C93" s="6">
        <v>274</v>
      </c>
      <c r="D93" s="6">
        <v>739</v>
      </c>
      <c r="E93" s="6">
        <v>2393</v>
      </c>
      <c r="F93" s="6">
        <v>5052</v>
      </c>
      <c r="G93" s="45">
        <f t="shared" si="2"/>
        <v>380</v>
      </c>
      <c r="H93" s="14"/>
      <c r="I93" s="14"/>
      <c r="J93" s="1"/>
    </row>
    <row r="94" spans="1:10" x14ac:dyDescent="0.25">
      <c r="A94" s="5">
        <f t="shared" si="3"/>
        <v>34990</v>
      </c>
      <c r="B94" s="6">
        <v>74</v>
      </c>
      <c r="C94" s="6">
        <v>196</v>
      </c>
      <c r="D94" s="6">
        <v>834</v>
      </c>
      <c r="E94" s="6">
        <v>2098</v>
      </c>
      <c r="F94" s="6">
        <v>5720</v>
      </c>
      <c r="G94" s="45">
        <f t="shared" si="2"/>
        <v>270</v>
      </c>
      <c r="H94" s="14"/>
      <c r="I94" s="14"/>
      <c r="J94" s="1"/>
    </row>
    <row r="95" spans="1:10" x14ac:dyDescent="0.25">
      <c r="A95" s="5">
        <f t="shared" si="3"/>
        <v>34997</v>
      </c>
      <c r="B95" s="6">
        <v>55</v>
      </c>
      <c r="C95" s="6">
        <v>316</v>
      </c>
      <c r="D95" s="6">
        <v>1219</v>
      </c>
      <c r="E95" s="6">
        <v>2044</v>
      </c>
      <c r="F95" s="6">
        <v>5445</v>
      </c>
      <c r="G95" s="45">
        <f t="shared" si="2"/>
        <v>371</v>
      </c>
      <c r="H95" s="14"/>
      <c r="I95" s="14"/>
      <c r="J95" s="1"/>
    </row>
    <row r="96" spans="1:10" x14ac:dyDescent="0.25">
      <c r="A96" s="5">
        <f t="shared" si="3"/>
        <v>35004</v>
      </c>
      <c r="B96" s="6">
        <v>228</v>
      </c>
      <c r="C96" s="6">
        <v>166</v>
      </c>
      <c r="D96" s="6">
        <v>819</v>
      </c>
      <c r="E96" s="6">
        <v>1489</v>
      </c>
      <c r="F96" s="6">
        <v>5772</v>
      </c>
      <c r="G96" s="45">
        <f t="shared" si="2"/>
        <v>394</v>
      </c>
      <c r="H96" s="14"/>
      <c r="I96" s="14"/>
      <c r="J96" s="1"/>
    </row>
    <row r="97" spans="1:10" x14ac:dyDescent="0.25">
      <c r="A97" s="5">
        <f t="shared" si="3"/>
        <v>35011</v>
      </c>
      <c r="B97" s="6">
        <v>144</v>
      </c>
      <c r="C97" s="6">
        <v>344</v>
      </c>
      <c r="D97" s="6">
        <v>986</v>
      </c>
      <c r="E97" s="6">
        <v>1633</v>
      </c>
      <c r="F97" s="6">
        <v>4686</v>
      </c>
      <c r="G97" s="45">
        <f t="shared" si="2"/>
        <v>488</v>
      </c>
      <c r="H97" s="14"/>
      <c r="I97" s="14"/>
      <c r="J97" s="1"/>
    </row>
    <row r="98" spans="1:10" x14ac:dyDescent="0.25">
      <c r="A98" s="5">
        <f t="shared" si="3"/>
        <v>35018</v>
      </c>
      <c r="B98" s="6">
        <v>206</v>
      </c>
      <c r="C98" s="6">
        <v>427</v>
      </c>
      <c r="D98" s="6">
        <v>796</v>
      </c>
      <c r="E98" s="6">
        <v>2098</v>
      </c>
      <c r="F98" s="6">
        <v>4904</v>
      </c>
      <c r="G98" s="45">
        <f t="shared" si="2"/>
        <v>633</v>
      </c>
      <c r="H98" s="14"/>
      <c r="I98" s="14"/>
      <c r="J98" s="1"/>
    </row>
    <row r="99" spans="1:10" x14ac:dyDescent="0.25">
      <c r="A99" s="5">
        <f t="shared" si="3"/>
        <v>35025</v>
      </c>
      <c r="B99" s="6">
        <v>90</v>
      </c>
      <c r="C99" s="6">
        <v>360</v>
      </c>
      <c r="D99" s="6">
        <v>831</v>
      </c>
      <c r="E99" s="6">
        <v>1161</v>
      </c>
      <c r="F99" s="6">
        <v>4932</v>
      </c>
      <c r="G99" s="45">
        <f t="shared" si="2"/>
        <v>450</v>
      </c>
      <c r="H99" s="14"/>
      <c r="I99" s="14"/>
      <c r="J99" s="1"/>
    </row>
    <row r="100" spans="1:10" x14ac:dyDescent="0.25">
      <c r="A100" s="5">
        <f t="shared" si="3"/>
        <v>35032</v>
      </c>
      <c r="B100" s="6">
        <v>133</v>
      </c>
      <c r="C100" s="6">
        <v>315</v>
      </c>
      <c r="D100" s="6">
        <v>685</v>
      </c>
      <c r="E100" s="6">
        <v>1926</v>
      </c>
      <c r="F100" s="6">
        <v>5606</v>
      </c>
      <c r="G100" s="45">
        <f t="shared" si="2"/>
        <v>448</v>
      </c>
      <c r="H100" s="14"/>
      <c r="I100" s="14"/>
      <c r="J100" s="1"/>
    </row>
    <row r="101" spans="1:10" x14ac:dyDescent="0.25">
      <c r="A101" s="5">
        <f t="shared" si="3"/>
        <v>35039</v>
      </c>
      <c r="B101" s="6">
        <v>57</v>
      </c>
      <c r="C101" s="6">
        <v>361</v>
      </c>
      <c r="D101" s="6">
        <v>615</v>
      </c>
      <c r="E101" s="6">
        <v>1148</v>
      </c>
      <c r="F101" s="6">
        <v>4977</v>
      </c>
      <c r="G101" s="45">
        <f t="shared" si="2"/>
        <v>418</v>
      </c>
      <c r="H101" s="14"/>
      <c r="I101" s="14"/>
      <c r="J101" s="1"/>
    </row>
    <row r="102" spans="1:10" x14ac:dyDescent="0.25">
      <c r="A102" s="5">
        <f t="shared" si="3"/>
        <v>35046</v>
      </c>
      <c r="B102" s="6">
        <v>103</v>
      </c>
      <c r="C102" s="6">
        <v>480</v>
      </c>
      <c r="D102" s="6">
        <v>580</v>
      </c>
      <c r="E102" s="6">
        <v>1765</v>
      </c>
      <c r="F102" s="6">
        <v>5092</v>
      </c>
      <c r="G102" s="45">
        <f t="shared" si="2"/>
        <v>583</v>
      </c>
      <c r="H102" s="14"/>
      <c r="I102" s="14"/>
      <c r="J102" s="1"/>
    </row>
    <row r="103" spans="1:10" x14ac:dyDescent="0.25">
      <c r="A103" s="5">
        <f t="shared" si="3"/>
        <v>35053</v>
      </c>
      <c r="B103" s="6">
        <v>95</v>
      </c>
      <c r="C103" s="6">
        <v>179</v>
      </c>
      <c r="D103" s="6">
        <v>875</v>
      </c>
      <c r="E103" s="6">
        <v>2007</v>
      </c>
      <c r="F103" s="6">
        <v>3788</v>
      </c>
      <c r="G103" s="45">
        <f t="shared" si="2"/>
        <v>274</v>
      </c>
      <c r="H103" s="14"/>
      <c r="I103" s="14"/>
      <c r="J103" s="1"/>
    </row>
    <row r="104" spans="1:10" x14ac:dyDescent="0.25">
      <c r="A104" s="5">
        <f t="shared" si="3"/>
        <v>35060</v>
      </c>
      <c r="B104" s="6">
        <v>47</v>
      </c>
      <c r="C104" s="6">
        <v>138</v>
      </c>
      <c r="D104" s="6">
        <v>721</v>
      </c>
      <c r="E104" s="6">
        <v>2477</v>
      </c>
      <c r="F104" s="6">
        <v>4385</v>
      </c>
      <c r="G104" s="45">
        <f t="shared" si="2"/>
        <v>185</v>
      </c>
      <c r="H104" s="14"/>
      <c r="I104" s="14"/>
      <c r="J104" s="1"/>
    </row>
    <row r="105" spans="1:10" x14ac:dyDescent="0.25">
      <c r="A105" s="5">
        <f t="shared" si="3"/>
        <v>35067</v>
      </c>
      <c r="B105" s="6">
        <v>10</v>
      </c>
      <c r="C105" s="6">
        <v>8</v>
      </c>
      <c r="D105" s="6">
        <v>571</v>
      </c>
      <c r="E105" s="6">
        <v>2306</v>
      </c>
      <c r="F105" s="6">
        <v>5000</v>
      </c>
      <c r="G105" s="45">
        <f t="shared" si="2"/>
        <v>18</v>
      </c>
      <c r="H105" s="14"/>
      <c r="I105" s="14"/>
      <c r="J105" s="1">
        <v>1</v>
      </c>
    </row>
    <row r="106" spans="1:10" x14ac:dyDescent="0.25">
      <c r="A106" s="5">
        <f t="shared" si="3"/>
        <v>35074</v>
      </c>
      <c r="B106" s="6">
        <v>52</v>
      </c>
      <c r="C106" s="6">
        <v>109</v>
      </c>
      <c r="D106" s="6">
        <v>603</v>
      </c>
      <c r="E106" s="6">
        <v>2494</v>
      </c>
      <c r="F106" s="6">
        <v>6954</v>
      </c>
      <c r="G106" s="45">
        <f t="shared" si="2"/>
        <v>161</v>
      </c>
      <c r="H106" s="14"/>
      <c r="I106" s="14"/>
      <c r="J106" s="4">
        <f>J105+1</f>
        <v>2</v>
      </c>
    </row>
    <row r="107" spans="1:10" x14ac:dyDescent="0.25">
      <c r="A107" s="5">
        <f t="shared" si="3"/>
        <v>35081</v>
      </c>
      <c r="B107" s="6">
        <v>86</v>
      </c>
      <c r="C107" s="6">
        <v>69</v>
      </c>
      <c r="D107" s="6">
        <v>955</v>
      </c>
      <c r="E107" s="6">
        <v>2342</v>
      </c>
      <c r="F107" s="6">
        <v>7663</v>
      </c>
      <c r="G107" s="45">
        <f t="shared" si="2"/>
        <v>155</v>
      </c>
      <c r="H107" s="14"/>
      <c r="I107" s="14"/>
      <c r="J107" s="4">
        <f t="shared" ref="J107:J170" si="4">J106+1</f>
        <v>3</v>
      </c>
    </row>
    <row r="108" spans="1:10" x14ac:dyDescent="0.25">
      <c r="A108" s="5">
        <f t="shared" si="3"/>
        <v>35088</v>
      </c>
      <c r="B108" s="6">
        <v>195</v>
      </c>
      <c r="C108" s="6">
        <v>201</v>
      </c>
      <c r="D108" s="6">
        <v>1043</v>
      </c>
      <c r="E108" s="6">
        <v>2381</v>
      </c>
      <c r="F108" s="6">
        <v>6516</v>
      </c>
      <c r="G108" s="45">
        <f t="shared" si="2"/>
        <v>396</v>
      </c>
      <c r="H108" s="14"/>
      <c r="I108" s="14"/>
      <c r="J108" s="4">
        <f t="shared" si="4"/>
        <v>4</v>
      </c>
    </row>
    <row r="109" spans="1:10" x14ac:dyDescent="0.25">
      <c r="A109" s="5">
        <f t="shared" si="3"/>
        <v>35095</v>
      </c>
      <c r="B109" s="6">
        <v>33</v>
      </c>
      <c r="C109" s="6">
        <v>297</v>
      </c>
      <c r="D109" s="6">
        <v>828</v>
      </c>
      <c r="E109" s="6">
        <v>2388</v>
      </c>
      <c r="F109" s="6">
        <v>4721</v>
      </c>
      <c r="G109" s="45">
        <f t="shared" si="2"/>
        <v>330</v>
      </c>
      <c r="H109" s="14"/>
      <c r="I109" s="14"/>
      <c r="J109" s="4">
        <f t="shared" si="4"/>
        <v>5</v>
      </c>
    </row>
    <row r="110" spans="1:10" x14ac:dyDescent="0.25">
      <c r="A110" s="5">
        <f t="shared" si="3"/>
        <v>35102</v>
      </c>
      <c r="B110" s="6">
        <v>66</v>
      </c>
      <c r="C110" s="6">
        <v>306</v>
      </c>
      <c r="D110" s="6">
        <v>695</v>
      </c>
      <c r="E110" s="6">
        <v>2620</v>
      </c>
      <c r="F110" s="6">
        <v>4137</v>
      </c>
      <c r="G110" s="45">
        <f t="shared" si="2"/>
        <v>372</v>
      </c>
      <c r="H110" s="14"/>
      <c r="I110" s="14"/>
      <c r="J110" s="4">
        <f t="shared" si="4"/>
        <v>6</v>
      </c>
    </row>
    <row r="111" spans="1:10" x14ac:dyDescent="0.25">
      <c r="A111" s="5">
        <f t="shared" si="3"/>
        <v>35109</v>
      </c>
      <c r="B111" s="6">
        <v>124</v>
      </c>
      <c r="C111" s="6">
        <v>131</v>
      </c>
      <c r="D111" s="6">
        <v>737</v>
      </c>
      <c r="E111" s="6">
        <v>2789</v>
      </c>
      <c r="F111" s="6">
        <v>1520</v>
      </c>
      <c r="G111" s="45">
        <f t="shared" si="2"/>
        <v>255</v>
      </c>
      <c r="H111" s="14"/>
      <c r="I111" s="14"/>
      <c r="J111" s="4">
        <f t="shared" si="4"/>
        <v>7</v>
      </c>
    </row>
    <row r="112" spans="1:10" x14ac:dyDescent="0.25">
      <c r="A112" s="5">
        <f t="shared" si="3"/>
        <v>35116</v>
      </c>
      <c r="B112" s="6">
        <v>61</v>
      </c>
      <c r="C112" s="6">
        <v>589</v>
      </c>
      <c r="D112" s="6">
        <v>1356</v>
      </c>
      <c r="E112" s="6">
        <v>2971</v>
      </c>
      <c r="F112" s="6">
        <v>5090</v>
      </c>
      <c r="G112" s="45">
        <f t="shared" si="2"/>
        <v>650</v>
      </c>
      <c r="H112" s="14"/>
      <c r="I112" s="14"/>
      <c r="J112" s="4">
        <f t="shared" si="4"/>
        <v>8</v>
      </c>
    </row>
    <row r="113" spans="1:10" x14ac:dyDescent="0.25">
      <c r="A113" s="5">
        <f t="shared" si="3"/>
        <v>35123</v>
      </c>
      <c r="B113" s="6">
        <v>119</v>
      </c>
      <c r="C113" s="6">
        <v>326</v>
      </c>
      <c r="D113" s="6">
        <v>964</v>
      </c>
      <c r="E113" s="6">
        <v>3542</v>
      </c>
      <c r="F113" s="6">
        <v>5844</v>
      </c>
      <c r="G113" s="45">
        <f t="shared" si="2"/>
        <v>445</v>
      </c>
      <c r="H113" s="14"/>
      <c r="I113" s="14"/>
      <c r="J113" s="4">
        <f t="shared" si="4"/>
        <v>9</v>
      </c>
    </row>
    <row r="114" spans="1:10" x14ac:dyDescent="0.25">
      <c r="A114" s="5">
        <f t="shared" si="3"/>
        <v>35130</v>
      </c>
      <c r="B114" s="6">
        <v>94</v>
      </c>
      <c r="C114" s="6">
        <v>399</v>
      </c>
      <c r="D114" s="6">
        <v>1096</v>
      </c>
      <c r="E114" s="6">
        <v>3232</v>
      </c>
      <c r="F114" s="6">
        <v>5523</v>
      </c>
      <c r="G114" s="45">
        <f t="shared" si="2"/>
        <v>493</v>
      </c>
      <c r="H114" s="14"/>
      <c r="I114" s="14"/>
      <c r="J114" s="4">
        <f t="shared" si="4"/>
        <v>10</v>
      </c>
    </row>
    <row r="115" spans="1:10" x14ac:dyDescent="0.25">
      <c r="A115" s="5">
        <f t="shared" si="3"/>
        <v>35137</v>
      </c>
      <c r="B115" s="6">
        <v>169</v>
      </c>
      <c r="C115" s="6">
        <v>307</v>
      </c>
      <c r="D115" s="6">
        <v>984</v>
      </c>
      <c r="E115" s="6">
        <v>3331</v>
      </c>
      <c r="F115" s="6">
        <v>6424</v>
      </c>
      <c r="G115" s="45">
        <f t="shared" si="2"/>
        <v>476</v>
      </c>
      <c r="H115" s="14"/>
      <c r="I115" s="14"/>
      <c r="J115" s="4">
        <f t="shared" si="4"/>
        <v>11</v>
      </c>
    </row>
    <row r="116" spans="1:10" x14ac:dyDescent="0.25">
      <c r="A116" s="5">
        <f t="shared" si="3"/>
        <v>35144</v>
      </c>
      <c r="B116" s="6">
        <v>85</v>
      </c>
      <c r="C116" s="6">
        <v>300</v>
      </c>
      <c r="D116" s="6">
        <v>1027</v>
      </c>
      <c r="E116" s="6">
        <v>2499</v>
      </c>
      <c r="F116" s="6">
        <v>6657</v>
      </c>
      <c r="G116" s="45">
        <f t="shared" si="2"/>
        <v>385</v>
      </c>
      <c r="H116" s="14"/>
      <c r="I116" s="14"/>
      <c r="J116" s="4">
        <f t="shared" si="4"/>
        <v>12</v>
      </c>
    </row>
    <row r="117" spans="1:10" x14ac:dyDescent="0.25">
      <c r="A117" s="5">
        <f t="shared" si="3"/>
        <v>35151</v>
      </c>
      <c r="B117" s="6">
        <v>12</v>
      </c>
      <c r="C117" s="6">
        <v>349</v>
      </c>
      <c r="D117" s="6">
        <v>824</v>
      </c>
      <c r="E117" s="6">
        <v>3380</v>
      </c>
      <c r="F117" s="6">
        <v>6402</v>
      </c>
      <c r="G117" s="45">
        <f t="shared" si="2"/>
        <v>361</v>
      </c>
      <c r="H117" s="14"/>
      <c r="I117" s="14"/>
      <c r="J117" s="4">
        <f t="shared" si="4"/>
        <v>13</v>
      </c>
    </row>
    <row r="118" spans="1:10" x14ac:dyDescent="0.25">
      <c r="A118" s="5">
        <f t="shared" si="3"/>
        <v>35158</v>
      </c>
      <c r="B118" s="6">
        <v>3</v>
      </c>
      <c r="C118" s="6">
        <v>269</v>
      </c>
      <c r="D118" s="6">
        <v>957</v>
      </c>
      <c r="E118" s="6">
        <v>2871</v>
      </c>
      <c r="F118" s="6">
        <v>6050</v>
      </c>
      <c r="G118" s="45">
        <f t="shared" si="2"/>
        <v>272</v>
      </c>
      <c r="H118" s="14"/>
      <c r="I118" s="14"/>
      <c r="J118" s="4">
        <f t="shared" si="4"/>
        <v>14</v>
      </c>
    </row>
    <row r="119" spans="1:10" x14ac:dyDescent="0.25">
      <c r="A119" s="5">
        <f t="shared" si="3"/>
        <v>35165</v>
      </c>
      <c r="B119" s="6">
        <v>3</v>
      </c>
      <c r="C119" s="6">
        <v>257</v>
      </c>
      <c r="D119" s="6">
        <v>1098</v>
      </c>
      <c r="E119" s="6">
        <v>1928</v>
      </c>
      <c r="F119" s="6">
        <v>6448</v>
      </c>
      <c r="G119" s="45">
        <f t="shared" si="2"/>
        <v>260</v>
      </c>
      <c r="H119" s="14"/>
      <c r="I119" s="14"/>
      <c r="J119" s="4">
        <f t="shared" si="4"/>
        <v>15</v>
      </c>
    </row>
    <row r="120" spans="1:10" x14ac:dyDescent="0.25">
      <c r="A120" s="5">
        <f t="shared" si="3"/>
        <v>35172</v>
      </c>
      <c r="B120" s="6">
        <v>76</v>
      </c>
      <c r="C120" s="6">
        <v>201</v>
      </c>
      <c r="D120" s="6">
        <v>868</v>
      </c>
      <c r="E120" s="6">
        <v>2005</v>
      </c>
      <c r="F120" s="6">
        <v>6311</v>
      </c>
      <c r="G120" s="45">
        <f t="shared" si="2"/>
        <v>277</v>
      </c>
      <c r="H120" s="14"/>
      <c r="I120" s="14"/>
      <c r="J120" s="4">
        <f t="shared" si="4"/>
        <v>16</v>
      </c>
    </row>
    <row r="121" spans="1:10" x14ac:dyDescent="0.25">
      <c r="A121" s="5">
        <f t="shared" si="3"/>
        <v>35179</v>
      </c>
      <c r="B121" s="6">
        <v>2</v>
      </c>
      <c r="C121" s="6">
        <v>507</v>
      </c>
      <c r="D121" s="6">
        <v>463</v>
      </c>
      <c r="E121" s="6">
        <v>1917</v>
      </c>
      <c r="F121" s="6">
        <v>4899</v>
      </c>
      <c r="G121" s="45">
        <f t="shared" si="2"/>
        <v>509</v>
      </c>
      <c r="H121" s="14"/>
      <c r="I121" s="14"/>
      <c r="J121" s="4">
        <f t="shared" si="4"/>
        <v>17</v>
      </c>
    </row>
    <row r="122" spans="1:10" x14ac:dyDescent="0.25">
      <c r="A122" s="5">
        <f t="shared" si="3"/>
        <v>35186</v>
      </c>
      <c r="B122" s="6">
        <v>2</v>
      </c>
      <c r="C122" s="6">
        <v>140</v>
      </c>
      <c r="D122" s="6">
        <v>666</v>
      </c>
      <c r="E122" s="6">
        <v>1880</v>
      </c>
      <c r="F122" s="6">
        <v>3985</v>
      </c>
      <c r="G122" s="45">
        <f t="shared" si="2"/>
        <v>142</v>
      </c>
      <c r="H122" s="14"/>
      <c r="I122" s="14"/>
      <c r="J122" s="4">
        <f t="shared" si="4"/>
        <v>18</v>
      </c>
    </row>
    <row r="123" spans="1:10" x14ac:dyDescent="0.25">
      <c r="A123" s="5">
        <f t="shared" si="3"/>
        <v>35193</v>
      </c>
      <c r="B123" s="6">
        <v>25</v>
      </c>
      <c r="C123" s="6">
        <v>44</v>
      </c>
      <c r="D123" s="6">
        <v>229</v>
      </c>
      <c r="E123" s="6">
        <v>1936</v>
      </c>
      <c r="F123" s="6">
        <v>4003</v>
      </c>
      <c r="G123" s="45">
        <f t="shared" si="2"/>
        <v>69</v>
      </c>
      <c r="H123" s="14"/>
      <c r="I123" s="14"/>
      <c r="J123" s="4">
        <f t="shared" si="4"/>
        <v>19</v>
      </c>
    </row>
    <row r="124" spans="1:10" x14ac:dyDescent="0.25">
      <c r="A124" s="5">
        <f t="shared" si="3"/>
        <v>35200</v>
      </c>
      <c r="B124" s="6">
        <v>153</v>
      </c>
      <c r="C124" s="6">
        <v>25</v>
      </c>
      <c r="D124" s="6">
        <v>104</v>
      </c>
      <c r="E124" s="6">
        <v>1948</v>
      </c>
      <c r="F124" s="6">
        <v>4305</v>
      </c>
      <c r="G124" s="45">
        <f t="shared" si="2"/>
        <v>178</v>
      </c>
      <c r="H124" s="14"/>
      <c r="I124" s="14"/>
      <c r="J124" s="4">
        <f t="shared" si="4"/>
        <v>20</v>
      </c>
    </row>
    <row r="125" spans="1:10" x14ac:dyDescent="0.25">
      <c r="A125" s="5">
        <f t="shared" si="3"/>
        <v>35207</v>
      </c>
      <c r="B125" s="6">
        <v>37</v>
      </c>
      <c r="C125" s="6">
        <v>16</v>
      </c>
      <c r="D125" s="6">
        <v>248</v>
      </c>
      <c r="E125" s="6">
        <v>1623</v>
      </c>
      <c r="F125" s="6">
        <v>3181</v>
      </c>
      <c r="G125" s="45">
        <f t="shared" si="2"/>
        <v>53</v>
      </c>
      <c r="H125" s="14"/>
      <c r="I125" s="14"/>
      <c r="J125" s="4">
        <f t="shared" si="4"/>
        <v>21</v>
      </c>
    </row>
    <row r="126" spans="1:10" x14ac:dyDescent="0.25">
      <c r="A126" s="5">
        <f t="shared" si="3"/>
        <v>35214</v>
      </c>
      <c r="B126" s="6">
        <v>0</v>
      </c>
      <c r="C126" s="6">
        <v>19</v>
      </c>
      <c r="D126" s="6">
        <v>187</v>
      </c>
      <c r="E126" s="6">
        <v>1045</v>
      </c>
      <c r="F126" s="6">
        <v>3642</v>
      </c>
      <c r="G126" s="45">
        <f t="shared" si="2"/>
        <v>19</v>
      </c>
      <c r="H126" s="14"/>
      <c r="I126" s="14"/>
      <c r="J126" s="4">
        <f t="shared" si="4"/>
        <v>22</v>
      </c>
    </row>
    <row r="127" spans="1:10" x14ac:dyDescent="0.25">
      <c r="A127" s="5">
        <f t="shared" si="3"/>
        <v>35221</v>
      </c>
      <c r="B127" s="6">
        <v>1</v>
      </c>
      <c r="C127" s="6">
        <v>6</v>
      </c>
      <c r="D127" s="6">
        <v>146</v>
      </c>
      <c r="E127" s="6">
        <v>2321</v>
      </c>
      <c r="F127" s="6">
        <v>3303</v>
      </c>
      <c r="G127" s="45">
        <f t="shared" si="2"/>
        <v>7</v>
      </c>
      <c r="H127" s="14"/>
      <c r="I127" s="14"/>
      <c r="J127" s="4">
        <f t="shared" si="4"/>
        <v>23</v>
      </c>
    </row>
    <row r="128" spans="1:10" x14ac:dyDescent="0.25">
      <c r="A128" s="5">
        <f t="shared" si="3"/>
        <v>35228</v>
      </c>
      <c r="B128" s="6">
        <v>86</v>
      </c>
      <c r="C128" s="6">
        <v>32</v>
      </c>
      <c r="D128" s="6">
        <v>82</v>
      </c>
      <c r="E128" s="6">
        <v>1227</v>
      </c>
      <c r="F128" s="6">
        <v>2383</v>
      </c>
      <c r="G128" s="45">
        <f t="shared" si="2"/>
        <v>118</v>
      </c>
      <c r="H128" s="14"/>
      <c r="I128" s="14"/>
      <c r="J128" s="4">
        <f t="shared" si="4"/>
        <v>24</v>
      </c>
    </row>
    <row r="129" spans="1:10" x14ac:dyDescent="0.25">
      <c r="A129" s="5">
        <f t="shared" si="3"/>
        <v>35235</v>
      </c>
      <c r="B129" s="6">
        <v>6</v>
      </c>
      <c r="C129" s="6">
        <v>76</v>
      </c>
      <c r="D129" s="6">
        <v>55</v>
      </c>
      <c r="E129" s="6">
        <v>1328</v>
      </c>
      <c r="F129" s="6">
        <v>3374</v>
      </c>
      <c r="G129" s="45">
        <f t="shared" si="2"/>
        <v>82</v>
      </c>
      <c r="H129" s="14"/>
      <c r="I129" s="14"/>
      <c r="J129" s="4">
        <f t="shared" si="4"/>
        <v>25</v>
      </c>
    </row>
    <row r="130" spans="1:10" x14ac:dyDescent="0.25">
      <c r="A130" s="5">
        <f t="shared" si="3"/>
        <v>35242</v>
      </c>
      <c r="B130" s="6">
        <v>95</v>
      </c>
      <c r="C130" s="6">
        <v>143</v>
      </c>
      <c r="D130" s="6">
        <v>139</v>
      </c>
      <c r="E130" s="6">
        <v>1284</v>
      </c>
      <c r="F130" s="6">
        <v>1201</v>
      </c>
      <c r="G130" s="45">
        <f t="shared" ref="G130:G193" si="5">SUM(B130:C130)</f>
        <v>238</v>
      </c>
      <c r="H130" s="14"/>
      <c r="I130" s="14"/>
      <c r="J130" s="4">
        <f t="shared" si="4"/>
        <v>26</v>
      </c>
    </row>
    <row r="131" spans="1:10" x14ac:dyDescent="0.25">
      <c r="A131" s="5">
        <f t="shared" si="3"/>
        <v>35249</v>
      </c>
      <c r="B131" s="6">
        <v>236</v>
      </c>
      <c r="C131" s="6">
        <v>246</v>
      </c>
      <c r="D131" s="6">
        <v>87</v>
      </c>
      <c r="E131" s="6">
        <v>1649</v>
      </c>
      <c r="F131" s="6">
        <v>2560</v>
      </c>
      <c r="G131" s="45">
        <f t="shared" si="5"/>
        <v>482</v>
      </c>
      <c r="H131" s="14"/>
      <c r="I131" s="14"/>
      <c r="J131" s="4">
        <f t="shared" si="4"/>
        <v>27</v>
      </c>
    </row>
    <row r="132" spans="1:10" x14ac:dyDescent="0.25">
      <c r="A132" s="5">
        <f t="shared" ref="A132:A195" si="6">A131+7</f>
        <v>35256</v>
      </c>
      <c r="B132" s="6">
        <v>145</v>
      </c>
      <c r="C132" s="6">
        <v>179</v>
      </c>
      <c r="D132" s="6">
        <v>266</v>
      </c>
      <c r="E132" s="6">
        <v>1993</v>
      </c>
      <c r="F132" s="6">
        <v>2113</v>
      </c>
      <c r="G132" s="45">
        <f t="shared" si="5"/>
        <v>324</v>
      </c>
      <c r="H132" s="14"/>
      <c r="I132" s="14"/>
      <c r="J132" s="4">
        <f t="shared" si="4"/>
        <v>28</v>
      </c>
    </row>
    <row r="133" spans="1:10" x14ac:dyDescent="0.25">
      <c r="A133" s="5">
        <f t="shared" si="6"/>
        <v>35263</v>
      </c>
      <c r="B133" s="6">
        <v>96</v>
      </c>
      <c r="C133" s="6">
        <v>55</v>
      </c>
      <c r="D133" s="6">
        <v>110</v>
      </c>
      <c r="E133" s="6">
        <v>1593</v>
      </c>
      <c r="F133" s="6">
        <v>2063</v>
      </c>
      <c r="G133" s="45">
        <f t="shared" si="5"/>
        <v>151</v>
      </c>
      <c r="H133" s="14"/>
      <c r="I133" s="14"/>
      <c r="J133" s="4">
        <f t="shared" si="4"/>
        <v>29</v>
      </c>
    </row>
    <row r="134" spans="1:10" x14ac:dyDescent="0.25">
      <c r="A134" s="5">
        <f t="shared" si="6"/>
        <v>35270</v>
      </c>
      <c r="B134" s="6">
        <v>233</v>
      </c>
      <c r="C134" s="6">
        <v>127</v>
      </c>
      <c r="D134" s="6">
        <v>164</v>
      </c>
      <c r="E134" s="6">
        <v>2697</v>
      </c>
      <c r="F134" s="6">
        <v>2330</v>
      </c>
      <c r="G134" s="45">
        <f t="shared" si="5"/>
        <v>360</v>
      </c>
      <c r="H134" s="14"/>
      <c r="I134" s="14"/>
      <c r="J134" s="4">
        <f t="shared" si="4"/>
        <v>30</v>
      </c>
    </row>
    <row r="135" spans="1:10" x14ac:dyDescent="0.25">
      <c r="A135" s="5">
        <f t="shared" si="6"/>
        <v>35277</v>
      </c>
      <c r="B135" s="6">
        <v>52</v>
      </c>
      <c r="C135" s="6">
        <v>114</v>
      </c>
      <c r="D135" s="6">
        <v>197</v>
      </c>
      <c r="E135" s="6">
        <v>3201</v>
      </c>
      <c r="F135" s="6">
        <v>1829</v>
      </c>
      <c r="G135" s="45">
        <f t="shared" si="5"/>
        <v>166</v>
      </c>
      <c r="H135" s="14"/>
      <c r="I135" s="14"/>
      <c r="J135" s="4">
        <f t="shared" si="4"/>
        <v>31</v>
      </c>
    </row>
    <row r="136" spans="1:10" x14ac:dyDescent="0.25">
      <c r="A136" s="5">
        <f t="shared" si="6"/>
        <v>35284</v>
      </c>
      <c r="B136" s="6">
        <v>126</v>
      </c>
      <c r="C136" s="6">
        <v>2</v>
      </c>
      <c r="D136" s="6">
        <v>71</v>
      </c>
      <c r="E136" s="6">
        <v>3250</v>
      </c>
      <c r="F136" s="6">
        <v>1093</v>
      </c>
      <c r="G136" s="45">
        <f t="shared" si="5"/>
        <v>128</v>
      </c>
      <c r="H136" s="14"/>
      <c r="I136" s="14"/>
      <c r="J136" s="4">
        <f t="shared" si="4"/>
        <v>32</v>
      </c>
    </row>
    <row r="137" spans="1:10" x14ac:dyDescent="0.25">
      <c r="A137" s="5">
        <f t="shared" si="6"/>
        <v>35291</v>
      </c>
      <c r="B137" s="6">
        <v>53</v>
      </c>
      <c r="C137" s="6">
        <v>11</v>
      </c>
      <c r="D137" s="6">
        <v>187</v>
      </c>
      <c r="E137" s="6">
        <v>3002</v>
      </c>
      <c r="F137" s="6">
        <v>1368</v>
      </c>
      <c r="G137" s="45">
        <f t="shared" si="5"/>
        <v>64</v>
      </c>
      <c r="H137" s="14"/>
      <c r="I137" s="14"/>
      <c r="J137" s="4">
        <f t="shared" si="4"/>
        <v>33</v>
      </c>
    </row>
    <row r="138" spans="1:10" x14ac:dyDescent="0.25">
      <c r="A138" s="5">
        <f t="shared" si="6"/>
        <v>35298</v>
      </c>
      <c r="B138" s="6">
        <v>4</v>
      </c>
      <c r="C138" s="6">
        <v>13</v>
      </c>
      <c r="D138" s="6">
        <v>285</v>
      </c>
      <c r="E138" s="6">
        <v>2412</v>
      </c>
      <c r="F138" s="6">
        <v>1663</v>
      </c>
      <c r="G138" s="45">
        <f t="shared" si="5"/>
        <v>17</v>
      </c>
      <c r="H138" s="14"/>
      <c r="I138" s="14"/>
      <c r="J138" s="4">
        <f t="shared" si="4"/>
        <v>34</v>
      </c>
    </row>
    <row r="139" spans="1:10" x14ac:dyDescent="0.25">
      <c r="A139" s="5">
        <f t="shared" si="6"/>
        <v>35305</v>
      </c>
      <c r="B139" s="6">
        <v>0</v>
      </c>
      <c r="C139" s="6">
        <v>2</v>
      </c>
      <c r="D139" s="6">
        <v>303</v>
      </c>
      <c r="E139" s="6">
        <v>1792</v>
      </c>
      <c r="F139" s="6">
        <v>1710</v>
      </c>
      <c r="G139" s="45">
        <f t="shared" si="5"/>
        <v>2</v>
      </c>
      <c r="H139" s="14"/>
      <c r="I139" s="14"/>
      <c r="J139" s="4">
        <f t="shared" si="4"/>
        <v>35</v>
      </c>
    </row>
    <row r="140" spans="1:10" x14ac:dyDescent="0.25">
      <c r="A140" s="5">
        <f t="shared" si="6"/>
        <v>35312</v>
      </c>
      <c r="B140" s="6">
        <v>9</v>
      </c>
      <c r="C140" s="6">
        <v>1</v>
      </c>
      <c r="D140" s="6">
        <v>285</v>
      </c>
      <c r="E140" s="6">
        <v>1689</v>
      </c>
      <c r="F140" s="6">
        <v>1242</v>
      </c>
      <c r="G140" s="45">
        <f t="shared" si="5"/>
        <v>10</v>
      </c>
      <c r="H140" s="14"/>
      <c r="I140" s="14"/>
      <c r="J140" s="4">
        <f t="shared" si="4"/>
        <v>36</v>
      </c>
    </row>
    <row r="141" spans="1:10" x14ac:dyDescent="0.25">
      <c r="A141" s="5">
        <f t="shared" si="6"/>
        <v>35319</v>
      </c>
      <c r="B141" s="6">
        <v>0</v>
      </c>
      <c r="C141" s="6">
        <v>0</v>
      </c>
      <c r="D141" s="6">
        <v>349</v>
      </c>
      <c r="E141" s="6">
        <v>2427</v>
      </c>
      <c r="F141" s="6">
        <v>1629</v>
      </c>
      <c r="G141" s="45">
        <f t="shared" si="5"/>
        <v>0</v>
      </c>
      <c r="H141" s="14"/>
      <c r="I141" s="14"/>
      <c r="J141" s="4">
        <f t="shared" si="4"/>
        <v>37</v>
      </c>
    </row>
    <row r="142" spans="1:10" x14ac:dyDescent="0.25">
      <c r="A142" s="5">
        <f t="shared" si="6"/>
        <v>35326</v>
      </c>
      <c r="B142" s="6">
        <v>1</v>
      </c>
      <c r="C142" s="6">
        <v>0</v>
      </c>
      <c r="D142" s="6">
        <v>91</v>
      </c>
      <c r="E142" s="6">
        <v>1456</v>
      </c>
      <c r="F142" s="6">
        <v>1890</v>
      </c>
      <c r="G142" s="45">
        <f t="shared" si="5"/>
        <v>1</v>
      </c>
      <c r="H142" s="14"/>
      <c r="I142" s="14"/>
      <c r="J142" s="4">
        <f t="shared" si="4"/>
        <v>38</v>
      </c>
    </row>
    <row r="143" spans="1:10" x14ac:dyDescent="0.25">
      <c r="A143" s="5">
        <f t="shared" si="6"/>
        <v>35333</v>
      </c>
      <c r="B143" s="6">
        <v>4</v>
      </c>
      <c r="C143" s="6">
        <v>0</v>
      </c>
      <c r="D143" s="6">
        <v>73</v>
      </c>
      <c r="E143" s="6">
        <v>1488</v>
      </c>
      <c r="F143" s="6">
        <v>1712</v>
      </c>
      <c r="G143" s="45">
        <f t="shared" si="5"/>
        <v>4</v>
      </c>
      <c r="H143" s="14"/>
      <c r="I143" s="14"/>
      <c r="J143" s="4">
        <f t="shared" si="4"/>
        <v>39</v>
      </c>
    </row>
    <row r="144" spans="1:10" x14ac:dyDescent="0.25">
      <c r="A144" s="5">
        <f t="shared" si="6"/>
        <v>35340</v>
      </c>
      <c r="B144" s="6">
        <v>0</v>
      </c>
      <c r="C144" s="6">
        <v>0</v>
      </c>
      <c r="D144" s="6">
        <v>109</v>
      </c>
      <c r="E144" s="6">
        <v>1215</v>
      </c>
      <c r="F144" s="6">
        <v>1373</v>
      </c>
      <c r="G144" s="45">
        <f t="shared" si="5"/>
        <v>0</v>
      </c>
      <c r="H144" s="14"/>
      <c r="I144" s="14"/>
      <c r="J144" s="4">
        <f t="shared" si="4"/>
        <v>40</v>
      </c>
    </row>
    <row r="145" spans="1:10" x14ac:dyDescent="0.25">
      <c r="A145" s="5">
        <f t="shared" si="6"/>
        <v>35347</v>
      </c>
      <c r="B145" s="6">
        <v>0</v>
      </c>
      <c r="C145" s="6">
        <v>1</v>
      </c>
      <c r="D145" s="6">
        <v>313</v>
      </c>
      <c r="E145" s="6">
        <v>508</v>
      </c>
      <c r="F145" s="6">
        <v>1979</v>
      </c>
      <c r="G145" s="45">
        <f t="shared" si="5"/>
        <v>1</v>
      </c>
      <c r="H145" s="14"/>
      <c r="I145" s="14"/>
      <c r="J145" s="4">
        <f t="shared" si="4"/>
        <v>41</v>
      </c>
    </row>
    <row r="146" spans="1:10" x14ac:dyDescent="0.25">
      <c r="A146" s="5">
        <f t="shared" si="6"/>
        <v>35354</v>
      </c>
      <c r="B146" s="6">
        <v>0</v>
      </c>
      <c r="C146" s="6">
        <v>148</v>
      </c>
      <c r="D146" s="6">
        <v>304</v>
      </c>
      <c r="E146" s="6">
        <v>1387</v>
      </c>
      <c r="F146" s="6">
        <v>3031</v>
      </c>
      <c r="G146" s="45">
        <f t="shared" si="5"/>
        <v>148</v>
      </c>
      <c r="H146" s="14"/>
      <c r="I146" s="14"/>
      <c r="J146" s="4">
        <f t="shared" si="4"/>
        <v>42</v>
      </c>
    </row>
    <row r="147" spans="1:10" x14ac:dyDescent="0.25">
      <c r="A147" s="5">
        <f t="shared" si="6"/>
        <v>35361</v>
      </c>
      <c r="B147" s="6">
        <v>0</v>
      </c>
      <c r="C147" s="6">
        <v>365</v>
      </c>
      <c r="D147" s="6">
        <v>819</v>
      </c>
      <c r="E147" s="6">
        <v>1760</v>
      </c>
      <c r="F147" s="6">
        <v>4383</v>
      </c>
      <c r="G147" s="45">
        <f t="shared" si="5"/>
        <v>365</v>
      </c>
      <c r="H147" s="14"/>
      <c r="I147" s="14"/>
      <c r="J147" s="4">
        <f t="shared" si="4"/>
        <v>43</v>
      </c>
    </row>
    <row r="148" spans="1:10" x14ac:dyDescent="0.25">
      <c r="A148" s="5">
        <f t="shared" si="6"/>
        <v>35368</v>
      </c>
      <c r="B148" s="6">
        <v>7</v>
      </c>
      <c r="C148" s="6">
        <v>182</v>
      </c>
      <c r="D148" s="6">
        <v>697</v>
      </c>
      <c r="E148" s="6">
        <v>2298</v>
      </c>
      <c r="F148" s="6">
        <v>4378</v>
      </c>
      <c r="G148" s="45">
        <f t="shared" si="5"/>
        <v>189</v>
      </c>
      <c r="H148" s="14"/>
      <c r="I148" s="14"/>
      <c r="J148" s="4">
        <f t="shared" si="4"/>
        <v>44</v>
      </c>
    </row>
    <row r="149" spans="1:10" x14ac:dyDescent="0.25">
      <c r="A149" s="5">
        <f t="shared" si="6"/>
        <v>35375</v>
      </c>
      <c r="B149" s="6">
        <v>24</v>
      </c>
      <c r="C149" s="6">
        <v>352</v>
      </c>
      <c r="D149" s="6">
        <v>526</v>
      </c>
      <c r="E149" s="6">
        <v>2937</v>
      </c>
      <c r="F149" s="6">
        <v>3828</v>
      </c>
      <c r="G149" s="45">
        <f t="shared" si="5"/>
        <v>376</v>
      </c>
      <c r="H149" s="14"/>
      <c r="I149" s="14"/>
      <c r="J149" s="4">
        <f t="shared" si="4"/>
        <v>45</v>
      </c>
    </row>
    <row r="150" spans="1:10" x14ac:dyDescent="0.25">
      <c r="A150" s="5">
        <f t="shared" si="6"/>
        <v>35382</v>
      </c>
      <c r="B150" s="6">
        <v>46</v>
      </c>
      <c r="C150" s="6">
        <v>317</v>
      </c>
      <c r="D150" s="6">
        <v>808</v>
      </c>
      <c r="E150" s="6">
        <v>3282</v>
      </c>
      <c r="F150" s="6">
        <v>6246</v>
      </c>
      <c r="G150" s="45">
        <f t="shared" si="5"/>
        <v>363</v>
      </c>
      <c r="H150" s="14"/>
      <c r="I150" s="14"/>
      <c r="J150" s="4">
        <f t="shared" si="4"/>
        <v>46</v>
      </c>
    </row>
    <row r="151" spans="1:10" x14ac:dyDescent="0.25">
      <c r="A151" s="5">
        <f t="shared" si="6"/>
        <v>35389</v>
      </c>
      <c r="B151" s="6">
        <v>63</v>
      </c>
      <c r="C151" s="6">
        <v>219</v>
      </c>
      <c r="D151" s="6">
        <v>507</v>
      </c>
      <c r="E151" s="6">
        <v>3185</v>
      </c>
      <c r="F151" s="6">
        <v>5914</v>
      </c>
      <c r="G151" s="45">
        <f t="shared" si="5"/>
        <v>282</v>
      </c>
      <c r="H151" s="14"/>
      <c r="I151" s="14"/>
      <c r="J151" s="4">
        <f t="shared" si="4"/>
        <v>47</v>
      </c>
    </row>
    <row r="152" spans="1:10" x14ac:dyDescent="0.25">
      <c r="A152" s="5">
        <f t="shared" si="6"/>
        <v>35396</v>
      </c>
      <c r="B152" s="6">
        <v>54</v>
      </c>
      <c r="C152" s="6">
        <v>306</v>
      </c>
      <c r="D152" s="6">
        <v>486</v>
      </c>
      <c r="E152" s="6">
        <v>2579</v>
      </c>
      <c r="F152" s="6">
        <v>4596</v>
      </c>
      <c r="G152" s="45">
        <f t="shared" si="5"/>
        <v>360</v>
      </c>
      <c r="H152" s="14"/>
      <c r="I152" s="14"/>
      <c r="J152" s="4">
        <f t="shared" si="4"/>
        <v>48</v>
      </c>
    </row>
    <row r="153" spans="1:10" x14ac:dyDescent="0.25">
      <c r="A153" s="5">
        <f t="shared" si="6"/>
        <v>35403</v>
      </c>
      <c r="B153" s="6">
        <v>44</v>
      </c>
      <c r="C153" s="6">
        <v>83</v>
      </c>
      <c r="D153" s="6">
        <v>557</v>
      </c>
      <c r="E153" s="6">
        <v>1905</v>
      </c>
      <c r="F153" s="6">
        <v>3950</v>
      </c>
      <c r="G153" s="45">
        <f t="shared" si="5"/>
        <v>127</v>
      </c>
      <c r="H153" s="14"/>
      <c r="I153" s="14"/>
      <c r="J153" s="4">
        <f t="shared" si="4"/>
        <v>49</v>
      </c>
    </row>
    <row r="154" spans="1:10" x14ac:dyDescent="0.25">
      <c r="A154" s="5">
        <f t="shared" si="6"/>
        <v>35410</v>
      </c>
      <c r="B154" s="6">
        <v>28</v>
      </c>
      <c r="C154" s="6">
        <v>34</v>
      </c>
      <c r="D154" s="6">
        <v>775</v>
      </c>
      <c r="E154" s="6">
        <v>2076</v>
      </c>
      <c r="F154" s="6">
        <v>4855</v>
      </c>
      <c r="G154" s="45">
        <f t="shared" si="5"/>
        <v>62</v>
      </c>
      <c r="H154" s="14"/>
      <c r="I154" s="14"/>
      <c r="J154" s="4">
        <f t="shared" si="4"/>
        <v>50</v>
      </c>
    </row>
    <row r="155" spans="1:10" x14ac:dyDescent="0.25">
      <c r="A155" s="5">
        <f t="shared" si="6"/>
        <v>35417</v>
      </c>
      <c r="B155" s="6">
        <v>8</v>
      </c>
      <c r="C155" s="6">
        <v>15</v>
      </c>
      <c r="D155" s="6">
        <v>614</v>
      </c>
      <c r="E155" s="6">
        <v>1677</v>
      </c>
      <c r="F155" s="6">
        <v>5620</v>
      </c>
      <c r="G155" s="45">
        <f t="shared" si="5"/>
        <v>23</v>
      </c>
      <c r="H155" s="14"/>
      <c r="I155" s="14"/>
      <c r="J155" s="4">
        <f t="shared" si="4"/>
        <v>51</v>
      </c>
    </row>
    <row r="156" spans="1:10" x14ac:dyDescent="0.25">
      <c r="A156" s="5">
        <f t="shared" si="6"/>
        <v>35424</v>
      </c>
      <c r="B156" s="6">
        <v>49</v>
      </c>
      <c r="C156" s="6">
        <v>333</v>
      </c>
      <c r="D156" s="6">
        <v>223</v>
      </c>
      <c r="E156" s="6">
        <v>1657</v>
      </c>
      <c r="F156" s="6">
        <v>4006</v>
      </c>
      <c r="G156" s="45">
        <f t="shared" si="5"/>
        <v>382</v>
      </c>
      <c r="H156" s="14"/>
      <c r="I156" s="14"/>
      <c r="J156" s="4">
        <f t="shared" si="4"/>
        <v>52</v>
      </c>
    </row>
    <row r="157" spans="1:10" x14ac:dyDescent="0.25">
      <c r="A157" s="5">
        <f t="shared" si="6"/>
        <v>35431</v>
      </c>
      <c r="B157" s="6">
        <v>1</v>
      </c>
      <c r="C157" s="6">
        <v>213</v>
      </c>
      <c r="D157" s="6">
        <v>339</v>
      </c>
      <c r="E157" s="6">
        <v>1407</v>
      </c>
      <c r="F157" s="6">
        <v>1812</v>
      </c>
      <c r="G157" s="45">
        <f t="shared" si="5"/>
        <v>214</v>
      </c>
      <c r="H157" s="14"/>
      <c r="I157" s="14"/>
      <c r="J157" s="4">
        <v>1</v>
      </c>
    </row>
    <row r="158" spans="1:10" x14ac:dyDescent="0.25">
      <c r="A158" s="5">
        <f t="shared" si="6"/>
        <v>35438</v>
      </c>
      <c r="B158" s="6">
        <v>25</v>
      </c>
      <c r="C158" s="6">
        <v>180</v>
      </c>
      <c r="D158" s="6">
        <v>469</v>
      </c>
      <c r="E158" s="6">
        <v>1223</v>
      </c>
      <c r="F158" s="6">
        <v>4558</v>
      </c>
      <c r="G158" s="45">
        <f t="shared" si="5"/>
        <v>205</v>
      </c>
      <c r="H158" s="14"/>
      <c r="I158" s="14"/>
      <c r="J158" s="4">
        <f t="shared" si="4"/>
        <v>2</v>
      </c>
    </row>
    <row r="159" spans="1:10" x14ac:dyDescent="0.25">
      <c r="A159" s="5">
        <f t="shared" si="6"/>
        <v>35445</v>
      </c>
      <c r="B159" s="6">
        <v>15</v>
      </c>
      <c r="C159" s="6">
        <v>326</v>
      </c>
      <c r="D159" s="6">
        <v>573</v>
      </c>
      <c r="E159" s="6">
        <v>2016</v>
      </c>
      <c r="F159" s="6">
        <v>4686</v>
      </c>
      <c r="G159" s="45">
        <f t="shared" si="5"/>
        <v>341</v>
      </c>
      <c r="H159" s="14"/>
      <c r="I159" s="14"/>
      <c r="J159" s="4">
        <f t="shared" si="4"/>
        <v>3</v>
      </c>
    </row>
    <row r="160" spans="1:10" x14ac:dyDescent="0.25">
      <c r="A160" s="5">
        <f t="shared" si="6"/>
        <v>35452</v>
      </c>
      <c r="B160" s="6">
        <v>26</v>
      </c>
      <c r="C160" s="6">
        <v>73</v>
      </c>
      <c r="D160" s="6">
        <v>495</v>
      </c>
      <c r="E160" s="6">
        <v>1604</v>
      </c>
      <c r="F160" s="6">
        <v>3957</v>
      </c>
      <c r="G160" s="45">
        <f t="shared" si="5"/>
        <v>99</v>
      </c>
      <c r="H160" s="14"/>
      <c r="I160" s="14"/>
      <c r="J160" s="4">
        <f t="shared" si="4"/>
        <v>4</v>
      </c>
    </row>
    <row r="161" spans="1:10" x14ac:dyDescent="0.25">
      <c r="A161" s="5">
        <f t="shared" si="6"/>
        <v>35459</v>
      </c>
      <c r="B161" s="6">
        <v>26</v>
      </c>
      <c r="C161" s="6">
        <v>365</v>
      </c>
      <c r="D161" s="6">
        <v>682</v>
      </c>
      <c r="E161" s="6">
        <v>2434</v>
      </c>
      <c r="F161" s="6">
        <v>4732</v>
      </c>
      <c r="G161" s="45">
        <f t="shared" si="5"/>
        <v>391</v>
      </c>
      <c r="H161" s="14"/>
      <c r="I161" s="14"/>
      <c r="J161" s="4">
        <f t="shared" si="4"/>
        <v>5</v>
      </c>
    </row>
    <row r="162" spans="1:10" x14ac:dyDescent="0.25">
      <c r="A162" s="5">
        <f t="shared" si="6"/>
        <v>35466</v>
      </c>
      <c r="B162" s="6">
        <v>132</v>
      </c>
      <c r="C162" s="6">
        <v>56</v>
      </c>
      <c r="D162" s="6">
        <v>471</v>
      </c>
      <c r="E162" s="6">
        <v>2373</v>
      </c>
      <c r="F162" s="6">
        <v>4148</v>
      </c>
      <c r="G162" s="45">
        <f t="shared" si="5"/>
        <v>188</v>
      </c>
      <c r="H162" s="14"/>
      <c r="I162" s="14"/>
      <c r="J162" s="4">
        <f t="shared" si="4"/>
        <v>6</v>
      </c>
    </row>
    <row r="163" spans="1:10" x14ac:dyDescent="0.25">
      <c r="A163" s="5">
        <f t="shared" si="6"/>
        <v>35473</v>
      </c>
      <c r="B163" s="6">
        <v>50</v>
      </c>
      <c r="C163" s="6">
        <v>117</v>
      </c>
      <c r="D163" s="6">
        <v>875</v>
      </c>
      <c r="E163" s="6">
        <v>2307</v>
      </c>
      <c r="F163" s="6">
        <v>4874</v>
      </c>
      <c r="G163" s="45">
        <f t="shared" si="5"/>
        <v>167</v>
      </c>
      <c r="H163" s="14"/>
      <c r="I163" s="14"/>
      <c r="J163" s="4">
        <f t="shared" si="4"/>
        <v>7</v>
      </c>
    </row>
    <row r="164" spans="1:10" x14ac:dyDescent="0.25">
      <c r="A164" s="5">
        <f t="shared" si="6"/>
        <v>35480</v>
      </c>
      <c r="B164" s="6">
        <v>0</v>
      </c>
      <c r="C164" s="6">
        <v>166</v>
      </c>
      <c r="D164" s="6">
        <v>1038</v>
      </c>
      <c r="E164" s="6">
        <v>1772</v>
      </c>
      <c r="F164" s="6">
        <v>5226</v>
      </c>
      <c r="G164" s="45">
        <f t="shared" si="5"/>
        <v>166</v>
      </c>
      <c r="H164" s="14"/>
      <c r="I164" s="14"/>
      <c r="J164" s="4">
        <f t="shared" si="4"/>
        <v>8</v>
      </c>
    </row>
    <row r="165" spans="1:10" x14ac:dyDescent="0.25">
      <c r="A165" s="5">
        <f t="shared" si="6"/>
        <v>35487</v>
      </c>
      <c r="B165" s="6">
        <v>54</v>
      </c>
      <c r="C165" s="6">
        <v>79</v>
      </c>
      <c r="D165" s="6">
        <v>562</v>
      </c>
      <c r="E165" s="6">
        <v>1782</v>
      </c>
      <c r="F165" s="6">
        <v>5802</v>
      </c>
      <c r="G165" s="45">
        <f t="shared" si="5"/>
        <v>133</v>
      </c>
      <c r="H165" s="14"/>
      <c r="I165" s="14"/>
      <c r="J165" s="4">
        <f t="shared" si="4"/>
        <v>9</v>
      </c>
    </row>
    <row r="166" spans="1:10" x14ac:dyDescent="0.25">
      <c r="A166" s="5">
        <f t="shared" si="6"/>
        <v>35494</v>
      </c>
      <c r="B166" s="6">
        <v>57</v>
      </c>
      <c r="C166" s="6">
        <v>206</v>
      </c>
      <c r="D166" s="6">
        <v>629</v>
      </c>
      <c r="E166" s="6">
        <v>1594</v>
      </c>
      <c r="F166" s="6">
        <v>4730</v>
      </c>
      <c r="G166" s="45">
        <f t="shared" si="5"/>
        <v>263</v>
      </c>
      <c r="H166" s="14"/>
      <c r="I166" s="14"/>
      <c r="J166" s="4">
        <f t="shared" si="4"/>
        <v>10</v>
      </c>
    </row>
    <row r="167" spans="1:10" x14ac:dyDescent="0.25">
      <c r="A167" s="5">
        <f t="shared" si="6"/>
        <v>35501</v>
      </c>
      <c r="B167" s="6">
        <v>112</v>
      </c>
      <c r="C167" s="6">
        <v>170</v>
      </c>
      <c r="D167" s="6">
        <v>362</v>
      </c>
      <c r="E167" s="6">
        <v>1916</v>
      </c>
      <c r="F167" s="6">
        <v>5223</v>
      </c>
      <c r="G167" s="45">
        <f t="shared" si="5"/>
        <v>282</v>
      </c>
      <c r="H167" s="14"/>
      <c r="I167" s="14"/>
      <c r="J167" s="4">
        <f t="shared" si="4"/>
        <v>11</v>
      </c>
    </row>
    <row r="168" spans="1:10" x14ac:dyDescent="0.25">
      <c r="A168" s="5">
        <f t="shared" si="6"/>
        <v>35508</v>
      </c>
      <c r="B168" s="6">
        <v>12</v>
      </c>
      <c r="C168" s="6">
        <v>0</v>
      </c>
      <c r="D168" s="6">
        <v>260</v>
      </c>
      <c r="E168" s="6">
        <v>2339</v>
      </c>
      <c r="F168" s="6">
        <v>5582</v>
      </c>
      <c r="G168" s="45">
        <f t="shared" si="5"/>
        <v>12</v>
      </c>
      <c r="H168" s="14"/>
      <c r="I168" s="14"/>
      <c r="J168" s="4">
        <f t="shared" si="4"/>
        <v>12</v>
      </c>
    </row>
    <row r="169" spans="1:10" x14ac:dyDescent="0.25">
      <c r="A169" s="5">
        <f t="shared" si="6"/>
        <v>35515</v>
      </c>
      <c r="B169" s="6">
        <v>69</v>
      </c>
      <c r="C169" s="6">
        <v>78</v>
      </c>
      <c r="D169" s="6">
        <v>517</v>
      </c>
      <c r="E169" s="6">
        <v>2720</v>
      </c>
      <c r="F169" s="6">
        <v>5027</v>
      </c>
      <c r="G169" s="45">
        <f t="shared" si="5"/>
        <v>147</v>
      </c>
      <c r="H169" s="14"/>
      <c r="I169" s="14"/>
      <c r="J169" s="4">
        <f t="shared" si="4"/>
        <v>13</v>
      </c>
    </row>
    <row r="170" spans="1:10" x14ac:dyDescent="0.25">
      <c r="A170" s="5">
        <f t="shared" si="6"/>
        <v>35522</v>
      </c>
      <c r="B170" s="6">
        <v>11</v>
      </c>
      <c r="C170" s="6">
        <v>11</v>
      </c>
      <c r="D170" s="6">
        <v>457</v>
      </c>
      <c r="E170" s="6">
        <v>1896</v>
      </c>
      <c r="F170" s="6">
        <v>5840</v>
      </c>
      <c r="G170" s="45">
        <f t="shared" si="5"/>
        <v>22</v>
      </c>
      <c r="H170" s="14"/>
      <c r="I170" s="14"/>
      <c r="J170" s="4">
        <f t="shared" si="4"/>
        <v>14</v>
      </c>
    </row>
    <row r="171" spans="1:10" x14ac:dyDescent="0.25">
      <c r="A171" s="5">
        <f t="shared" si="6"/>
        <v>35529</v>
      </c>
      <c r="B171" s="6">
        <v>5</v>
      </c>
      <c r="C171" s="6">
        <v>63</v>
      </c>
      <c r="D171" s="6">
        <v>697</v>
      </c>
      <c r="E171" s="6">
        <v>1273</v>
      </c>
      <c r="F171" s="6">
        <v>5491</v>
      </c>
      <c r="G171" s="45">
        <f t="shared" si="5"/>
        <v>68</v>
      </c>
      <c r="H171" s="14"/>
      <c r="I171" s="14"/>
      <c r="J171" s="4">
        <f t="shared" ref="J171:J234" si="7">J170+1</f>
        <v>15</v>
      </c>
    </row>
    <row r="172" spans="1:10" x14ac:dyDescent="0.25">
      <c r="A172" s="5">
        <f t="shared" si="6"/>
        <v>35536</v>
      </c>
      <c r="B172" s="6">
        <v>8</v>
      </c>
      <c r="C172" s="6">
        <v>6</v>
      </c>
      <c r="D172" s="6">
        <v>596</v>
      </c>
      <c r="E172" s="6">
        <v>1679</v>
      </c>
      <c r="F172" s="6">
        <v>4388</v>
      </c>
      <c r="G172" s="45">
        <f t="shared" si="5"/>
        <v>14</v>
      </c>
      <c r="H172" s="14"/>
      <c r="I172" s="14"/>
      <c r="J172" s="4">
        <f t="shared" si="7"/>
        <v>16</v>
      </c>
    </row>
    <row r="173" spans="1:10" x14ac:dyDescent="0.25">
      <c r="A173" s="5">
        <f t="shared" si="6"/>
        <v>35543</v>
      </c>
      <c r="B173" s="6">
        <v>0</v>
      </c>
      <c r="C173" s="6">
        <v>26</v>
      </c>
      <c r="D173" s="6">
        <v>280</v>
      </c>
      <c r="E173" s="6">
        <v>1123</v>
      </c>
      <c r="F173" s="6">
        <v>4380</v>
      </c>
      <c r="G173" s="45">
        <f t="shared" si="5"/>
        <v>26</v>
      </c>
      <c r="H173" s="14"/>
      <c r="I173" s="14"/>
      <c r="J173" s="4">
        <f t="shared" si="7"/>
        <v>17</v>
      </c>
    </row>
    <row r="174" spans="1:10" x14ac:dyDescent="0.25">
      <c r="A174" s="5">
        <f t="shared" si="6"/>
        <v>35550</v>
      </c>
      <c r="B174" s="6">
        <v>25</v>
      </c>
      <c r="C174" s="6">
        <v>190</v>
      </c>
      <c r="D174" s="6">
        <v>168</v>
      </c>
      <c r="E174" s="6">
        <v>1020</v>
      </c>
      <c r="F174" s="6">
        <v>2912</v>
      </c>
      <c r="G174" s="45">
        <f t="shared" si="5"/>
        <v>215</v>
      </c>
      <c r="H174" s="14"/>
      <c r="I174" s="14"/>
      <c r="J174" s="4">
        <f t="shared" si="7"/>
        <v>18</v>
      </c>
    </row>
    <row r="175" spans="1:10" x14ac:dyDescent="0.25">
      <c r="A175" s="5">
        <f t="shared" si="6"/>
        <v>35557</v>
      </c>
      <c r="B175" s="6">
        <v>1</v>
      </c>
      <c r="C175" s="6">
        <v>108</v>
      </c>
      <c r="D175" s="6">
        <v>180</v>
      </c>
      <c r="E175" s="6">
        <v>534</v>
      </c>
      <c r="F175" s="6">
        <v>2685</v>
      </c>
      <c r="G175" s="45">
        <f t="shared" si="5"/>
        <v>109</v>
      </c>
      <c r="H175" s="14"/>
      <c r="I175" s="14"/>
      <c r="J175" s="4">
        <f t="shared" si="7"/>
        <v>19</v>
      </c>
    </row>
    <row r="176" spans="1:10" x14ac:dyDescent="0.25">
      <c r="A176" s="5">
        <f t="shared" si="6"/>
        <v>35564</v>
      </c>
      <c r="B176" s="6">
        <v>11</v>
      </c>
      <c r="C176" s="6">
        <v>27</v>
      </c>
      <c r="D176" s="6">
        <v>151</v>
      </c>
      <c r="E176" s="6">
        <v>425</v>
      </c>
      <c r="F176" s="6">
        <v>2955</v>
      </c>
      <c r="G176" s="45">
        <f t="shared" si="5"/>
        <v>38</v>
      </c>
      <c r="H176" s="14"/>
      <c r="I176" s="14"/>
      <c r="J176" s="4">
        <f t="shared" si="7"/>
        <v>20</v>
      </c>
    </row>
    <row r="177" spans="1:10" x14ac:dyDescent="0.25">
      <c r="A177" s="5">
        <f t="shared" si="6"/>
        <v>35571</v>
      </c>
      <c r="B177" s="6">
        <v>0</v>
      </c>
      <c r="C177" s="6">
        <v>46</v>
      </c>
      <c r="D177" s="6">
        <v>73</v>
      </c>
      <c r="E177" s="6">
        <v>453</v>
      </c>
      <c r="F177" s="6">
        <v>2089</v>
      </c>
      <c r="G177" s="45">
        <f t="shared" si="5"/>
        <v>46</v>
      </c>
      <c r="H177" s="14"/>
      <c r="I177" s="14"/>
      <c r="J177" s="4">
        <f t="shared" si="7"/>
        <v>21</v>
      </c>
    </row>
    <row r="178" spans="1:10" x14ac:dyDescent="0.25">
      <c r="A178" s="5">
        <f t="shared" si="6"/>
        <v>35578</v>
      </c>
      <c r="B178" s="6">
        <v>0</v>
      </c>
      <c r="C178" s="6">
        <v>107</v>
      </c>
      <c r="D178" s="6">
        <v>252</v>
      </c>
      <c r="E178" s="6">
        <v>138</v>
      </c>
      <c r="F178" s="6">
        <v>2522</v>
      </c>
      <c r="G178" s="45">
        <f t="shared" si="5"/>
        <v>107</v>
      </c>
      <c r="H178" s="14"/>
      <c r="I178" s="14"/>
      <c r="J178" s="4">
        <f t="shared" si="7"/>
        <v>22</v>
      </c>
    </row>
    <row r="179" spans="1:10" x14ac:dyDescent="0.25">
      <c r="A179" s="5">
        <f t="shared" si="6"/>
        <v>35585</v>
      </c>
      <c r="B179" s="6">
        <v>0</v>
      </c>
      <c r="C179" s="6">
        <v>0</v>
      </c>
      <c r="D179" s="6">
        <v>163</v>
      </c>
      <c r="E179" s="6">
        <v>303</v>
      </c>
      <c r="F179" s="6">
        <v>2025</v>
      </c>
      <c r="G179" s="45">
        <f t="shared" si="5"/>
        <v>0</v>
      </c>
      <c r="H179" s="14"/>
      <c r="I179" s="14"/>
      <c r="J179" s="4">
        <f t="shared" si="7"/>
        <v>23</v>
      </c>
    </row>
    <row r="180" spans="1:10" x14ac:dyDescent="0.25">
      <c r="A180" s="5">
        <f t="shared" si="6"/>
        <v>35592</v>
      </c>
      <c r="B180" s="6">
        <v>0</v>
      </c>
      <c r="C180" s="6">
        <v>3</v>
      </c>
      <c r="D180" s="6">
        <v>173</v>
      </c>
      <c r="E180" s="6">
        <v>1216</v>
      </c>
      <c r="F180" s="6">
        <v>3068</v>
      </c>
      <c r="G180" s="45">
        <f t="shared" si="5"/>
        <v>3</v>
      </c>
      <c r="H180" s="14"/>
      <c r="I180" s="14"/>
      <c r="J180" s="4">
        <f t="shared" si="7"/>
        <v>24</v>
      </c>
    </row>
    <row r="181" spans="1:10" x14ac:dyDescent="0.25">
      <c r="A181" s="5">
        <f t="shared" si="6"/>
        <v>35599</v>
      </c>
      <c r="B181" s="6">
        <v>16</v>
      </c>
      <c r="C181" s="6">
        <v>8</v>
      </c>
      <c r="D181" s="6">
        <v>88</v>
      </c>
      <c r="E181" s="6">
        <v>1268</v>
      </c>
      <c r="F181" s="6">
        <v>2500</v>
      </c>
      <c r="G181" s="45">
        <f t="shared" si="5"/>
        <v>24</v>
      </c>
      <c r="H181" s="14"/>
      <c r="I181" s="14"/>
      <c r="J181" s="4">
        <f t="shared" si="7"/>
        <v>25</v>
      </c>
    </row>
    <row r="182" spans="1:10" x14ac:dyDescent="0.25">
      <c r="A182" s="5">
        <f t="shared" si="6"/>
        <v>35606</v>
      </c>
      <c r="B182" s="6">
        <v>30</v>
      </c>
      <c r="C182" s="6">
        <v>40</v>
      </c>
      <c r="D182" s="6">
        <v>282</v>
      </c>
      <c r="E182" s="6">
        <v>1096</v>
      </c>
      <c r="F182" s="6">
        <v>2830</v>
      </c>
      <c r="G182" s="45">
        <f t="shared" si="5"/>
        <v>70</v>
      </c>
      <c r="H182" s="14"/>
      <c r="I182" s="14"/>
      <c r="J182" s="4">
        <f t="shared" si="7"/>
        <v>26</v>
      </c>
    </row>
    <row r="183" spans="1:10" x14ac:dyDescent="0.25">
      <c r="A183" s="5">
        <f t="shared" si="6"/>
        <v>35613</v>
      </c>
      <c r="B183" s="6">
        <v>74</v>
      </c>
      <c r="C183" s="6">
        <v>94</v>
      </c>
      <c r="D183" s="6">
        <v>201</v>
      </c>
      <c r="E183" s="6">
        <v>1519</v>
      </c>
      <c r="F183" s="6">
        <v>2345</v>
      </c>
      <c r="G183" s="45">
        <f t="shared" si="5"/>
        <v>168</v>
      </c>
      <c r="H183" s="14"/>
      <c r="I183" s="14"/>
      <c r="J183" s="4">
        <f t="shared" si="7"/>
        <v>27</v>
      </c>
    </row>
    <row r="184" spans="1:10" x14ac:dyDescent="0.25">
      <c r="A184" s="5">
        <f t="shared" si="6"/>
        <v>35620</v>
      </c>
      <c r="B184" s="6">
        <v>143</v>
      </c>
      <c r="C184" s="6">
        <v>83</v>
      </c>
      <c r="D184" s="6">
        <v>223</v>
      </c>
      <c r="E184" s="6">
        <v>2078</v>
      </c>
      <c r="F184" s="6">
        <v>1691</v>
      </c>
      <c r="G184" s="45">
        <f t="shared" si="5"/>
        <v>226</v>
      </c>
      <c r="H184" s="14"/>
      <c r="I184" s="14"/>
      <c r="J184" s="4">
        <f t="shared" si="7"/>
        <v>28</v>
      </c>
    </row>
    <row r="185" spans="1:10" x14ac:dyDescent="0.25">
      <c r="A185" s="5">
        <f t="shared" si="6"/>
        <v>35627</v>
      </c>
      <c r="B185" s="6">
        <v>85</v>
      </c>
      <c r="C185" s="6">
        <v>8</v>
      </c>
      <c r="D185" s="6">
        <v>170</v>
      </c>
      <c r="E185" s="6">
        <v>2455</v>
      </c>
      <c r="F185" s="6">
        <v>1740</v>
      </c>
      <c r="G185" s="45">
        <f t="shared" si="5"/>
        <v>93</v>
      </c>
      <c r="H185" s="14"/>
      <c r="I185" s="14"/>
      <c r="J185" s="4">
        <f t="shared" si="7"/>
        <v>29</v>
      </c>
    </row>
    <row r="186" spans="1:10" x14ac:dyDescent="0.25">
      <c r="A186" s="5">
        <f t="shared" si="6"/>
        <v>35634</v>
      </c>
      <c r="B186" s="6">
        <v>78</v>
      </c>
      <c r="C186" s="6">
        <v>103</v>
      </c>
      <c r="D186" s="6">
        <v>460</v>
      </c>
      <c r="E186" s="6">
        <v>2620</v>
      </c>
      <c r="F186" s="6">
        <v>1877</v>
      </c>
      <c r="G186" s="45">
        <f t="shared" si="5"/>
        <v>181</v>
      </c>
      <c r="H186" s="14"/>
      <c r="I186" s="14"/>
      <c r="J186" s="4">
        <f t="shared" si="7"/>
        <v>30</v>
      </c>
    </row>
    <row r="187" spans="1:10" x14ac:dyDescent="0.25">
      <c r="A187" s="5">
        <f t="shared" si="6"/>
        <v>35641</v>
      </c>
      <c r="B187" s="6">
        <v>7</v>
      </c>
      <c r="C187" s="6">
        <v>41</v>
      </c>
      <c r="D187" s="6">
        <v>131</v>
      </c>
      <c r="E187" s="6">
        <v>2518</v>
      </c>
      <c r="F187" s="6">
        <v>2405</v>
      </c>
      <c r="G187" s="45">
        <f t="shared" si="5"/>
        <v>48</v>
      </c>
      <c r="H187" s="14"/>
      <c r="I187" s="14"/>
      <c r="J187" s="4">
        <f t="shared" si="7"/>
        <v>31</v>
      </c>
    </row>
    <row r="188" spans="1:10" x14ac:dyDescent="0.25">
      <c r="A188" s="5">
        <f t="shared" si="6"/>
        <v>35648</v>
      </c>
      <c r="B188" s="6">
        <v>20</v>
      </c>
      <c r="C188" s="6">
        <v>91</v>
      </c>
      <c r="D188" s="6">
        <v>71</v>
      </c>
      <c r="E188" s="6">
        <v>2851</v>
      </c>
      <c r="F188" s="6">
        <v>3113</v>
      </c>
      <c r="G188" s="45">
        <f t="shared" si="5"/>
        <v>111</v>
      </c>
      <c r="H188" s="14"/>
      <c r="I188" s="14"/>
      <c r="J188" s="4">
        <f t="shared" si="7"/>
        <v>32</v>
      </c>
    </row>
    <row r="189" spans="1:10" x14ac:dyDescent="0.25">
      <c r="A189" s="5">
        <f t="shared" si="6"/>
        <v>35655</v>
      </c>
      <c r="B189" s="6">
        <v>49</v>
      </c>
      <c r="C189" s="6">
        <v>43</v>
      </c>
      <c r="D189" s="6">
        <v>163</v>
      </c>
      <c r="E189" s="6">
        <v>2079</v>
      </c>
      <c r="F189" s="6">
        <v>3456</v>
      </c>
      <c r="G189" s="45">
        <f t="shared" si="5"/>
        <v>92</v>
      </c>
      <c r="H189" s="14"/>
      <c r="I189" s="14"/>
      <c r="J189" s="4">
        <f t="shared" si="7"/>
        <v>33</v>
      </c>
    </row>
    <row r="190" spans="1:10" x14ac:dyDescent="0.25">
      <c r="A190" s="5">
        <f t="shared" si="6"/>
        <v>35662</v>
      </c>
      <c r="B190" s="6">
        <v>11</v>
      </c>
      <c r="C190" s="6">
        <v>105</v>
      </c>
      <c r="D190" s="6">
        <v>261</v>
      </c>
      <c r="E190" s="6">
        <v>3237</v>
      </c>
      <c r="F190" s="6">
        <v>2502</v>
      </c>
      <c r="G190" s="45">
        <f t="shared" si="5"/>
        <v>116</v>
      </c>
      <c r="H190" s="14"/>
      <c r="I190" s="14"/>
      <c r="J190" s="4">
        <f t="shared" si="7"/>
        <v>34</v>
      </c>
    </row>
    <row r="191" spans="1:10" x14ac:dyDescent="0.25">
      <c r="A191" s="5">
        <f t="shared" si="6"/>
        <v>35669</v>
      </c>
      <c r="B191" s="6">
        <v>2</v>
      </c>
      <c r="C191" s="6">
        <v>53</v>
      </c>
      <c r="D191" s="6">
        <v>100</v>
      </c>
      <c r="E191" s="6">
        <v>2432</v>
      </c>
      <c r="F191" s="6">
        <v>2734</v>
      </c>
      <c r="G191" s="45">
        <f t="shared" si="5"/>
        <v>55</v>
      </c>
      <c r="H191" s="14"/>
      <c r="I191" s="14"/>
      <c r="J191" s="4">
        <f t="shared" si="7"/>
        <v>35</v>
      </c>
    </row>
    <row r="192" spans="1:10" x14ac:dyDescent="0.25">
      <c r="A192" s="5">
        <f t="shared" si="6"/>
        <v>35676</v>
      </c>
      <c r="B192" s="6">
        <v>2</v>
      </c>
      <c r="C192" s="6">
        <v>34</v>
      </c>
      <c r="D192" s="6">
        <v>156</v>
      </c>
      <c r="E192" s="6">
        <v>1852</v>
      </c>
      <c r="F192" s="6">
        <v>3662</v>
      </c>
      <c r="G192" s="45">
        <f t="shared" si="5"/>
        <v>36</v>
      </c>
      <c r="H192" s="14"/>
      <c r="I192" s="14"/>
      <c r="J192" s="4">
        <f t="shared" si="7"/>
        <v>36</v>
      </c>
    </row>
    <row r="193" spans="1:10" x14ac:dyDescent="0.25">
      <c r="A193" s="5">
        <f t="shared" si="6"/>
        <v>35683</v>
      </c>
      <c r="B193" s="6">
        <v>26</v>
      </c>
      <c r="C193" s="6">
        <v>35</v>
      </c>
      <c r="D193" s="6">
        <v>186</v>
      </c>
      <c r="E193" s="6">
        <v>2454</v>
      </c>
      <c r="F193" s="6">
        <v>3266</v>
      </c>
      <c r="G193" s="45">
        <f t="shared" si="5"/>
        <v>61</v>
      </c>
      <c r="H193" s="14"/>
      <c r="I193" s="14"/>
      <c r="J193" s="4">
        <f t="shared" si="7"/>
        <v>37</v>
      </c>
    </row>
    <row r="194" spans="1:10" x14ac:dyDescent="0.25">
      <c r="A194" s="5">
        <f t="shared" si="6"/>
        <v>35690</v>
      </c>
      <c r="B194" s="6">
        <v>38</v>
      </c>
      <c r="C194" s="6">
        <v>31</v>
      </c>
      <c r="D194" s="6">
        <v>282</v>
      </c>
      <c r="E194" s="6">
        <v>2082</v>
      </c>
      <c r="F194" s="6">
        <v>2527</v>
      </c>
      <c r="G194" s="45">
        <f t="shared" ref="G194:G257" si="8">SUM(B194:C194)</f>
        <v>69</v>
      </c>
      <c r="H194" s="14"/>
      <c r="I194" s="14"/>
      <c r="J194" s="4">
        <f t="shared" si="7"/>
        <v>38</v>
      </c>
    </row>
    <row r="195" spans="1:10" x14ac:dyDescent="0.25">
      <c r="A195" s="5">
        <f t="shared" si="6"/>
        <v>35697</v>
      </c>
      <c r="B195" s="6">
        <v>23</v>
      </c>
      <c r="C195" s="6">
        <v>24</v>
      </c>
      <c r="D195" s="6">
        <v>271</v>
      </c>
      <c r="E195" s="6">
        <v>2210</v>
      </c>
      <c r="F195" s="6">
        <v>3247</v>
      </c>
      <c r="G195" s="45">
        <f t="shared" si="8"/>
        <v>47</v>
      </c>
      <c r="H195" s="14"/>
      <c r="I195" s="14"/>
      <c r="J195" s="4">
        <f t="shared" si="7"/>
        <v>39</v>
      </c>
    </row>
    <row r="196" spans="1:10" x14ac:dyDescent="0.25">
      <c r="A196" s="5">
        <f t="shared" ref="A196:A259" si="9">A195+7</f>
        <v>35704</v>
      </c>
      <c r="B196" s="6">
        <v>29</v>
      </c>
      <c r="C196" s="6">
        <v>8</v>
      </c>
      <c r="D196" s="6">
        <v>417</v>
      </c>
      <c r="E196" s="6">
        <v>2664</v>
      </c>
      <c r="F196" s="6">
        <v>3249</v>
      </c>
      <c r="G196" s="45">
        <f t="shared" si="8"/>
        <v>37</v>
      </c>
      <c r="H196" s="14"/>
      <c r="I196" s="14"/>
      <c r="J196" s="4">
        <f t="shared" si="7"/>
        <v>40</v>
      </c>
    </row>
    <row r="197" spans="1:10" x14ac:dyDescent="0.25">
      <c r="A197" s="5">
        <f t="shared" si="9"/>
        <v>35711</v>
      </c>
      <c r="B197" s="6">
        <v>171</v>
      </c>
      <c r="C197" s="6">
        <v>63</v>
      </c>
      <c r="D197" s="6">
        <v>608</v>
      </c>
      <c r="E197" s="6">
        <v>1630</v>
      </c>
      <c r="F197" s="6">
        <v>3866</v>
      </c>
      <c r="G197" s="45">
        <f t="shared" si="8"/>
        <v>234</v>
      </c>
      <c r="H197" s="14"/>
      <c r="I197" s="14"/>
      <c r="J197" s="4">
        <f t="shared" si="7"/>
        <v>41</v>
      </c>
    </row>
    <row r="198" spans="1:10" x14ac:dyDescent="0.25">
      <c r="A198" s="5">
        <f t="shared" si="9"/>
        <v>35718</v>
      </c>
      <c r="B198" s="6">
        <v>136</v>
      </c>
      <c r="C198" s="6">
        <v>56</v>
      </c>
      <c r="D198" s="6">
        <v>674</v>
      </c>
      <c r="E198" s="6">
        <v>2072</v>
      </c>
      <c r="F198" s="6">
        <v>3359</v>
      </c>
      <c r="G198" s="45">
        <f t="shared" si="8"/>
        <v>192</v>
      </c>
      <c r="H198" s="14"/>
      <c r="I198" s="14"/>
      <c r="J198" s="4">
        <f t="shared" si="7"/>
        <v>42</v>
      </c>
    </row>
    <row r="199" spans="1:10" x14ac:dyDescent="0.25">
      <c r="A199" s="5">
        <f t="shared" si="9"/>
        <v>35725</v>
      </c>
      <c r="B199" s="6">
        <v>152</v>
      </c>
      <c r="C199" s="6">
        <v>347</v>
      </c>
      <c r="D199" s="6">
        <v>437</v>
      </c>
      <c r="E199" s="6">
        <v>1908</v>
      </c>
      <c r="F199" s="6">
        <v>3724</v>
      </c>
      <c r="G199" s="45">
        <f t="shared" si="8"/>
        <v>499</v>
      </c>
      <c r="H199" s="14"/>
      <c r="I199" s="14"/>
      <c r="J199" s="4">
        <f t="shared" si="7"/>
        <v>43</v>
      </c>
    </row>
    <row r="200" spans="1:10" x14ac:dyDescent="0.25">
      <c r="A200" s="5">
        <f t="shared" si="9"/>
        <v>35732</v>
      </c>
      <c r="B200" s="6">
        <v>250</v>
      </c>
      <c r="C200" s="6">
        <v>375</v>
      </c>
      <c r="D200" s="6">
        <v>651</v>
      </c>
      <c r="E200" s="6">
        <v>1675</v>
      </c>
      <c r="F200" s="6">
        <v>3907</v>
      </c>
      <c r="G200" s="45">
        <f t="shared" si="8"/>
        <v>625</v>
      </c>
      <c r="H200" s="14"/>
      <c r="I200" s="14"/>
      <c r="J200" s="4">
        <f t="shared" si="7"/>
        <v>44</v>
      </c>
    </row>
    <row r="201" spans="1:10" x14ac:dyDescent="0.25">
      <c r="A201" s="5">
        <f t="shared" si="9"/>
        <v>35739</v>
      </c>
      <c r="B201" s="6">
        <v>84</v>
      </c>
      <c r="C201" s="6">
        <v>426</v>
      </c>
      <c r="D201" s="6">
        <v>410</v>
      </c>
      <c r="E201" s="6">
        <v>1975</v>
      </c>
      <c r="F201" s="6">
        <v>4879</v>
      </c>
      <c r="G201" s="45">
        <f t="shared" si="8"/>
        <v>510</v>
      </c>
      <c r="H201" s="14"/>
      <c r="I201" s="14"/>
      <c r="J201" s="4">
        <f t="shared" si="7"/>
        <v>45</v>
      </c>
    </row>
    <row r="202" spans="1:10" x14ac:dyDescent="0.25">
      <c r="A202" s="5">
        <f t="shared" si="9"/>
        <v>35746</v>
      </c>
      <c r="B202" s="6">
        <v>66</v>
      </c>
      <c r="C202" s="6">
        <v>685</v>
      </c>
      <c r="D202" s="6">
        <v>586</v>
      </c>
      <c r="E202" s="6">
        <v>1982</v>
      </c>
      <c r="F202" s="6">
        <v>5573</v>
      </c>
      <c r="G202" s="45">
        <f t="shared" si="8"/>
        <v>751</v>
      </c>
      <c r="H202" s="14"/>
      <c r="I202" s="14"/>
      <c r="J202" s="4">
        <f t="shared" si="7"/>
        <v>46</v>
      </c>
    </row>
    <row r="203" spans="1:10" x14ac:dyDescent="0.25">
      <c r="A203" s="5">
        <f t="shared" si="9"/>
        <v>35753</v>
      </c>
      <c r="B203" s="6">
        <v>149</v>
      </c>
      <c r="C203" s="6">
        <v>472</v>
      </c>
      <c r="D203" s="6">
        <v>440</v>
      </c>
      <c r="E203" s="6">
        <v>1862</v>
      </c>
      <c r="F203" s="6">
        <v>5814</v>
      </c>
      <c r="G203" s="45">
        <f t="shared" si="8"/>
        <v>621</v>
      </c>
      <c r="H203" s="14"/>
      <c r="I203" s="14"/>
      <c r="J203" s="4">
        <f t="shared" si="7"/>
        <v>47</v>
      </c>
    </row>
    <row r="204" spans="1:10" x14ac:dyDescent="0.25">
      <c r="A204" s="5">
        <f t="shared" si="9"/>
        <v>35760</v>
      </c>
      <c r="B204" s="6">
        <v>75</v>
      </c>
      <c r="C204" s="6">
        <v>226</v>
      </c>
      <c r="D204" s="6">
        <v>513</v>
      </c>
      <c r="E204" s="6">
        <v>2091</v>
      </c>
      <c r="F204" s="6">
        <v>4934</v>
      </c>
      <c r="G204" s="45">
        <f t="shared" si="8"/>
        <v>301</v>
      </c>
      <c r="H204" s="14"/>
      <c r="I204" s="14"/>
      <c r="J204" s="4">
        <f t="shared" si="7"/>
        <v>48</v>
      </c>
    </row>
    <row r="205" spans="1:10" x14ac:dyDescent="0.25">
      <c r="A205" s="5">
        <f t="shared" si="9"/>
        <v>35767</v>
      </c>
      <c r="B205" s="6">
        <v>73</v>
      </c>
      <c r="C205" s="6">
        <v>0</v>
      </c>
      <c r="D205" s="6">
        <v>402</v>
      </c>
      <c r="E205" s="6">
        <v>1353</v>
      </c>
      <c r="F205" s="6">
        <v>4263</v>
      </c>
      <c r="G205" s="45">
        <f t="shared" si="8"/>
        <v>73</v>
      </c>
      <c r="H205" s="14"/>
      <c r="I205" s="14"/>
      <c r="J205" s="4">
        <f t="shared" si="7"/>
        <v>49</v>
      </c>
    </row>
    <row r="206" spans="1:10" x14ac:dyDescent="0.25">
      <c r="A206" s="5">
        <f t="shared" si="9"/>
        <v>35774</v>
      </c>
      <c r="B206" s="6">
        <v>12</v>
      </c>
      <c r="C206" s="6">
        <v>62</v>
      </c>
      <c r="D206" s="6">
        <v>405</v>
      </c>
      <c r="E206" s="6">
        <v>1479</v>
      </c>
      <c r="F206" s="6">
        <v>5093</v>
      </c>
      <c r="G206" s="45">
        <f t="shared" si="8"/>
        <v>74</v>
      </c>
      <c r="H206" s="14"/>
      <c r="I206" s="14"/>
      <c r="J206" s="4">
        <f t="shared" si="7"/>
        <v>50</v>
      </c>
    </row>
    <row r="207" spans="1:10" x14ac:dyDescent="0.25">
      <c r="A207" s="5">
        <f t="shared" si="9"/>
        <v>35781</v>
      </c>
      <c r="B207" s="6">
        <v>84</v>
      </c>
      <c r="C207" s="6">
        <v>191</v>
      </c>
      <c r="D207" s="6">
        <v>649</v>
      </c>
      <c r="E207" s="6">
        <v>1592</v>
      </c>
      <c r="F207" s="6">
        <v>4226</v>
      </c>
      <c r="G207" s="45">
        <f t="shared" si="8"/>
        <v>275</v>
      </c>
      <c r="H207" s="14"/>
      <c r="I207" s="14"/>
      <c r="J207" s="4">
        <f t="shared" si="7"/>
        <v>51</v>
      </c>
    </row>
    <row r="208" spans="1:10" x14ac:dyDescent="0.25">
      <c r="A208" s="5">
        <f t="shared" si="9"/>
        <v>35788</v>
      </c>
      <c r="B208" s="6">
        <v>88</v>
      </c>
      <c r="C208" s="6">
        <v>264</v>
      </c>
      <c r="D208" s="6">
        <v>467</v>
      </c>
      <c r="E208" s="6">
        <v>1694</v>
      </c>
      <c r="F208" s="6">
        <v>3126</v>
      </c>
      <c r="G208" s="45">
        <f t="shared" si="8"/>
        <v>352</v>
      </c>
      <c r="H208" s="14"/>
      <c r="I208" s="14"/>
      <c r="J208" s="4">
        <f t="shared" si="7"/>
        <v>52</v>
      </c>
    </row>
    <row r="209" spans="1:10" x14ac:dyDescent="0.25">
      <c r="A209" s="5">
        <f t="shared" si="9"/>
        <v>35795</v>
      </c>
      <c r="B209" s="6">
        <v>105</v>
      </c>
      <c r="C209" s="6">
        <v>59</v>
      </c>
      <c r="D209" s="6">
        <v>325</v>
      </c>
      <c r="E209" s="6">
        <v>2397</v>
      </c>
      <c r="F209" s="6">
        <v>3145</v>
      </c>
      <c r="G209" s="45">
        <f t="shared" si="8"/>
        <v>164</v>
      </c>
      <c r="H209" s="14"/>
      <c r="I209" s="14"/>
      <c r="J209" s="4">
        <f t="shared" si="7"/>
        <v>53</v>
      </c>
    </row>
    <row r="210" spans="1:10" x14ac:dyDescent="0.25">
      <c r="A210" s="5">
        <f t="shared" si="9"/>
        <v>35802</v>
      </c>
      <c r="B210" s="6">
        <v>15</v>
      </c>
      <c r="C210" s="6">
        <v>8</v>
      </c>
      <c r="D210" s="6">
        <v>285</v>
      </c>
      <c r="E210" s="6">
        <v>1779</v>
      </c>
      <c r="F210" s="6">
        <v>2660</v>
      </c>
      <c r="G210" s="45">
        <f t="shared" si="8"/>
        <v>23</v>
      </c>
      <c r="H210" s="14"/>
      <c r="I210" s="14"/>
      <c r="J210" s="4">
        <v>1</v>
      </c>
    </row>
    <row r="211" spans="1:10" x14ac:dyDescent="0.25">
      <c r="A211" s="5">
        <f t="shared" si="9"/>
        <v>35809</v>
      </c>
      <c r="B211" s="6">
        <v>70</v>
      </c>
      <c r="C211" s="6">
        <v>272</v>
      </c>
      <c r="D211" s="6">
        <v>430</v>
      </c>
      <c r="E211" s="6">
        <v>1951</v>
      </c>
      <c r="F211" s="6">
        <v>2822</v>
      </c>
      <c r="G211" s="45">
        <f t="shared" si="8"/>
        <v>342</v>
      </c>
      <c r="H211" s="14"/>
      <c r="I211" s="14"/>
      <c r="J211" s="4">
        <f t="shared" si="7"/>
        <v>2</v>
      </c>
    </row>
    <row r="212" spans="1:10" x14ac:dyDescent="0.25">
      <c r="A212" s="5">
        <f t="shared" si="9"/>
        <v>35816</v>
      </c>
      <c r="B212" s="6">
        <v>68</v>
      </c>
      <c r="C212" s="6">
        <v>43</v>
      </c>
      <c r="D212" s="6">
        <v>424</v>
      </c>
      <c r="E212" s="6">
        <v>2053</v>
      </c>
      <c r="F212" s="6">
        <v>3989</v>
      </c>
      <c r="G212" s="45">
        <f t="shared" si="8"/>
        <v>111</v>
      </c>
      <c r="H212" s="14"/>
      <c r="I212" s="14"/>
      <c r="J212" s="4">
        <f t="shared" si="7"/>
        <v>3</v>
      </c>
    </row>
    <row r="213" spans="1:10" x14ac:dyDescent="0.25">
      <c r="A213" s="5">
        <f t="shared" si="9"/>
        <v>35823</v>
      </c>
      <c r="B213" s="6">
        <v>131</v>
      </c>
      <c r="C213" s="6">
        <v>787</v>
      </c>
      <c r="D213" s="6">
        <v>212</v>
      </c>
      <c r="E213" s="6">
        <v>2180</v>
      </c>
      <c r="F213" s="6">
        <v>4596</v>
      </c>
      <c r="G213" s="45">
        <f t="shared" si="8"/>
        <v>918</v>
      </c>
      <c r="H213" s="14"/>
      <c r="I213" s="14"/>
      <c r="J213" s="4">
        <f t="shared" si="7"/>
        <v>4</v>
      </c>
    </row>
    <row r="214" spans="1:10" x14ac:dyDescent="0.25">
      <c r="A214" s="5">
        <f t="shared" si="9"/>
        <v>35830</v>
      </c>
      <c r="B214" s="6">
        <v>91</v>
      </c>
      <c r="C214" s="6">
        <v>471</v>
      </c>
      <c r="D214" s="6">
        <v>601</v>
      </c>
      <c r="E214" s="6">
        <v>2582</v>
      </c>
      <c r="F214" s="6">
        <v>5090</v>
      </c>
      <c r="G214" s="45">
        <f t="shared" si="8"/>
        <v>562</v>
      </c>
      <c r="H214" s="14"/>
      <c r="I214" s="14"/>
      <c r="J214" s="4">
        <f t="shared" si="7"/>
        <v>5</v>
      </c>
    </row>
    <row r="215" spans="1:10" x14ac:dyDescent="0.25">
      <c r="A215" s="5">
        <f t="shared" si="9"/>
        <v>35837</v>
      </c>
      <c r="B215" s="6">
        <v>201</v>
      </c>
      <c r="C215" s="6">
        <v>199</v>
      </c>
      <c r="D215" s="6">
        <v>668</v>
      </c>
      <c r="E215" s="6">
        <v>2310</v>
      </c>
      <c r="F215" s="6">
        <v>3897</v>
      </c>
      <c r="G215" s="45">
        <f t="shared" si="8"/>
        <v>400</v>
      </c>
      <c r="H215" s="14"/>
      <c r="I215" s="14"/>
      <c r="J215" s="4">
        <f t="shared" si="7"/>
        <v>6</v>
      </c>
    </row>
    <row r="216" spans="1:10" x14ac:dyDescent="0.25">
      <c r="A216" s="5">
        <f t="shared" si="9"/>
        <v>35844</v>
      </c>
      <c r="B216" s="6">
        <v>233</v>
      </c>
      <c r="C216" s="6">
        <v>376</v>
      </c>
      <c r="D216" s="6">
        <v>617</v>
      </c>
      <c r="E216" s="6">
        <v>2413</v>
      </c>
      <c r="F216" s="6">
        <v>4599</v>
      </c>
      <c r="G216" s="45">
        <f t="shared" si="8"/>
        <v>609</v>
      </c>
      <c r="H216" s="14"/>
      <c r="I216" s="14"/>
      <c r="J216" s="4">
        <f t="shared" si="7"/>
        <v>7</v>
      </c>
    </row>
    <row r="217" spans="1:10" x14ac:dyDescent="0.25">
      <c r="A217" s="5">
        <f t="shared" si="9"/>
        <v>35851</v>
      </c>
      <c r="B217" s="6">
        <v>150</v>
      </c>
      <c r="C217" s="6">
        <v>152</v>
      </c>
      <c r="D217" s="6">
        <v>395</v>
      </c>
      <c r="E217" s="6">
        <v>2168</v>
      </c>
      <c r="F217" s="6">
        <v>4149</v>
      </c>
      <c r="G217" s="45">
        <f t="shared" si="8"/>
        <v>302</v>
      </c>
      <c r="H217" s="14"/>
      <c r="I217" s="14"/>
      <c r="J217" s="4">
        <f t="shared" si="7"/>
        <v>8</v>
      </c>
    </row>
    <row r="218" spans="1:10" x14ac:dyDescent="0.25">
      <c r="A218" s="5">
        <f t="shared" si="9"/>
        <v>35858</v>
      </c>
      <c r="B218" s="6">
        <v>93</v>
      </c>
      <c r="C218" s="6">
        <v>83</v>
      </c>
      <c r="D218" s="6">
        <v>456</v>
      </c>
      <c r="E218" s="6">
        <v>2316</v>
      </c>
      <c r="F218" s="6">
        <v>3876</v>
      </c>
      <c r="G218" s="45">
        <f t="shared" si="8"/>
        <v>176</v>
      </c>
      <c r="H218" s="14"/>
      <c r="I218" s="14"/>
      <c r="J218" s="4">
        <f t="shared" si="7"/>
        <v>9</v>
      </c>
    </row>
    <row r="219" spans="1:10" x14ac:dyDescent="0.25">
      <c r="A219" s="5">
        <f t="shared" si="9"/>
        <v>35865</v>
      </c>
      <c r="B219" s="6">
        <v>88</v>
      </c>
      <c r="C219" s="6">
        <v>37</v>
      </c>
      <c r="D219" s="6">
        <v>407</v>
      </c>
      <c r="E219" s="6">
        <v>2334</v>
      </c>
      <c r="F219" s="6">
        <v>4361</v>
      </c>
      <c r="G219" s="45">
        <f t="shared" si="8"/>
        <v>125</v>
      </c>
      <c r="H219" s="14"/>
      <c r="I219" s="14"/>
      <c r="J219" s="4">
        <f t="shared" si="7"/>
        <v>10</v>
      </c>
    </row>
    <row r="220" spans="1:10" x14ac:dyDescent="0.25">
      <c r="A220" s="5">
        <f t="shared" si="9"/>
        <v>35872</v>
      </c>
      <c r="B220" s="6">
        <v>14</v>
      </c>
      <c r="C220" s="6">
        <v>450</v>
      </c>
      <c r="D220" s="6">
        <v>540</v>
      </c>
      <c r="E220" s="6">
        <v>2126</v>
      </c>
      <c r="F220" s="6">
        <v>2832</v>
      </c>
      <c r="G220" s="45">
        <f t="shared" si="8"/>
        <v>464</v>
      </c>
      <c r="H220" s="14"/>
      <c r="I220" s="14"/>
      <c r="J220" s="4">
        <f t="shared" si="7"/>
        <v>11</v>
      </c>
    </row>
    <row r="221" spans="1:10" x14ac:dyDescent="0.25">
      <c r="A221" s="5">
        <f t="shared" si="9"/>
        <v>35879</v>
      </c>
      <c r="B221" s="6">
        <v>136</v>
      </c>
      <c r="C221" s="6">
        <v>74</v>
      </c>
      <c r="D221" s="6">
        <v>806</v>
      </c>
      <c r="E221" s="6">
        <v>1283</v>
      </c>
      <c r="F221" s="6">
        <v>4107</v>
      </c>
      <c r="G221" s="45">
        <f t="shared" si="8"/>
        <v>210</v>
      </c>
      <c r="H221" s="14"/>
      <c r="I221" s="14"/>
      <c r="J221" s="4">
        <f t="shared" si="7"/>
        <v>12</v>
      </c>
    </row>
    <row r="222" spans="1:10" x14ac:dyDescent="0.25">
      <c r="A222" s="5">
        <f t="shared" si="9"/>
        <v>35886</v>
      </c>
      <c r="B222" s="6">
        <v>159</v>
      </c>
      <c r="C222" s="6">
        <v>41</v>
      </c>
      <c r="D222" s="6">
        <v>322</v>
      </c>
      <c r="E222" s="6">
        <v>2409</v>
      </c>
      <c r="F222" s="6">
        <v>3365</v>
      </c>
      <c r="G222" s="45">
        <f t="shared" si="8"/>
        <v>200</v>
      </c>
      <c r="H222" s="14"/>
      <c r="I222" s="14"/>
      <c r="J222" s="4">
        <f t="shared" si="7"/>
        <v>13</v>
      </c>
    </row>
    <row r="223" spans="1:10" x14ac:dyDescent="0.25">
      <c r="A223" s="5">
        <f t="shared" si="9"/>
        <v>35893</v>
      </c>
      <c r="B223" s="6">
        <v>101</v>
      </c>
      <c r="C223" s="6">
        <v>43</v>
      </c>
      <c r="D223" s="6">
        <v>528</v>
      </c>
      <c r="E223" s="6">
        <v>2000</v>
      </c>
      <c r="F223" s="6">
        <v>2679</v>
      </c>
      <c r="G223" s="45">
        <f t="shared" si="8"/>
        <v>144</v>
      </c>
      <c r="H223" s="14"/>
      <c r="I223" s="14"/>
      <c r="J223" s="4">
        <f t="shared" si="7"/>
        <v>14</v>
      </c>
    </row>
    <row r="224" spans="1:10" x14ac:dyDescent="0.25">
      <c r="A224" s="5">
        <f t="shared" si="9"/>
        <v>35900</v>
      </c>
      <c r="B224" s="6">
        <v>82</v>
      </c>
      <c r="C224" s="6">
        <v>136</v>
      </c>
      <c r="D224" s="6">
        <v>488</v>
      </c>
      <c r="E224" s="6">
        <v>1724</v>
      </c>
      <c r="F224" s="6">
        <v>2077</v>
      </c>
      <c r="G224" s="45">
        <f t="shared" si="8"/>
        <v>218</v>
      </c>
      <c r="H224" s="14"/>
      <c r="I224" s="14"/>
      <c r="J224" s="4">
        <f t="shared" si="7"/>
        <v>15</v>
      </c>
    </row>
    <row r="225" spans="1:10" x14ac:dyDescent="0.25">
      <c r="A225" s="5">
        <f t="shared" si="9"/>
        <v>35907</v>
      </c>
      <c r="B225" s="6">
        <v>66</v>
      </c>
      <c r="C225" s="6">
        <v>261</v>
      </c>
      <c r="D225" s="6">
        <v>558</v>
      </c>
      <c r="E225" s="6">
        <v>1471</v>
      </c>
      <c r="F225" s="6">
        <v>2536</v>
      </c>
      <c r="G225" s="45">
        <f t="shared" si="8"/>
        <v>327</v>
      </c>
      <c r="H225" s="14"/>
      <c r="I225" s="14"/>
      <c r="J225" s="4">
        <f t="shared" si="7"/>
        <v>16</v>
      </c>
    </row>
    <row r="226" spans="1:10" x14ac:dyDescent="0.25">
      <c r="A226" s="5">
        <f t="shared" si="9"/>
        <v>35914</v>
      </c>
      <c r="B226" s="6">
        <v>9</v>
      </c>
      <c r="C226" s="6">
        <v>69</v>
      </c>
      <c r="D226" s="6">
        <v>163</v>
      </c>
      <c r="E226" s="6">
        <v>1293</v>
      </c>
      <c r="F226" s="6">
        <v>1797</v>
      </c>
      <c r="G226" s="45">
        <f t="shared" si="8"/>
        <v>78</v>
      </c>
      <c r="H226" s="14"/>
      <c r="I226" s="14"/>
      <c r="J226" s="4">
        <f t="shared" si="7"/>
        <v>17</v>
      </c>
    </row>
    <row r="227" spans="1:10" x14ac:dyDescent="0.25">
      <c r="A227" s="5">
        <f t="shared" si="9"/>
        <v>35921</v>
      </c>
      <c r="B227" s="6">
        <v>0</v>
      </c>
      <c r="C227" s="6">
        <v>31</v>
      </c>
      <c r="D227" s="6">
        <v>135</v>
      </c>
      <c r="E227" s="6">
        <v>2092</v>
      </c>
      <c r="F227" s="6">
        <v>2152</v>
      </c>
      <c r="G227" s="45">
        <f t="shared" si="8"/>
        <v>31</v>
      </c>
      <c r="H227" s="14"/>
      <c r="I227" s="14"/>
      <c r="J227" s="4">
        <f t="shared" si="7"/>
        <v>18</v>
      </c>
    </row>
    <row r="228" spans="1:10" x14ac:dyDescent="0.25">
      <c r="A228" s="5">
        <f t="shared" si="9"/>
        <v>35928</v>
      </c>
      <c r="B228" s="6">
        <v>0</v>
      </c>
      <c r="C228" s="6">
        <v>255</v>
      </c>
      <c r="D228" s="6">
        <v>179</v>
      </c>
      <c r="E228" s="6">
        <v>1544</v>
      </c>
      <c r="F228" s="6">
        <v>2065</v>
      </c>
      <c r="G228" s="45">
        <f t="shared" si="8"/>
        <v>255</v>
      </c>
      <c r="H228" s="14"/>
      <c r="I228" s="14"/>
      <c r="J228" s="4">
        <f t="shared" si="7"/>
        <v>19</v>
      </c>
    </row>
    <row r="229" spans="1:10" x14ac:dyDescent="0.25">
      <c r="A229" s="5">
        <f t="shared" si="9"/>
        <v>35935</v>
      </c>
      <c r="B229" s="6">
        <v>5</v>
      </c>
      <c r="C229" s="6">
        <v>252</v>
      </c>
      <c r="D229" s="6">
        <v>63</v>
      </c>
      <c r="E229" s="6">
        <v>1878</v>
      </c>
      <c r="F229" s="6">
        <v>2619</v>
      </c>
      <c r="G229" s="45">
        <f t="shared" si="8"/>
        <v>257</v>
      </c>
      <c r="H229" s="14"/>
      <c r="I229" s="14"/>
      <c r="J229" s="4">
        <f t="shared" si="7"/>
        <v>20</v>
      </c>
    </row>
    <row r="230" spans="1:10" x14ac:dyDescent="0.25">
      <c r="A230" s="5">
        <f t="shared" si="9"/>
        <v>35942</v>
      </c>
      <c r="B230" s="6">
        <v>0</v>
      </c>
      <c r="C230" s="6">
        <v>7</v>
      </c>
      <c r="D230" s="6">
        <v>209</v>
      </c>
      <c r="E230" s="6">
        <v>1271</v>
      </c>
      <c r="F230" s="6">
        <v>2316</v>
      </c>
      <c r="G230" s="45">
        <f t="shared" si="8"/>
        <v>7</v>
      </c>
      <c r="H230" s="14"/>
      <c r="I230" s="14"/>
      <c r="J230" s="4">
        <f t="shared" si="7"/>
        <v>21</v>
      </c>
    </row>
    <row r="231" spans="1:10" x14ac:dyDescent="0.25">
      <c r="A231" s="5">
        <f t="shared" si="9"/>
        <v>35949</v>
      </c>
      <c r="B231" s="6">
        <v>0</v>
      </c>
      <c r="C231" s="6">
        <v>10</v>
      </c>
      <c r="D231" s="6">
        <v>273</v>
      </c>
      <c r="E231" s="6">
        <v>1417</v>
      </c>
      <c r="F231" s="6">
        <v>2441</v>
      </c>
      <c r="G231" s="45">
        <f t="shared" si="8"/>
        <v>10</v>
      </c>
      <c r="H231" s="14"/>
      <c r="I231" s="14"/>
      <c r="J231" s="4">
        <f t="shared" si="7"/>
        <v>22</v>
      </c>
    </row>
    <row r="232" spans="1:10" x14ac:dyDescent="0.25">
      <c r="A232" s="5">
        <f t="shared" si="9"/>
        <v>35956</v>
      </c>
      <c r="B232" s="6">
        <v>0</v>
      </c>
      <c r="C232" s="6">
        <v>145</v>
      </c>
      <c r="D232" s="6">
        <v>67</v>
      </c>
      <c r="E232" s="6">
        <v>1924</v>
      </c>
      <c r="F232" s="6">
        <v>1897</v>
      </c>
      <c r="G232" s="45">
        <f t="shared" si="8"/>
        <v>145</v>
      </c>
      <c r="H232" s="14"/>
      <c r="I232" s="14"/>
      <c r="J232" s="4">
        <f t="shared" si="7"/>
        <v>23</v>
      </c>
    </row>
    <row r="233" spans="1:10" x14ac:dyDescent="0.25">
      <c r="A233" s="5">
        <f t="shared" si="9"/>
        <v>35963</v>
      </c>
      <c r="B233" s="6">
        <v>0</v>
      </c>
      <c r="C233" s="6">
        <v>35</v>
      </c>
      <c r="D233" s="6">
        <v>71</v>
      </c>
      <c r="E233" s="6">
        <v>2120</v>
      </c>
      <c r="F233" s="6">
        <v>1516</v>
      </c>
      <c r="G233" s="45">
        <f t="shared" si="8"/>
        <v>35</v>
      </c>
      <c r="H233" s="14"/>
      <c r="I233" s="14"/>
      <c r="J233" s="4">
        <f t="shared" si="7"/>
        <v>24</v>
      </c>
    </row>
    <row r="234" spans="1:10" x14ac:dyDescent="0.25">
      <c r="A234" s="5">
        <f t="shared" si="9"/>
        <v>35970</v>
      </c>
      <c r="B234" s="6">
        <v>15</v>
      </c>
      <c r="C234" s="6">
        <v>31</v>
      </c>
      <c r="D234" s="6">
        <v>86</v>
      </c>
      <c r="E234" s="6">
        <v>2643</v>
      </c>
      <c r="F234" s="6">
        <v>1609</v>
      </c>
      <c r="G234" s="45">
        <f t="shared" si="8"/>
        <v>46</v>
      </c>
      <c r="H234" s="14"/>
      <c r="I234" s="14"/>
      <c r="J234" s="4">
        <f t="shared" si="7"/>
        <v>25</v>
      </c>
    </row>
    <row r="235" spans="1:10" x14ac:dyDescent="0.25">
      <c r="A235" s="5">
        <f t="shared" si="9"/>
        <v>35977</v>
      </c>
      <c r="B235" s="6">
        <v>9</v>
      </c>
      <c r="C235" s="6">
        <v>85</v>
      </c>
      <c r="D235" s="6">
        <v>142</v>
      </c>
      <c r="E235" s="6">
        <v>2507</v>
      </c>
      <c r="F235" s="6">
        <v>1002</v>
      </c>
      <c r="G235" s="45">
        <f t="shared" si="8"/>
        <v>94</v>
      </c>
      <c r="H235" s="14"/>
      <c r="I235" s="14"/>
      <c r="J235" s="4">
        <f t="shared" ref="J235:J298" si="10">J234+1</f>
        <v>26</v>
      </c>
    </row>
    <row r="236" spans="1:10" x14ac:dyDescent="0.25">
      <c r="A236" s="5">
        <f t="shared" si="9"/>
        <v>35984</v>
      </c>
      <c r="B236" s="6">
        <v>29</v>
      </c>
      <c r="C236" s="6">
        <v>95</v>
      </c>
      <c r="D236" s="6">
        <v>102</v>
      </c>
      <c r="E236" s="6">
        <v>1713</v>
      </c>
      <c r="F236" s="6">
        <v>902</v>
      </c>
      <c r="G236" s="45">
        <f t="shared" si="8"/>
        <v>124</v>
      </c>
      <c r="H236" s="14"/>
      <c r="I236" s="14"/>
      <c r="J236" s="4">
        <f t="shared" si="10"/>
        <v>27</v>
      </c>
    </row>
    <row r="237" spans="1:10" x14ac:dyDescent="0.25">
      <c r="A237" s="5">
        <f t="shared" si="9"/>
        <v>35991</v>
      </c>
      <c r="B237" s="6">
        <v>53</v>
      </c>
      <c r="C237" s="6">
        <v>226</v>
      </c>
      <c r="D237" s="6">
        <v>80</v>
      </c>
      <c r="E237" s="6">
        <v>2888</v>
      </c>
      <c r="F237" s="6">
        <v>1403</v>
      </c>
      <c r="G237" s="45">
        <f t="shared" si="8"/>
        <v>279</v>
      </c>
      <c r="H237" s="14"/>
      <c r="I237" s="14"/>
      <c r="J237" s="4">
        <f t="shared" si="10"/>
        <v>28</v>
      </c>
    </row>
    <row r="238" spans="1:10" x14ac:dyDescent="0.25">
      <c r="A238" s="5">
        <f t="shared" si="9"/>
        <v>35998</v>
      </c>
      <c r="B238" s="6">
        <v>28</v>
      </c>
      <c r="C238" s="6">
        <v>56</v>
      </c>
      <c r="D238" s="6">
        <v>102</v>
      </c>
      <c r="E238" s="6">
        <v>2240</v>
      </c>
      <c r="F238" s="6">
        <v>788</v>
      </c>
      <c r="G238" s="45">
        <f t="shared" si="8"/>
        <v>84</v>
      </c>
      <c r="H238" s="14"/>
      <c r="I238" s="14"/>
      <c r="J238" s="4">
        <f t="shared" si="10"/>
        <v>29</v>
      </c>
    </row>
    <row r="239" spans="1:10" x14ac:dyDescent="0.25">
      <c r="A239" s="5">
        <f t="shared" si="9"/>
        <v>36005</v>
      </c>
      <c r="B239" s="6">
        <v>12</v>
      </c>
      <c r="C239" s="6">
        <v>14</v>
      </c>
      <c r="D239" s="6">
        <v>162</v>
      </c>
      <c r="E239" s="6">
        <v>3154</v>
      </c>
      <c r="F239" s="6">
        <v>1448</v>
      </c>
      <c r="G239" s="45">
        <f t="shared" si="8"/>
        <v>26</v>
      </c>
      <c r="H239" s="14"/>
      <c r="I239" s="14"/>
      <c r="J239" s="4">
        <f t="shared" si="10"/>
        <v>30</v>
      </c>
    </row>
    <row r="240" spans="1:10" x14ac:dyDescent="0.25">
      <c r="A240" s="5">
        <f t="shared" si="9"/>
        <v>36012</v>
      </c>
      <c r="B240" s="6">
        <v>3</v>
      </c>
      <c r="C240" s="6">
        <v>3</v>
      </c>
      <c r="D240" s="6">
        <v>63</v>
      </c>
      <c r="E240" s="6">
        <v>2770</v>
      </c>
      <c r="F240" s="6">
        <v>890</v>
      </c>
      <c r="G240" s="45">
        <f t="shared" si="8"/>
        <v>6</v>
      </c>
      <c r="H240" s="14"/>
      <c r="I240" s="14"/>
      <c r="J240" s="4">
        <f t="shared" si="10"/>
        <v>31</v>
      </c>
    </row>
    <row r="241" spans="1:10" x14ac:dyDescent="0.25">
      <c r="A241" s="5">
        <f t="shared" si="9"/>
        <v>36019</v>
      </c>
      <c r="B241" s="6">
        <v>37</v>
      </c>
      <c r="C241" s="6">
        <v>9</v>
      </c>
      <c r="D241" s="6">
        <v>300</v>
      </c>
      <c r="E241" s="6">
        <v>2352</v>
      </c>
      <c r="F241" s="6">
        <v>2682</v>
      </c>
      <c r="G241" s="45">
        <f t="shared" si="8"/>
        <v>46</v>
      </c>
      <c r="H241" s="14"/>
      <c r="I241" s="14"/>
      <c r="J241" s="4">
        <f t="shared" si="10"/>
        <v>32</v>
      </c>
    </row>
    <row r="242" spans="1:10" x14ac:dyDescent="0.25">
      <c r="A242" s="5">
        <f t="shared" si="9"/>
        <v>36026</v>
      </c>
      <c r="B242" s="6">
        <v>18</v>
      </c>
      <c r="C242" s="6">
        <v>5</v>
      </c>
      <c r="D242" s="6">
        <v>253</v>
      </c>
      <c r="E242" s="6">
        <v>1825</v>
      </c>
      <c r="F242" s="6">
        <v>2243</v>
      </c>
      <c r="G242" s="45">
        <f t="shared" si="8"/>
        <v>23</v>
      </c>
      <c r="H242" s="14"/>
      <c r="I242" s="14"/>
      <c r="J242" s="4">
        <f t="shared" si="10"/>
        <v>33</v>
      </c>
    </row>
    <row r="243" spans="1:10" x14ac:dyDescent="0.25">
      <c r="A243" s="5">
        <f t="shared" si="9"/>
        <v>36033</v>
      </c>
      <c r="B243" s="6">
        <v>0</v>
      </c>
      <c r="C243" s="6">
        <v>0</v>
      </c>
      <c r="D243" s="6">
        <v>441</v>
      </c>
      <c r="E243" s="6">
        <v>3116</v>
      </c>
      <c r="F243" s="6">
        <v>2047</v>
      </c>
      <c r="G243" s="45">
        <f t="shared" si="8"/>
        <v>0</v>
      </c>
      <c r="H243" s="14"/>
      <c r="I243" s="14"/>
      <c r="J243" s="4">
        <f t="shared" si="10"/>
        <v>34</v>
      </c>
    </row>
    <row r="244" spans="1:10" x14ac:dyDescent="0.25">
      <c r="A244" s="5">
        <f t="shared" si="9"/>
        <v>36040</v>
      </c>
      <c r="B244" s="6">
        <v>0</v>
      </c>
      <c r="C244" s="6">
        <v>1</v>
      </c>
      <c r="D244" s="6">
        <v>171</v>
      </c>
      <c r="E244" s="6">
        <v>1968</v>
      </c>
      <c r="F244" s="6">
        <v>1704</v>
      </c>
      <c r="G244" s="45">
        <f t="shared" si="8"/>
        <v>1</v>
      </c>
      <c r="H244" s="14"/>
      <c r="I244" s="14"/>
      <c r="J244" s="4">
        <f t="shared" si="10"/>
        <v>35</v>
      </c>
    </row>
    <row r="245" spans="1:10" x14ac:dyDescent="0.25">
      <c r="A245" s="5">
        <f t="shared" si="9"/>
        <v>36047</v>
      </c>
      <c r="B245" s="6">
        <v>19</v>
      </c>
      <c r="C245" s="6">
        <v>3</v>
      </c>
      <c r="D245" s="6">
        <v>60</v>
      </c>
      <c r="E245" s="6">
        <v>1521</v>
      </c>
      <c r="F245" s="6">
        <v>2619</v>
      </c>
      <c r="G245" s="45">
        <f t="shared" si="8"/>
        <v>22</v>
      </c>
      <c r="H245" s="14"/>
      <c r="I245" s="14"/>
      <c r="J245" s="4">
        <f t="shared" si="10"/>
        <v>36</v>
      </c>
    </row>
    <row r="246" spans="1:10" x14ac:dyDescent="0.25">
      <c r="A246" s="5">
        <f t="shared" si="9"/>
        <v>36054</v>
      </c>
      <c r="B246" s="6">
        <v>0</v>
      </c>
      <c r="C246" s="6">
        <v>66</v>
      </c>
      <c r="D246" s="6">
        <v>374</v>
      </c>
      <c r="E246" s="6">
        <v>1521</v>
      </c>
      <c r="F246" s="6">
        <v>2969</v>
      </c>
      <c r="G246" s="45">
        <f t="shared" si="8"/>
        <v>66</v>
      </c>
      <c r="H246" s="14"/>
      <c r="I246" s="14"/>
      <c r="J246" s="4">
        <f t="shared" si="10"/>
        <v>37</v>
      </c>
    </row>
    <row r="247" spans="1:10" x14ac:dyDescent="0.25">
      <c r="A247" s="5">
        <f t="shared" si="9"/>
        <v>36061</v>
      </c>
      <c r="B247" s="6">
        <v>4</v>
      </c>
      <c r="C247" s="6">
        <v>0</v>
      </c>
      <c r="D247" s="6">
        <v>221</v>
      </c>
      <c r="E247" s="6">
        <v>1728</v>
      </c>
      <c r="F247" s="6">
        <v>3040</v>
      </c>
      <c r="G247" s="45">
        <f t="shared" si="8"/>
        <v>4</v>
      </c>
      <c r="H247" s="14"/>
      <c r="I247" s="14"/>
      <c r="J247" s="4">
        <f t="shared" si="10"/>
        <v>38</v>
      </c>
    </row>
    <row r="248" spans="1:10" x14ac:dyDescent="0.25">
      <c r="A248" s="5">
        <f t="shared" si="9"/>
        <v>36068</v>
      </c>
      <c r="B248" s="6">
        <v>3</v>
      </c>
      <c r="C248" s="6">
        <v>1</v>
      </c>
      <c r="D248" s="6">
        <v>355</v>
      </c>
      <c r="E248" s="6">
        <v>2158</v>
      </c>
      <c r="F248" s="6">
        <v>2185</v>
      </c>
      <c r="G248" s="45">
        <f t="shared" si="8"/>
        <v>4</v>
      </c>
      <c r="H248" s="14"/>
      <c r="I248" s="14"/>
      <c r="J248" s="4">
        <f t="shared" si="10"/>
        <v>39</v>
      </c>
    </row>
    <row r="249" spans="1:10" x14ac:dyDescent="0.25">
      <c r="A249" s="5">
        <f t="shared" si="9"/>
        <v>36075</v>
      </c>
      <c r="B249" s="6">
        <v>127</v>
      </c>
      <c r="C249" s="6">
        <v>135</v>
      </c>
      <c r="D249" s="6">
        <v>527</v>
      </c>
      <c r="E249" s="6">
        <v>2239</v>
      </c>
      <c r="F249" s="6">
        <v>2915</v>
      </c>
      <c r="G249" s="45">
        <f t="shared" si="8"/>
        <v>262</v>
      </c>
      <c r="H249" s="14"/>
      <c r="I249" s="14"/>
      <c r="J249" s="4">
        <f t="shared" si="10"/>
        <v>40</v>
      </c>
    </row>
    <row r="250" spans="1:10" x14ac:dyDescent="0.25">
      <c r="A250" s="5">
        <f t="shared" si="9"/>
        <v>36082</v>
      </c>
      <c r="B250" s="6">
        <v>189</v>
      </c>
      <c r="C250" s="6">
        <v>263</v>
      </c>
      <c r="D250" s="6">
        <v>1058</v>
      </c>
      <c r="E250" s="6">
        <v>2935</v>
      </c>
      <c r="F250" s="6">
        <v>2510</v>
      </c>
      <c r="G250" s="45">
        <f t="shared" si="8"/>
        <v>452</v>
      </c>
      <c r="H250" s="14"/>
      <c r="I250" s="14"/>
      <c r="J250" s="4">
        <f t="shared" si="10"/>
        <v>41</v>
      </c>
    </row>
    <row r="251" spans="1:10" x14ac:dyDescent="0.25">
      <c r="A251" s="5">
        <f t="shared" si="9"/>
        <v>36089</v>
      </c>
      <c r="B251" s="6">
        <v>124</v>
      </c>
      <c r="C251" s="6">
        <v>344</v>
      </c>
      <c r="D251" s="6">
        <v>1117</v>
      </c>
      <c r="E251" s="6">
        <v>3094</v>
      </c>
      <c r="F251" s="6">
        <v>2302</v>
      </c>
      <c r="G251" s="45">
        <f t="shared" si="8"/>
        <v>468</v>
      </c>
      <c r="H251" s="14"/>
      <c r="I251" s="14"/>
      <c r="J251" s="4">
        <f t="shared" si="10"/>
        <v>42</v>
      </c>
    </row>
    <row r="252" spans="1:10" x14ac:dyDescent="0.25">
      <c r="A252" s="5">
        <f t="shared" si="9"/>
        <v>36096</v>
      </c>
      <c r="B252" s="6">
        <v>134</v>
      </c>
      <c r="C252" s="6">
        <v>766</v>
      </c>
      <c r="D252" s="6">
        <v>1305</v>
      </c>
      <c r="E252" s="6">
        <v>3330</v>
      </c>
      <c r="F252" s="6">
        <v>2571</v>
      </c>
      <c r="G252" s="45">
        <f t="shared" si="8"/>
        <v>900</v>
      </c>
      <c r="H252" s="14"/>
      <c r="I252" s="14"/>
      <c r="J252" s="4">
        <f t="shared" si="10"/>
        <v>43</v>
      </c>
    </row>
    <row r="253" spans="1:10" x14ac:dyDescent="0.25">
      <c r="A253" s="5">
        <f t="shared" si="9"/>
        <v>36103</v>
      </c>
      <c r="B253" s="6">
        <v>121</v>
      </c>
      <c r="C253" s="6">
        <v>479</v>
      </c>
      <c r="D253" s="6">
        <v>1492</v>
      </c>
      <c r="E253" s="6">
        <v>2778</v>
      </c>
      <c r="F253" s="6">
        <v>2294</v>
      </c>
      <c r="G253" s="45">
        <f t="shared" si="8"/>
        <v>600</v>
      </c>
      <c r="H253" s="14"/>
      <c r="I253" s="14"/>
      <c r="J253" s="4">
        <f t="shared" si="10"/>
        <v>44</v>
      </c>
    </row>
    <row r="254" spans="1:10" x14ac:dyDescent="0.25">
      <c r="A254" s="5">
        <f t="shared" si="9"/>
        <v>36110</v>
      </c>
      <c r="B254" s="6">
        <v>106</v>
      </c>
      <c r="C254" s="6">
        <v>83</v>
      </c>
      <c r="D254" s="6">
        <v>1323</v>
      </c>
      <c r="E254" s="6">
        <v>2822</v>
      </c>
      <c r="F254" s="6">
        <v>2345</v>
      </c>
      <c r="G254" s="45">
        <f t="shared" si="8"/>
        <v>189</v>
      </c>
      <c r="H254" s="14"/>
      <c r="I254" s="14"/>
      <c r="J254" s="4">
        <f t="shared" si="10"/>
        <v>45</v>
      </c>
    </row>
    <row r="255" spans="1:10" x14ac:dyDescent="0.25">
      <c r="A255" s="5">
        <f t="shared" si="9"/>
        <v>36117</v>
      </c>
      <c r="B255" s="6">
        <v>119</v>
      </c>
      <c r="C255" s="6">
        <v>701</v>
      </c>
      <c r="D255" s="6">
        <v>1027</v>
      </c>
      <c r="E255" s="6">
        <v>2205</v>
      </c>
      <c r="F255" s="6">
        <v>3608</v>
      </c>
      <c r="G255" s="45">
        <f t="shared" si="8"/>
        <v>820</v>
      </c>
      <c r="H255" s="14"/>
      <c r="I255" s="14"/>
      <c r="J255" s="4">
        <f t="shared" si="10"/>
        <v>46</v>
      </c>
    </row>
    <row r="256" spans="1:10" x14ac:dyDescent="0.25">
      <c r="A256" s="5">
        <f t="shared" si="9"/>
        <v>36124</v>
      </c>
      <c r="B256" s="6">
        <v>15</v>
      </c>
      <c r="C256" s="6">
        <v>172</v>
      </c>
      <c r="D256" s="6">
        <v>1041</v>
      </c>
      <c r="E256" s="6">
        <v>2288</v>
      </c>
      <c r="F256" s="6">
        <v>3412</v>
      </c>
      <c r="G256" s="45">
        <f t="shared" si="8"/>
        <v>187</v>
      </c>
      <c r="H256" s="14"/>
      <c r="I256" s="14"/>
      <c r="J256" s="4">
        <f t="shared" si="10"/>
        <v>47</v>
      </c>
    </row>
    <row r="257" spans="1:10" x14ac:dyDescent="0.25">
      <c r="A257" s="5">
        <f t="shared" si="9"/>
        <v>36131</v>
      </c>
      <c r="B257" s="6">
        <v>2</v>
      </c>
      <c r="C257" s="6">
        <v>70</v>
      </c>
      <c r="D257" s="6">
        <v>462</v>
      </c>
      <c r="E257" s="6">
        <v>2216</v>
      </c>
      <c r="F257" s="6">
        <v>2987</v>
      </c>
      <c r="G257" s="45">
        <f t="shared" si="8"/>
        <v>72</v>
      </c>
      <c r="H257" s="14"/>
      <c r="I257" s="14"/>
      <c r="J257" s="4">
        <f t="shared" si="10"/>
        <v>48</v>
      </c>
    </row>
    <row r="258" spans="1:10" x14ac:dyDescent="0.25">
      <c r="A258" s="5">
        <f t="shared" si="9"/>
        <v>36138</v>
      </c>
      <c r="B258" s="6">
        <v>37</v>
      </c>
      <c r="C258" s="6">
        <v>429</v>
      </c>
      <c r="D258" s="6">
        <v>669</v>
      </c>
      <c r="E258" s="6">
        <v>2689</v>
      </c>
      <c r="F258" s="6">
        <v>3402</v>
      </c>
      <c r="G258" s="45">
        <f t="shared" ref="G258:G321" si="11">SUM(B258:C258)</f>
        <v>466</v>
      </c>
      <c r="H258" s="14"/>
      <c r="I258" s="14"/>
      <c r="J258" s="4">
        <f t="shared" si="10"/>
        <v>49</v>
      </c>
    </row>
    <row r="259" spans="1:10" x14ac:dyDescent="0.25">
      <c r="A259" s="5">
        <f t="shared" si="9"/>
        <v>36145</v>
      </c>
      <c r="B259" s="6">
        <v>33</v>
      </c>
      <c r="C259" s="6">
        <v>589</v>
      </c>
      <c r="D259" s="6">
        <v>1128</v>
      </c>
      <c r="E259" s="6">
        <v>3052</v>
      </c>
      <c r="F259" s="6">
        <v>3038</v>
      </c>
      <c r="G259" s="45">
        <f t="shared" si="11"/>
        <v>622</v>
      </c>
      <c r="H259" s="14"/>
      <c r="I259" s="14"/>
      <c r="J259" s="4">
        <f t="shared" si="10"/>
        <v>50</v>
      </c>
    </row>
    <row r="260" spans="1:10" x14ac:dyDescent="0.25">
      <c r="A260" s="5">
        <f t="shared" ref="A260:A323" si="12">A259+7</f>
        <v>36152</v>
      </c>
      <c r="B260" s="6">
        <v>0</v>
      </c>
      <c r="C260" s="6">
        <v>545</v>
      </c>
      <c r="D260" s="6">
        <v>464</v>
      </c>
      <c r="E260" s="6">
        <v>2992</v>
      </c>
      <c r="F260" s="6">
        <v>2850</v>
      </c>
      <c r="G260" s="45">
        <f t="shared" si="11"/>
        <v>545</v>
      </c>
      <c r="H260" s="14"/>
      <c r="I260" s="14"/>
      <c r="J260" s="4">
        <f t="shared" si="10"/>
        <v>51</v>
      </c>
    </row>
    <row r="261" spans="1:10" x14ac:dyDescent="0.25">
      <c r="A261" s="5">
        <f t="shared" si="12"/>
        <v>36159</v>
      </c>
      <c r="B261" s="6">
        <v>1</v>
      </c>
      <c r="C261" s="6">
        <v>147</v>
      </c>
      <c r="D261" s="6">
        <v>422</v>
      </c>
      <c r="E261" s="6">
        <v>2056</v>
      </c>
      <c r="F261" s="6">
        <v>2259</v>
      </c>
      <c r="G261" s="45">
        <f t="shared" si="11"/>
        <v>148</v>
      </c>
      <c r="H261" s="14"/>
      <c r="I261" s="14"/>
      <c r="J261" s="4">
        <f t="shared" si="10"/>
        <v>52</v>
      </c>
    </row>
    <row r="262" spans="1:10" x14ac:dyDescent="0.25">
      <c r="A262" s="5">
        <f t="shared" si="12"/>
        <v>36166</v>
      </c>
      <c r="B262" s="6">
        <v>0</v>
      </c>
      <c r="C262" s="6">
        <v>53</v>
      </c>
      <c r="D262" s="6">
        <v>442</v>
      </c>
      <c r="E262" s="6">
        <v>2740</v>
      </c>
      <c r="F262" s="6">
        <v>1674</v>
      </c>
      <c r="G262" s="45">
        <f t="shared" si="11"/>
        <v>53</v>
      </c>
      <c r="H262" s="14"/>
      <c r="I262" s="14"/>
      <c r="J262" s="4">
        <v>1</v>
      </c>
    </row>
    <row r="263" spans="1:10" x14ac:dyDescent="0.25">
      <c r="A263" s="5">
        <f t="shared" si="12"/>
        <v>36173</v>
      </c>
      <c r="B263" s="6">
        <v>0</v>
      </c>
      <c r="C263" s="6">
        <v>329</v>
      </c>
      <c r="D263" s="6">
        <v>764</v>
      </c>
      <c r="E263" s="6">
        <v>2519</v>
      </c>
      <c r="F263" s="6">
        <v>2769</v>
      </c>
      <c r="G263" s="45">
        <f t="shared" si="11"/>
        <v>329</v>
      </c>
      <c r="H263" s="14"/>
      <c r="I263" s="14"/>
      <c r="J263" s="4">
        <f t="shared" si="10"/>
        <v>2</v>
      </c>
    </row>
    <row r="264" spans="1:10" x14ac:dyDescent="0.25">
      <c r="A264" s="5">
        <f t="shared" si="12"/>
        <v>36180</v>
      </c>
      <c r="B264" s="6">
        <v>0</v>
      </c>
      <c r="C264" s="6">
        <v>589</v>
      </c>
      <c r="D264" s="6">
        <v>840</v>
      </c>
      <c r="E264" s="6">
        <v>3065</v>
      </c>
      <c r="F264" s="6">
        <v>2907</v>
      </c>
      <c r="G264" s="45">
        <f t="shared" si="11"/>
        <v>589</v>
      </c>
      <c r="H264" s="14"/>
      <c r="I264" s="14"/>
      <c r="J264" s="4">
        <f t="shared" si="10"/>
        <v>3</v>
      </c>
    </row>
    <row r="265" spans="1:10" x14ac:dyDescent="0.25">
      <c r="A265" s="5">
        <f t="shared" si="12"/>
        <v>36187</v>
      </c>
      <c r="B265" s="6">
        <v>69</v>
      </c>
      <c r="C265" s="6">
        <v>613</v>
      </c>
      <c r="D265" s="6">
        <v>1055</v>
      </c>
      <c r="E265" s="6">
        <v>3069</v>
      </c>
      <c r="F265" s="6">
        <v>2471</v>
      </c>
      <c r="G265" s="45">
        <f t="shared" si="11"/>
        <v>682</v>
      </c>
      <c r="H265" s="14"/>
      <c r="I265" s="14"/>
      <c r="J265" s="4">
        <f t="shared" si="10"/>
        <v>4</v>
      </c>
    </row>
    <row r="266" spans="1:10" x14ac:dyDescent="0.25">
      <c r="A266" s="5">
        <f t="shared" si="12"/>
        <v>36194</v>
      </c>
      <c r="B266" s="6">
        <v>0</v>
      </c>
      <c r="C266" s="6">
        <v>421</v>
      </c>
      <c r="D266" s="6">
        <v>776</v>
      </c>
      <c r="E266" s="6">
        <v>2732</v>
      </c>
      <c r="F266" s="6">
        <v>2117</v>
      </c>
      <c r="G266" s="45">
        <f t="shared" si="11"/>
        <v>421</v>
      </c>
      <c r="H266" s="14"/>
      <c r="I266" s="14"/>
      <c r="J266" s="4">
        <f t="shared" si="10"/>
        <v>5</v>
      </c>
    </row>
    <row r="267" spans="1:10" x14ac:dyDescent="0.25">
      <c r="A267" s="5">
        <f t="shared" si="12"/>
        <v>36201</v>
      </c>
      <c r="B267" s="6">
        <v>0</v>
      </c>
      <c r="C267" s="6">
        <v>291</v>
      </c>
      <c r="D267" s="6">
        <v>898</v>
      </c>
      <c r="E267" s="6">
        <v>2839</v>
      </c>
      <c r="F267" s="6">
        <v>2873</v>
      </c>
      <c r="G267" s="45">
        <f t="shared" si="11"/>
        <v>291</v>
      </c>
      <c r="H267" s="14"/>
      <c r="I267" s="14"/>
      <c r="J267" s="4">
        <f t="shared" si="10"/>
        <v>6</v>
      </c>
    </row>
    <row r="268" spans="1:10" x14ac:dyDescent="0.25">
      <c r="A268" s="5">
        <f t="shared" si="12"/>
        <v>36208</v>
      </c>
      <c r="B268" s="6">
        <v>0</v>
      </c>
      <c r="C268" s="6">
        <v>375</v>
      </c>
      <c r="D268" s="6">
        <v>673</v>
      </c>
      <c r="E268" s="6">
        <v>3257</v>
      </c>
      <c r="F268" s="6">
        <v>2773</v>
      </c>
      <c r="G268" s="45">
        <f t="shared" si="11"/>
        <v>375</v>
      </c>
      <c r="H268" s="14"/>
      <c r="I268" s="14"/>
      <c r="J268" s="4">
        <f t="shared" si="10"/>
        <v>7</v>
      </c>
    </row>
    <row r="269" spans="1:10" x14ac:dyDescent="0.25">
      <c r="A269" s="5">
        <f t="shared" si="12"/>
        <v>36215</v>
      </c>
      <c r="B269" s="6">
        <v>0</v>
      </c>
      <c r="C269" s="6">
        <v>580</v>
      </c>
      <c r="D269" s="6">
        <v>462</v>
      </c>
      <c r="E269" s="6">
        <v>2400</v>
      </c>
      <c r="F269" s="6">
        <v>2830</v>
      </c>
      <c r="G269" s="45">
        <f t="shared" si="11"/>
        <v>580</v>
      </c>
      <c r="H269" s="14"/>
      <c r="I269" s="14"/>
      <c r="J269" s="4">
        <f t="shared" si="10"/>
        <v>8</v>
      </c>
    </row>
    <row r="270" spans="1:10" x14ac:dyDescent="0.25">
      <c r="A270" s="5">
        <f t="shared" si="12"/>
        <v>36222</v>
      </c>
      <c r="B270" s="6">
        <v>0</v>
      </c>
      <c r="C270" s="6">
        <v>194</v>
      </c>
      <c r="D270" s="6">
        <v>606</v>
      </c>
      <c r="E270" s="6">
        <v>2021</v>
      </c>
      <c r="F270" s="6">
        <v>3779</v>
      </c>
      <c r="G270" s="45">
        <f t="shared" si="11"/>
        <v>194</v>
      </c>
      <c r="H270" s="14"/>
      <c r="I270" s="14"/>
      <c r="J270" s="4">
        <f t="shared" si="10"/>
        <v>9</v>
      </c>
    </row>
    <row r="271" spans="1:10" x14ac:dyDescent="0.25">
      <c r="A271" s="5">
        <f t="shared" si="12"/>
        <v>36229</v>
      </c>
      <c r="B271" s="6">
        <v>0</v>
      </c>
      <c r="C271" s="6">
        <v>831</v>
      </c>
      <c r="D271" s="6">
        <v>334</v>
      </c>
      <c r="E271" s="6">
        <v>2195</v>
      </c>
      <c r="F271" s="6">
        <v>3739</v>
      </c>
      <c r="G271" s="45">
        <f t="shared" si="11"/>
        <v>831</v>
      </c>
      <c r="H271" s="14"/>
      <c r="I271" s="14"/>
      <c r="J271" s="4">
        <f t="shared" si="10"/>
        <v>10</v>
      </c>
    </row>
    <row r="272" spans="1:10" x14ac:dyDescent="0.25">
      <c r="A272" s="5">
        <f t="shared" si="12"/>
        <v>36236</v>
      </c>
      <c r="B272" s="6">
        <v>0</v>
      </c>
      <c r="C272" s="6">
        <v>390</v>
      </c>
      <c r="D272" s="6">
        <v>679</v>
      </c>
      <c r="E272" s="6">
        <v>2112</v>
      </c>
      <c r="F272" s="6">
        <v>3012</v>
      </c>
      <c r="G272" s="45">
        <f t="shared" si="11"/>
        <v>390</v>
      </c>
      <c r="H272" s="14"/>
      <c r="I272" s="14"/>
      <c r="J272" s="4">
        <f t="shared" si="10"/>
        <v>11</v>
      </c>
    </row>
    <row r="273" spans="1:10" x14ac:dyDescent="0.25">
      <c r="A273" s="5">
        <f t="shared" si="12"/>
        <v>36243</v>
      </c>
      <c r="B273" s="6">
        <v>0</v>
      </c>
      <c r="C273" s="6">
        <v>85</v>
      </c>
      <c r="D273" s="6">
        <v>178</v>
      </c>
      <c r="E273" s="6">
        <v>1816</v>
      </c>
      <c r="F273" s="6">
        <v>3141</v>
      </c>
      <c r="G273" s="45">
        <f t="shared" si="11"/>
        <v>85</v>
      </c>
      <c r="H273" s="14"/>
      <c r="I273" s="14"/>
      <c r="J273" s="4">
        <f t="shared" si="10"/>
        <v>12</v>
      </c>
    </row>
    <row r="274" spans="1:10" x14ac:dyDescent="0.25">
      <c r="A274" s="5">
        <f t="shared" si="12"/>
        <v>36250</v>
      </c>
      <c r="B274" s="6">
        <v>0</v>
      </c>
      <c r="C274" s="6">
        <v>164</v>
      </c>
      <c r="D274" s="6">
        <v>237</v>
      </c>
      <c r="E274" s="6">
        <v>1924</v>
      </c>
      <c r="F274" s="6">
        <v>3674</v>
      </c>
      <c r="G274" s="45">
        <f t="shared" si="11"/>
        <v>164</v>
      </c>
      <c r="H274" s="14"/>
      <c r="I274" s="14"/>
      <c r="J274" s="4">
        <f t="shared" si="10"/>
        <v>13</v>
      </c>
    </row>
    <row r="275" spans="1:10" x14ac:dyDescent="0.25">
      <c r="A275" s="5">
        <f t="shared" si="12"/>
        <v>36257</v>
      </c>
      <c r="B275" s="6">
        <v>0</v>
      </c>
      <c r="C275" s="6">
        <v>677</v>
      </c>
      <c r="D275" s="6">
        <v>225</v>
      </c>
      <c r="E275" s="6">
        <v>1798</v>
      </c>
      <c r="F275" s="6">
        <v>3390</v>
      </c>
      <c r="G275" s="45">
        <f t="shared" si="11"/>
        <v>677</v>
      </c>
      <c r="H275" s="14"/>
      <c r="I275" s="14"/>
      <c r="J275" s="4">
        <f t="shared" si="10"/>
        <v>14</v>
      </c>
    </row>
    <row r="276" spans="1:10" x14ac:dyDescent="0.25">
      <c r="A276" s="5">
        <f t="shared" si="12"/>
        <v>36264</v>
      </c>
      <c r="B276" s="6">
        <v>0</v>
      </c>
      <c r="C276" s="6">
        <v>215</v>
      </c>
      <c r="D276" s="6">
        <v>233</v>
      </c>
      <c r="E276" s="6">
        <v>2296</v>
      </c>
      <c r="F276" s="6">
        <v>2598</v>
      </c>
      <c r="G276" s="45">
        <f t="shared" si="11"/>
        <v>215</v>
      </c>
      <c r="H276" s="14"/>
      <c r="I276" s="14"/>
      <c r="J276" s="4">
        <f t="shared" si="10"/>
        <v>15</v>
      </c>
    </row>
    <row r="277" spans="1:10" x14ac:dyDescent="0.25">
      <c r="A277" s="5">
        <f t="shared" si="12"/>
        <v>36271</v>
      </c>
      <c r="B277" s="6">
        <v>66</v>
      </c>
      <c r="C277" s="6">
        <v>323</v>
      </c>
      <c r="D277" s="6">
        <v>189</v>
      </c>
      <c r="E277" s="6">
        <v>2132</v>
      </c>
      <c r="F277" s="6">
        <v>3215</v>
      </c>
      <c r="G277" s="45">
        <f t="shared" si="11"/>
        <v>389</v>
      </c>
      <c r="H277" s="14"/>
      <c r="I277" s="14"/>
      <c r="J277" s="4">
        <f t="shared" si="10"/>
        <v>16</v>
      </c>
    </row>
    <row r="278" spans="1:10" x14ac:dyDescent="0.25">
      <c r="A278" s="5">
        <f t="shared" si="12"/>
        <v>36278</v>
      </c>
      <c r="B278" s="6">
        <v>0</v>
      </c>
      <c r="C278" s="6">
        <v>217</v>
      </c>
      <c r="D278" s="6">
        <v>279</v>
      </c>
      <c r="E278" s="6">
        <v>1546</v>
      </c>
      <c r="F278" s="6">
        <v>2908</v>
      </c>
      <c r="G278" s="45">
        <f t="shared" si="11"/>
        <v>217</v>
      </c>
      <c r="H278" s="14"/>
      <c r="I278" s="14"/>
      <c r="J278" s="4">
        <f t="shared" si="10"/>
        <v>17</v>
      </c>
    </row>
    <row r="279" spans="1:10" x14ac:dyDescent="0.25">
      <c r="A279" s="5">
        <f t="shared" si="12"/>
        <v>36285</v>
      </c>
      <c r="B279" s="6">
        <v>123</v>
      </c>
      <c r="C279" s="6">
        <v>107</v>
      </c>
      <c r="D279" s="6">
        <v>115</v>
      </c>
      <c r="E279" s="6">
        <v>2096</v>
      </c>
      <c r="F279" s="6">
        <v>2984</v>
      </c>
      <c r="G279" s="45">
        <f t="shared" si="11"/>
        <v>230</v>
      </c>
      <c r="H279" s="14"/>
      <c r="I279" s="14"/>
      <c r="J279" s="4">
        <f t="shared" si="10"/>
        <v>18</v>
      </c>
    </row>
    <row r="280" spans="1:10" x14ac:dyDescent="0.25">
      <c r="A280" s="5">
        <f t="shared" si="12"/>
        <v>36292</v>
      </c>
      <c r="B280" s="6">
        <v>1</v>
      </c>
      <c r="C280" s="6">
        <v>80</v>
      </c>
      <c r="D280" s="6">
        <v>110</v>
      </c>
      <c r="E280" s="6">
        <v>2406</v>
      </c>
      <c r="F280" s="6">
        <v>2640</v>
      </c>
      <c r="G280" s="45">
        <f t="shared" si="11"/>
        <v>81</v>
      </c>
      <c r="H280" s="14"/>
      <c r="I280" s="14"/>
      <c r="J280" s="4">
        <f t="shared" si="10"/>
        <v>19</v>
      </c>
    </row>
    <row r="281" spans="1:10" x14ac:dyDescent="0.25">
      <c r="A281" s="5">
        <f t="shared" si="12"/>
        <v>36299</v>
      </c>
      <c r="B281" s="6">
        <v>0</v>
      </c>
      <c r="C281" s="6">
        <v>29</v>
      </c>
      <c r="D281" s="6">
        <v>104</v>
      </c>
      <c r="E281" s="6">
        <v>2277</v>
      </c>
      <c r="F281" s="6">
        <v>2775</v>
      </c>
      <c r="G281" s="45">
        <f t="shared" si="11"/>
        <v>29</v>
      </c>
      <c r="H281" s="14"/>
      <c r="I281" s="14"/>
      <c r="J281" s="4">
        <f t="shared" si="10"/>
        <v>20</v>
      </c>
    </row>
    <row r="282" spans="1:10" x14ac:dyDescent="0.25">
      <c r="A282" s="5">
        <f t="shared" si="12"/>
        <v>36306</v>
      </c>
      <c r="B282" s="6">
        <v>0</v>
      </c>
      <c r="C282" s="6">
        <v>242</v>
      </c>
      <c r="D282" s="6">
        <v>169</v>
      </c>
      <c r="E282" s="6">
        <v>2470</v>
      </c>
      <c r="F282" s="6">
        <v>3095</v>
      </c>
      <c r="G282" s="45">
        <f t="shared" si="11"/>
        <v>242</v>
      </c>
      <c r="H282" s="14"/>
      <c r="I282" s="14"/>
      <c r="J282" s="4">
        <f t="shared" si="10"/>
        <v>21</v>
      </c>
    </row>
    <row r="283" spans="1:10" x14ac:dyDescent="0.25">
      <c r="A283" s="5">
        <f t="shared" si="12"/>
        <v>36313</v>
      </c>
      <c r="B283" s="6">
        <v>0</v>
      </c>
      <c r="C283" s="6">
        <v>57</v>
      </c>
      <c r="D283" s="6">
        <v>191</v>
      </c>
      <c r="E283" s="6">
        <v>2916</v>
      </c>
      <c r="F283" s="6">
        <v>2134</v>
      </c>
      <c r="G283" s="45">
        <f t="shared" si="11"/>
        <v>57</v>
      </c>
      <c r="H283" s="14"/>
      <c r="I283" s="14"/>
      <c r="J283" s="4">
        <f t="shared" si="10"/>
        <v>22</v>
      </c>
    </row>
    <row r="284" spans="1:10" x14ac:dyDescent="0.25">
      <c r="A284" s="5">
        <f t="shared" si="12"/>
        <v>36320</v>
      </c>
      <c r="B284" s="6">
        <v>0</v>
      </c>
      <c r="C284" s="6">
        <v>3</v>
      </c>
      <c r="D284" s="6">
        <v>265</v>
      </c>
      <c r="E284" s="6">
        <v>3087</v>
      </c>
      <c r="F284" s="6">
        <v>2225</v>
      </c>
      <c r="G284" s="45">
        <f t="shared" si="11"/>
        <v>3</v>
      </c>
      <c r="H284" s="14"/>
      <c r="I284" s="14"/>
      <c r="J284" s="4">
        <f t="shared" si="10"/>
        <v>23</v>
      </c>
    </row>
    <row r="285" spans="1:10" x14ac:dyDescent="0.25">
      <c r="A285" s="5">
        <f t="shared" si="12"/>
        <v>36327</v>
      </c>
      <c r="B285" s="6">
        <v>0</v>
      </c>
      <c r="C285" s="6">
        <v>5</v>
      </c>
      <c r="D285" s="6">
        <v>335</v>
      </c>
      <c r="E285" s="6">
        <v>2769</v>
      </c>
      <c r="F285" s="6">
        <v>1944</v>
      </c>
      <c r="G285" s="45">
        <f t="shared" si="11"/>
        <v>5</v>
      </c>
      <c r="H285" s="14"/>
      <c r="I285" s="14"/>
      <c r="J285" s="4">
        <f t="shared" si="10"/>
        <v>24</v>
      </c>
    </row>
    <row r="286" spans="1:10" x14ac:dyDescent="0.25">
      <c r="A286" s="5">
        <f t="shared" si="12"/>
        <v>36334</v>
      </c>
      <c r="B286" s="6">
        <v>4</v>
      </c>
      <c r="C286" s="6">
        <v>0</v>
      </c>
      <c r="D286" s="6">
        <v>64</v>
      </c>
      <c r="E286" s="6">
        <v>2297</v>
      </c>
      <c r="F286" s="6">
        <v>2525</v>
      </c>
      <c r="G286" s="45">
        <f t="shared" si="11"/>
        <v>4</v>
      </c>
      <c r="H286" s="14"/>
      <c r="I286" s="14"/>
      <c r="J286" s="4">
        <f t="shared" si="10"/>
        <v>25</v>
      </c>
    </row>
    <row r="287" spans="1:10" x14ac:dyDescent="0.25">
      <c r="A287" s="5">
        <f t="shared" si="12"/>
        <v>36341</v>
      </c>
      <c r="B287" s="6">
        <v>7</v>
      </c>
      <c r="C287" s="6">
        <v>8</v>
      </c>
      <c r="D287" s="6">
        <v>391</v>
      </c>
      <c r="E287" s="6">
        <v>2204</v>
      </c>
      <c r="F287" s="6">
        <v>2544</v>
      </c>
      <c r="G287" s="45">
        <f t="shared" si="11"/>
        <v>15</v>
      </c>
      <c r="H287" s="14"/>
      <c r="I287" s="14"/>
      <c r="J287" s="4">
        <f t="shared" si="10"/>
        <v>26</v>
      </c>
    </row>
    <row r="288" spans="1:10" x14ac:dyDescent="0.25">
      <c r="A288" s="5">
        <f t="shared" si="12"/>
        <v>36348</v>
      </c>
      <c r="B288" s="6">
        <v>2</v>
      </c>
      <c r="C288" s="6">
        <v>143</v>
      </c>
      <c r="D288" s="6">
        <v>351</v>
      </c>
      <c r="E288" s="6">
        <v>1760</v>
      </c>
      <c r="F288" s="6">
        <v>2153</v>
      </c>
      <c r="G288" s="45">
        <f t="shared" si="11"/>
        <v>145</v>
      </c>
      <c r="H288" s="14"/>
      <c r="I288" s="14"/>
      <c r="J288" s="4">
        <f t="shared" si="10"/>
        <v>27</v>
      </c>
    </row>
    <row r="289" spans="1:10" x14ac:dyDescent="0.25">
      <c r="A289" s="5">
        <f t="shared" si="12"/>
        <v>36355</v>
      </c>
      <c r="B289" s="6">
        <v>2</v>
      </c>
      <c r="C289" s="6">
        <v>117</v>
      </c>
      <c r="D289" s="6">
        <v>203</v>
      </c>
      <c r="E289" s="6">
        <v>2256</v>
      </c>
      <c r="F289" s="6">
        <v>2168</v>
      </c>
      <c r="G289" s="45">
        <f t="shared" si="11"/>
        <v>119</v>
      </c>
      <c r="H289" s="14"/>
      <c r="I289" s="14"/>
      <c r="J289" s="4">
        <f t="shared" si="10"/>
        <v>28</v>
      </c>
    </row>
    <row r="290" spans="1:10" x14ac:dyDescent="0.25">
      <c r="A290" s="5">
        <f t="shared" si="12"/>
        <v>36362</v>
      </c>
      <c r="B290" s="6">
        <v>3</v>
      </c>
      <c r="C290" s="6">
        <v>456</v>
      </c>
      <c r="D290" s="6">
        <v>243</v>
      </c>
      <c r="E290" s="6">
        <v>2489</v>
      </c>
      <c r="F290" s="6">
        <v>2304</v>
      </c>
      <c r="G290" s="45">
        <f t="shared" si="11"/>
        <v>459</v>
      </c>
      <c r="H290" s="14"/>
      <c r="I290" s="14"/>
      <c r="J290" s="4">
        <f t="shared" si="10"/>
        <v>29</v>
      </c>
    </row>
    <row r="291" spans="1:10" x14ac:dyDescent="0.25">
      <c r="A291" s="5">
        <f t="shared" si="12"/>
        <v>36369</v>
      </c>
      <c r="B291" s="6">
        <v>71</v>
      </c>
      <c r="C291" s="6">
        <v>91</v>
      </c>
      <c r="D291" s="6">
        <v>362</v>
      </c>
      <c r="E291" s="6">
        <v>2415</v>
      </c>
      <c r="F291" s="6">
        <v>2464</v>
      </c>
      <c r="G291" s="45">
        <f t="shared" si="11"/>
        <v>162</v>
      </c>
      <c r="H291" s="14"/>
      <c r="I291" s="14"/>
      <c r="J291" s="4">
        <f t="shared" si="10"/>
        <v>30</v>
      </c>
    </row>
    <row r="292" spans="1:10" x14ac:dyDescent="0.25">
      <c r="A292" s="5">
        <f t="shared" si="12"/>
        <v>36376</v>
      </c>
      <c r="B292" s="6">
        <v>0</v>
      </c>
      <c r="C292" s="6">
        <v>147</v>
      </c>
      <c r="D292" s="6">
        <v>512</v>
      </c>
      <c r="E292" s="6">
        <v>2859</v>
      </c>
      <c r="F292" s="6">
        <v>2936</v>
      </c>
      <c r="G292" s="45">
        <f t="shared" si="11"/>
        <v>147</v>
      </c>
      <c r="H292" s="14"/>
      <c r="I292" s="14"/>
      <c r="J292" s="4">
        <f t="shared" si="10"/>
        <v>31</v>
      </c>
    </row>
    <row r="293" spans="1:10" x14ac:dyDescent="0.25">
      <c r="A293" s="5">
        <f t="shared" si="12"/>
        <v>36383</v>
      </c>
      <c r="B293" s="6">
        <v>1</v>
      </c>
      <c r="C293" s="6">
        <v>128</v>
      </c>
      <c r="D293" s="6">
        <v>855</v>
      </c>
      <c r="E293" s="6">
        <v>2674</v>
      </c>
      <c r="F293" s="6">
        <v>2940</v>
      </c>
      <c r="G293" s="45">
        <f t="shared" si="11"/>
        <v>129</v>
      </c>
      <c r="H293" s="14"/>
      <c r="I293" s="14"/>
      <c r="J293" s="4">
        <f t="shared" si="10"/>
        <v>32</v>
      </c>
    </row>
    <row r="294" spans="1:10" x14ac:dyDescent="0.25">
      <c r="A294" s="5">
        <f t="shared" si="12"/>
        <v>36390</v>
      </c>
      <c r="B294" s="6">
        <v>8</v>
      </c>
      <c r="C294" s="6">
        <v>179</v>
      </c>
      <c r="D294" s="6">
        <v>925</v>
      </c>
      <c r="E294" s="6">
        <v>3693</v>
      </c>
      <c r="F294" s="6">
        <v>4512</v>
      </c>
      <c r="G294" s="45">
        <f t="shared" si="11"/>
        <v>187</v>
      </c>
      <c r="H294" s="14"/>
      <c r="I294" s="14"/>
      <c r="J294" s="4">
        <f t="shared" si="10"/>
        <v>33</v>
      </c>
    </row>
    <row r="295" spans="1:10" x14ac:dyDescent="0.25">
      <c r="A295" s="5">
        <f t="shared" si="12"/>
        <v>36397</v>
      </c>
      <c r="B295" s="6">
        <v>5</v>
      </c>
      <c r="C295" s="6">
        <v>435</v>
      </c>
      <c r="D295" s="6">
        <v>951</v>
      </c>
      <c r="E295" s="6">
        <v>4044</v>
      </c>
      <c r="F295" s="6">
        <v>4418</v>
      </c>
      <c r="G295" s="45">
        <f t="shared" si="11"/>
        <v>440</v>
      </c>
      <c r="H295" s="14"/>
      <c r="I295" s="14"/>
      <c r="J295" s="4">
        <f t="shared" si="10"/>
        <v>34</v>
      </c>
    </row>
    <row r="296" spans="1:10" x14ac:dyDescent="0.25">
      <c r="A296" s="5">
        <f t="shared" si="12"/>
        <v>36404</v>
      </c>
      <c r="B296" s="6">
        <v>1</v>
      </c>
      <c r="C296" s="6">
        <v>437</v>
      </c>
      <c r="D296" s="6">
        <v>586</v>
      </c>
      <c r="E296" s="6">
        <v>3351</v>
      </c>
      <c r="F296" s="6">
        <v>3282</v>
      </c>
      <c r="G296" s="45">
        <f t="shared" si="11"/>
        <v>438</v>
      </c>
      <c r="H296" s="14"/>
      <c r="I296" s="14"/>
      <c r="J296" s="4">
        <f t="shared" si="10"/>
        <v>35</v>
      </c>
    </row>
    <row r="297" spans="1:10" x14ac:dyDescent="0.25">
      <c r="A297" s="5">
        <f t="shared" si="12"/>
        <v>36411</v>
      </c>
      <c r="B297" s="6">
        <v>6</v>
      </c>
      <c r="C297" s="6">
        <v>268</v>
      </c>
      <c r="D297" s="6">
        <v>448</v>
      </c>
      <c r="E297" s="6">
        <v>3602</v>
      </c>
      <c r="F297" s="6">
        <v>3846</v>
      </c>
      <c r="G297" s="45">
        <f t="shared" si="11"/>
        <v>274</v>
      </c>
      <c r="H297" s="14"/>
      <c r="I297" s="14"/>
      <c r="J297" s="4">
        <f t="shared" si="10"/>
        <v>36</v>
      </c>
    </row>
    <row r="298" spans="1:10" x14ac:dyDescent="0.25">
      <c r="A298" s="5">
        <f t="shared" si="12"/>
        <v>36418</v>
      </c>
      <c r="B298" s="6">
        <v>0</v>
      </c>
      <c r="C298" s="6">
        <v>674</v>
      </c>
      <c r="D298" s="6">
        <v>1004</v>
      </c>
      <c r="E298" s="6">
        <v>2892</v>
      </c>
      <c r="F298" s="6">
        <v>4147</v>
      </c>
      <c r="G298" s="45">
        <f t="shared" si="11"/>
        <v>674</v>
      </c>
      <c r="H298" s="46"/>
      <c r="I298" s="46"/>
      <c r="J298" s="4">
        <f t="shared" si="10"/>
        <v>37</v>
      </c>
    </row>
    <row r="299" spans="1:10" x14ac:dyDescent="0.25">
      <c r="A299" s="5">
        <f t="shared" si="12"/>
        <v>36425</v>
      </c>
      <c r="B299" s="6">
        <v>0</v>
      </c>
      <c r="C299" s="6">
        <v>300</v>
      </c>
      <c r="D299" s="6">
        <v>717</v>
      </c>
      <c r="E299" s="6">
        <v>3405</v>
      </c>
      <c r="F299" s="6">
        <v>4156</v>
      </c>
      <c r="G299" s="45">
        <f t="shared" si="11"/>
        <v>300</v>
      </c>
      <c r="H299" s="46"/>
      <c r="I299" s="46"/>
      <c r="J299" s="4">
        <f t="shared" ref="J299:J362" si="13">J298+1</f>
        <v>38</v>
      </c>
    </row>
    <row r="300" spans="1:10" x14ac:dyDescent="0.25">
      <c r="A300" s="5">
        <f t="shared" si="12"/>
        <v>36432</v>
      </c>
      <c r="B300" s="6">
        <v>0</v>
      </c>
      <c r="C300" s="6">
        <v>467</v>
      </c>
      <c r="D300" s="6">
        <v>616</v>
      </c>
      <c r="E300" s="6">
        <v>2980</v>
      </c>
      <c r="F300" s="6">
        <v>3659</v>
      </c>
      <c r="G300" s="45">
        <f t="shared" si="11"/>
        <v>467</v>
      </c>
      <c r="H300" s="46"/>
      <c r="I300" s="46"/>
      <c r="J300" s="4">
        <f t="shared" si="13"/>
        <v>39</v>
      </c>
    </row>
    <row r="301" spans="1:10" x14ac:dyDescent="0.25">
      <c r="A301" s="5">
        <f t="shared" si="12"/>
        <v>36439</v>
      </c>
      <c r="B301" s="6">
        <v>0</v>
      </c>
      <c r="C301" s="6">
        <v>161</v>
      </c>
      <c r="D301" s="6">
        <v>872</v>
      </c>
      <c r="E301" s="6">
        <v>3405</v>
      </c>
      <c r="F301" s="6">
        <v>3803</v>
      </c>
      <c r="G301" s="45">
        <f t="shared" si="11"/>
        <v>161</v>
      </c>
      <c r="H301" s="46"/>
      <c r="I301" s="46"/>
      <c r="J301" s="4">
        <f t="shared" si="13"/>
        <v>40</v>
      </c>
    </row>
    <row r="302" spans="1:10" x14ac:dyDescent="0.25">
      <c r="A302" s="5">
        <f t="shared" si="12"/>
        <v>36446</v>
      </c>
      <c r="B302" s="6">
        <v>0</v>
      </c>
      <c r="C302" s="6">
        <v>127</v>
      </c>
      <c r="D302" s="6">
        <v>1481</v>
      </c>
      <c r="E302" s="6">
        <v>3158</v>
      </c>
      <c r="F302" s="6">
        <v>4013</v>
      </c>
      <c r="G302" s="45">
        <f t="shared" si="11"/>
        <v>127</v>
      </c>
      <c r="H302" s="46"/>
      <c r="I302" s="46"/>
      <c r="J302" s="4">
        <f t="shared" si="13"/>
        <v>41</v>
      </c>
    </row>
    <row r="303" spans="1:10" x14ac:dyDescent="0.25">
      <c r="A303" s="5">
        <f t="shared" si="12"/>
        <v>36453</v>
      </c>
      <c r="B303" s="6">
        <v>0</v>
      </c>
      <c r="C303" s="6">
        <v>295</v>
      </c>
      <c r="D303" s="6">
        <v>1161</v>
      </c>
      <c r="E303" s="6">
        <v>3287</v>
      </c>
      <c r="F303" s="6">
        <v>3382</v>
      </c>
      <c r="G303" s="45">
        <f t="shared" si="11"/>
        <v>295</v>
      </c>
      <c r="H303" s="46"/>
      <c r="I303" s="46"/>
      <c r="J303" s="4">
        <f t="shared" si="13"/>
        <v>42</v>
      </c>
    </row>
    <row r="304" spans="1:10" x14ac:dyDescent="0.25">
      <c r="A304" s="5">
        <f t="shared" si="12"/>
        <v>36460</v>
      </c>
      <c r="B304" s="6">
        <v>65</v>
      </c>
      <c r="C304" s="6">
        <v>388</v>
      </c>
      <c r="D304" s="6">
        <v>937</v>
      </c>
      <c r="E304" s="6">
        <v>2626</v>
      </c>
      <c r="F304" s="6">
        <v>3689</v>
      </c>
      <c r="G304" s="45">
        <f t="shared" si="11"/>
        <v>453</v>
      </c>
      <c r="H304" s="46"/>
      <c r="I304" s="46"/>
      <c r="J304" s="4">
        <f t="shared" si="13"/>
        <v>43</v>
      </c>
    </row>
    <row r="305" spans="1:10" x14ac:dyDescent="0.25">
      <c r="A305" s="5">
        <f t="shared" si="12"/>
        <v>36467</v>
      </c>
      <c r="B305" s="6">
        <v>1</v>
      </c>
      <c r="C305" s="6">
        <v>451</v>
      </c>
      <c r="D305" s="6">
        <v>1139</v>
      </c>
      <c r="E305" s="6">
        <v>2333</v>
      </c>
      <c r="F305" s="6">
        <v>3063</v>
      </c>
      <c r="G305" s="45">
        <f t="shared" si="11"/>
        <v>452</v>
      </c>
      <c r="H305" s="46"/>
      <c r="I305" s="46"/>
      <c r="J305" s="4">
        <f t="shared" si="13"/>
        <v>44</v>
      </c>
    </row>
    <row r="306" spans="1:10" x14ac:dyDescent="0.25">
      <c r="A306" s="5">
        <f t="shared" si="12"/>
        <v>36474</v>
      </c>
      <c r="B306" s="6">
        <v>3</v>
      </c>
      <c r="C306" s="6">
        <v>470</v>
      </c>
      <c r="D306" s="6">
        <v>1039</v>
      </c>
      <c r="E306" s="6">
        <v>2106</v>
      </c>
      <c r="F306" s="6">
        <v>4187</v>
      </c>
      <c r="G306" s="45">
        <f t="shared" si="11"/>
        <v>473</v>
      </c>
      <c r="H306" s="46"/>
      <c r="I306" s="46"/>
      <c r="J306" s="4">
        <f t="shared" si="13"/>
        <v>45</v>
      </c>
    </row>
    <row r="307" spans="1:10" x14ac:dyDescent="0.25">
      <c r="A307" s="5">
        <f t="shared" si="12"/>
        <v>36481</v>
      </c>
      <c r="B307" s="6">
        <v>4</v>
      </c>
      <c r="C307" s="6">
        <v>230</v>
      </c>
      <c r="D307" s="6">
        <v>968</v>
      </c>
      <c r="E307" s="6">
        <v>2135</v>
      </c>
      <c r="F307" s="6">
        <v>4385</v>
      </c>
      <c r="G307" s="45">
        <f t="shared" si="11"/>
        <v>234</v>
      </c>
      <c r="H307" s="46"/>
      <c r="I307" s="46"/>
      <c r="J307" s="4">
        <f t="shared" si="13"/>
        <v>46</v>
      </c>
    </row>
    <row r="308" spans="1:10" x14ac:dyDescent="0.25">
      <c r="A308" s="5">
        <f t="shared" si="12"/>
        <v>36488</v>
      </c>
      <c r="B308" s="6">
        <v>5</v>
      </c>
      <c r="C308" s="6">
        <v>102</v>
      </c>
      <c r="D308" s="6">
        <v>744</v>
      </c>
      <c r="E308" s="6">
        <v>2444</v>
      </c>
      <c r="F308" s="6">
        <v>4122</v>
      </c>
      <c r="G308" s="45">
        <f t="shared" si="11"/>
        <v>107</v>
      </c>
      <c r="H308" s="46"/>
      <c r="I308" s="46"/>
      <c r="J308" s="4">
        <f t="shared" si="13"/>
        <v>47</v>
      </c>
    </row>
    <row r="309" spans="1:10" x14ac:dyDescent="0.25">
      <c r="A309" s="5">
        <f t="shared" si="12"/>
        <v>36495</v>
      </c>
      <c r="B309" s="6">
        <v>1</v>
      </c>
      <c r="C309" s="6">
        <v>63</v>
      </c>
      <c r="D309" s="6">
        <v>607</v>
      </c>
      <c r="E309" s="6">
        <v>1997</v>
      </c>
      <c r="F309" s="6">
        <v>3104</v>
      </c>
      <c r="G309" s="45">
        <f t="shared" si="11"/>
        <v>64</v>
      </c>
      <c r="H309" s="46"/>
      <c r="I309" s="46"/>
      <c r="J309" s="4">
        <f t="shared" si="13"/>
        <v>48</v>
      </c>
    </row>
    <row r="310" spans="1:10" x14ac:dyDescent="0.25">
      <c r="A310" s="5">
        <f t="shared" si="12"/>
        <v>36502</v>
      </c>
      <c r="B310" s="6">
        <v>1</v>
      </c>
      <c r="C310" s="6">
        <v>14</v>
      </c>
      <c r="D310" s="6">
        <v>671</v>
      </c>
      <c r="E310" s="6">
        <v>1629</v>
      </c>
      <c r="F310" s="6">
        <v>3556</v>
      </c>
      <c r="G310" s="45">
        <f t="shared" si="11"/>
        <v>15</v>
      </c>
      <c r="H310" s="46"/>
      <c r="I310" s="46"/>
      <c r="J310" s="4">
        <f t="shared" si="13"/>
        <v>49</v>
      </c>
    </row>
    <row r="311" spans="1:10" x14ac:dyDescent="0.25">
      <c r="A311" s="5">
        <f t="shared" si="12"/>
        <v>36509</v>
      </c>
      <c r="B311" s="6">
        <v>0</v>
      </c>
      <c r="C311" s="6">
        <v>650</v>
      </c>
      <c r="D311" s="6">
        <v>564</v>
      </c>
      <c r="E311" s="6">
        <v>1545</v>
      </c>
      <c r="F311" s="6">
        <v>2328</v>
      </c>
      <c r="G311" s="45">
        <f t="shared" si="11"/>
        <v>650</v>
      </c>
      <c r="H311" s="46"/>
      <c r="I311" s="46"/>
      <c r="J311" s="4">
        <f t="shared" si="13"/>
        <v>50</v>
      </c>
    </row>
    <row r="312" spans="1:10" x14ac:dyDescent="0.25">
      <c r="A312" s="5">
        <f t="shared" si="12"/>
        <v>36516</v>
      </c>
      <c r="B312" s="6">
        <v>1</v>
      </c>
      <c r="C312" s="6">
        <v>260</v>
      </c>
      <c r="D312" s="6">
        <v>1008</v>
      </c>
      <c r="E312" s="6">
        <v>2566</v>
      </c>
      <c r="F312" s="6">
        <v>3384</v>
      </c>
      <c r="G312" s="45">
        <f t="shared" si="11"/>
        <v>261</v>
      </c>
      <c r="H312" s="46"/>
      <c r="I312" s="46"/>
      <c r="J312" s="4">
        <f t="shared" si="13"/>
        <v>51</v>
      </c>
    </row>
    <row r="313" spans="1:10" x14ac:dyDescent="0.25">
      <c r="A313" s="5">
        <f t="shared" si="12"/>
        <v>36523</v>
      </c>
      <c r="B313" s="6">
        <v>3</v>
      </c>
      <c r="C313" s="6">
        <v>62</v>
      </c>
      <c r="D313" s="6">
        <v>460</v>
      </c>
      <c r="E313" s="6">
        <v>1435</v>
      </c>
      <c r="F313" s="6">
        <v>2755</v>
      </c>
      <c r="G313" s="45">
        <f t="shared" si="11"/>
        <v>65</v>
      </c>
      <c r="H313" s="46"/>
      <c r="I313" s="46"/>
      <c r="J313" s="4">
        <f t="shared" si="13"/>
        <v>52</v>
      </c>
    </row>
    <row r="314" spans="1:10" x14ac:dyDescent="0.25">
      <c r="A314" s="5">
        <f t="shared" si="12"/>
        <v>36530</v>
      </c>
      <c r="B314" s="6">
        <v>1</v>
      </c>
      <c r="C314" s="6">
        <v>61</v>
      </c>
      <c r="D314" s="6">
        <v>494</v>
      </c>
      <c r="E314" s="6">
        <v>1634</v>
      </c>
      <c r="F314" s="6">
        <v>2338</v>
      </c>
      <c r="G314" s="45">
        <f t="shared" si="11"/>
        <v>62</v>
      </c>
      <c r="H314" s="46"/>
      <c r="I314" s="46"/>
      <c r="J314" s="4">
        <v>1</v>
      </c>
    </row>
    <row r="315" spans="1:10" x14ac:dyDescent="0.25">
      <c r="A315" s="5">
        <f t="shared" si="12"/>
        <v>36537</v>
      </c>
      <c r="B315" s="6">
        <v>0</v>
      </c>
      <c r="C315" s="6">
        <v>18</v>
      </c>
      <c r="D315" s="6">
        <v>810</v>
      </c>
      <c r="E315" s="6">
        <v>2097</v>
      </c>
      <c r="F315" s="6">
        <v>2927</v>
      </c>
      <c r="G315" s="45">
        <f t="shared" si="11"/>
        <v>18</v>
      </c>
      <c r="H315" s="46"/>
      <c r="I315" s="46"/>
      <c r="J315" s="4">
        <f t="shared" si="13"/>
        <v>2</v>
      </c>
    </row>
    <row r="316" spans="1:10" x14ac:dyDescent="0.25">
      <c r="A316" s="5">
        <f t="shared" si="12"/>
        <v>36544</v>
      </c>
      <c r="B316" s="6">
        <v>0</v>
      </c>
      <c r="C316" s="6">
        <v>870</v>
      </c>
      <c r="D316" s="6">
        <v>954</v>
      </c>
      <c r="E316" s="6">
        <v>1999</v>
      </c>
      <c r="F316" s="6">
        <v>4160</v>
      </c>
      <c r="G316" s="45">
        <f t="shared" si="11"/>
        <v>870</v>
      </c>
      <c r="H316" s="46"/>
      <c r="I316" s="46"/>
      <c r="J316" s="4">
        <f t="shared" si="13"/>
        <v>3</v>
      </c>
    </row>
    <row r="317" spans="1:10" x14ac:dyDescent="0.25">
      <c r="A317" s="5">
        <f t="shared" si="12"/>
        <v>36551</v>
      </c>
      <c r="B317" s="6">
        <v>0</v>
      </c>
      <c r="C317" s="6">
        <v>373</v>
      </c>
      <c r="D317" s="6">
        <v>1191</v>
      </c>
      <c r="E317" s="6">
        <v>1805</v>
      </c>
      <c r="F317" s="6">
        <v>3903</v>
      </c>
      <c r="G317" s="45">
        <f t="shared" si="11"/>
        <v>373</v>
      </c>
      <c r="H317" s="46"/>
      <c r="I317" s="46"/>
      <c r="J317" s="4">
        <f t="shared" si="13"/>
        <v>4</v>
      </c>
    </row>
    <row r="318" spans="1:10" x14ac:dyDescent="0.25">
      <c r="A318" s="5">
        <f t="shared" si="12"/>
        <v>36558</v>
      </c>
      <c r="B318" s="6">
        <v>0</v>
      </c>
      <c r="C318" s="6">
        <v>105</v>
      </c>
      <c r="D318" s="6">
        <v>1302</v>
      </c>
      <c r="E318" s="6">
        <v>1668</v>
      </c>
      <c r="F318" s="6">
        <v>3282</v>
      </c>
      <c r="G318" s="45">
        <f t="shared" si="11"/>
        <v>105</v>
      </c>
      <c r="H318" s="46"/>
      <c r="I318" s="46"/>
      <c r="J318" s="4">
        <f t="shared" si="13"/>
        <v>5</v>
      </c>
    </row>
    <row r="319" spans="1:10" x14ac:dyDescent="0.25">
      <c r="A319" s="5">
        <f t="shared" si="12"/>
        <v>36565</v>
      </c>
      <c r="B319" s="6">
        <v>0</v>
      </c>
      <c r="C319" s="6">
        <v>830</v>
      </c>
      <c r="D319" s="6">
        <v>1810</v>
      </c>
      <c r="E319" s="6">
        <v>2370</v>
      </c>
      <c r="F319" s="6">
        <v>3896</v>
      </c>
      <c r="G319" s="45">
        <f t="shared" si="11"/>
        <v>830</v>
      </c>
      <c r="H319" s="46"/>
      <c r="I319" s="46"/>
      <c r="J319" s="4">
        <f t="shared" si="13"/>
        <v>6</v>
      </c>
    </row>
    <row r="320" spans="1:10" x14ac:dyDescent="0.25">
      <c r="A320" s="5">
        <f t="shared" si="12"/>
        <v>36572</v>
      </c>
      <c r="B320" s="6">
        <v>0</v>
      </c>
      <c r="C320" s="6">
        <v>621</v>
      </c>
      <c r="D320" s="6">
        <v>1313</v>
      </c>
      <c r="E320" s="6">
        <v>2580</v>
      </c>
      <c r="F320" s="6">
        <v>2825</v>
      </c>
      <c r="G320" s="45">
        <f t="shared" si="11"/>
        <v>621</v>
      </c>
      <c r="H320" s="46"/>
      <c r="I320" s="46"/>
      <c r="J320" s="4">
        <f t="shared" si="13"/>
        <v>7</v>
      </c>
    </row>
    <row r="321" spans="1:10" x14ac:dyDescent="0.25">
      <c r="A321" s="5">
        <f t="shared" si="12"/>
        <v>36579</v>
      </c>
      <c r="B321" s="6">
        <v>1</v>
      </c>
      <c r="C321" s="6">
        <v>524</v>
      </c>
      <c r="D321" s="6">
        <v>1167</v>
      </c>
      <c r="E321" s="6">
        <v>2377</v>
      </c>
      <c r="F321" s="6">
        <v>3331</v>
      </c>
      <c r="G321" s="45">
        <f t="shared" si="11"/>
        <v>525</v>
      </c>
      <c r="H321" s="46"/>
      <c r="I321" s="46"/>
      <c r="J321" s="4">
        <f t="shared" si="13"/>
        <v>8</v>
      </c>
    </row>
    <row r="322" spans="1:10" x14ac:dyDescent="0.25">
      <c r="A322" s="5">
        <f t="shared" si="12"/>
        <v>36586</v>
      </c>
      <c r="B322" s="6">
        <v>0</v>
      </c>
      <c r="C322" s="6">
        <v>769</v>
      </c>
      <c r="D322" s="6">
        <v>1195</v>
      </c>
      <c r="E322" s="6">
        <v>2519</v>
      </c>
      <c r="F322" s="6">
        <v>3121</v>
      </c>
      <c r="G322" s="45">
        <f t="shared" ref="G322:G385" si="14">SUM(B322:C322)</f>
        <v>769</v>
      </c>
      <c r="H322" s="46"/>
      <c r="I322" s="46"/>
      <c r="J322" s="4">
        <f t="shared" si="13"/>
        <v>9</v>
      </c>
    </row>
    <row r="323" spans="1:10" x14ac:dyDescent="0.25">
      <c r="A323" s="5">
        <f t="shared" si="12"/>
        <v>36593</v>
      </c>
      <c r="B323" s="6">
        <v>0</v>
      </c>
      <c r="C323" s="6">
        <v>770</v>
      </c>
      <c r="D323" s="6">
        <v>853</v>
      </c>
      <c r="E323" s="6">
        <v>3042</v>
      </c>
      <c r="F323" s="6">
        <v>3118</v>
      </c>
      <c r="G323" s="45">
        <f t="shared" si="14"/>
        <v>770</v>
      </c>
      <c r="H323" s="46"/>
      <c r="I323" s="46"/>
      <c r="J323" s="4">
        <f t="shared" si="13"/>
        <v>10</v>
      </c>
    </row>
    <row r="324" spans="1:10" x14ac:dyDescent="0.25">
      <c r="A324" s="5">
        <f t="shared" ref="A324:A387" si="15">A323+7</f>
        <v>36600</v>
      </c>
      <c r="B324" s="6">
        <v>0</v>
      </c>
      <c r="C324" s="6">
        <v>206</v>
      </c>
      <c r="D324" s="6">
        <v>1111</v>
      </c>
      <c r="E324" s="6">
        <v>1993</v>
      </c>
      <c r="F324" s="6">
        <v>4202</v>
      </c>
      <c r="G324" s="45">
        <f t="shared" si="14"/>
        <v>206</v>
      </c>
      <c r="H324" s="46"/>
      <c r="I324" s="46"/>
      <c r="J324" s="4">
        <f t="shared" si="13"/>
        <v>11</v>
      </c>
    </row>
    <row r="325" spans="1:10" x14ac:dyDescent="0.25">
      <c r="A325" s="5">
        <f t="shared" si="15"/>
        <v>36607</v>
      </c>
      <c r="B325" s="6">
        <v>0</v>
      </c>
      <c r="C325" s="6">
        <v>396</v>
      </c>
      <c r="D325" s="6">
        <v>640</v>
      </c>
      <c r="E325" s="6">
        <v>2358</v>
      </c>
      <c r="F325" s="6">
        <v>2923</v>
      </c>
      <c r="G325" s="45">
        <f t="shared" si="14"/>
        <v>396</v>
      </c>
      <c r="H325" s="46"/>
      <c r="I325" s="46"/>
      <c r="J325" s="4">
        <f t="shared" si="13"/>
        <v>12</v>
      </c>
    </row>
    <row r="326" spans="1:10" x14ac:dyDescent="0.25">
      <c r="A326" s="5">
        <f t="shared" si="15"/>
        <v>36614</v>
      </c>
      <c r="B326" s="6">
        <v>0</v>
      </c>
      <c r="C326" s="6">
        <v>110</v>
      </c>
      <c r="D326" s="6">
        <v>629</v>
      </c>
      <c r="E326" s="6">
        <v>1804</v>
      </c>
      <c r="F326" s="6">
        <v>2998</v>
      </c>
      <c r="G326" s="45">
        <f t="shared" si="14"/>
        <v>110</v>
      </c>
      <c r="H326" s="46"/>
      <c r="I326" s="46"/>
      <c r="J326" s="4">
        <f t="shared" si="13"/>
        <v>13</v>
      </c>
    </row>
    <row r="327" spans="1:10" x14ac:dyDescent="0.25">
      <c r="A327" s="5">
        <f t="shared" si="15"/>
        <v>36621</v>
      </c>
      <c r="B327" s="6">
        <v>0</v>
      </c>
      <c r="C327" s="6">
        <v>237</v>
      </c>
      <c r="D327" s="6">
        <v>355</v>
      </c>
      <c r="E327" s="6">
        <v>2076</v>
      </c>
      <c r="F327" s="6">
        <v>2601</v>
      </c>
      <c r="G327" s="45">
        <f t="shared" si="14"/>
        <v>237</v>
      </c>
      <c r="H327" s="46"/>
      <c r="I327" s="46"/>
      <c r="J327" s="4">
        <f t="shared" si="13"/>
        <v>14</v>
      </c>
    </row>
    <row r="328" spans="1:10" x14ac:dyDescent="0.25">
      <c r="A328" s="5">
        <f t="shared" si="15"/>
        <v>36628</v>
      </c>
      <c r="B328" s="6">
        <v>0</v>
      </c>
      <c r="C328" s="6">
        <v>191</v>
      </c>
      <c r="D328" s="6">
        <v>214</v>
      </c>
      <c r="E328" s="6">
        <v>1509</v>
      </c>
      <c r="F328" s="6">
        <v>2592</v>
      </c>
      <c r="G328" s="45">
        <f t="shared" si="14"/>
        <v>191</v>
      </c>
      <c r="H328" s="46"/>
      <c r="I328" s="46"/>
      <c r="J328" s="4">
        <f t="shared" si="13"/>
        <v>15</v>
      </c>
    </row>
    <row r="329" spans="1:10" x14ac:dyDescent="0.25">
      <c r="A329" s="5">
        <f t="shared" si="15"/>
        <v>36635</v>
      </c>
      <c r="B329" s="6">
        <v>0</v>
      </c>
      <c r="C329" s="6">
        <v>273</v>
      </c>
      <c r="D329" s="6">
        <v>639</v>
      </c>
      <c r="E329" s="6">
        <v>2090</v>
      </c>
      <c r="F329" s="6">
        <v>2710</v>
      </c>
      <c r="G329" s="45">
        <f t="shared" si="14"/>
        <v>273</v>
      </c>
      <c r="H329" s="46"/>
      <c r="I329" s="46"/>
      <c r="J329" s="4">
        <f t="shared" si="13"/>
        <v>16</v>
      </c>
    </row>
    <row r="330" spans="1:10" x14ac:dyDescent="0.25">
      <c r="A330" s="5">
        <f t="shared" si="15"/>
        <v>36642</v>
      </c>
      <c r="B330" s="6">
        <v>0</v>
      </c>
      <c r="C330" s="6">
        <v>233</v>
      </c>
      <c r="D330" s="6">
        <v>302</v>
      </c>
      <c r="E330" s="6">
        <v>1940</v>
      </c>
      <c r="F330" s="6">
        <v>2385</v>
      </c>
      <c r="G330" s="45">
        <f t="shared" si="14"/>
        <v>233</v>
      </c>
      <c r="H330" s="46"/>
      <c r="I330" s="46"/>
      <c r="J330" s="4">
        <f t="shared" si="13"/>
        <v>17</v>
      </c>
    </row>
    <row r="331" spans="1:10" x14ac:dyDescent="0.25">
      <c r="A331" s="5">
        <f t="shared" si="15"/>
        <v>36649</v>
      </c>
      <c r="B331" s="6">
        <v>0</v>
      </c>
      <c r="C331" s="6">
        <v>76</v>
      </c>
      <c r="D331" s="6">
        <v>402</v>
      </c>
      <c r="E331" s="6">
        <v>1508</v>
      </c>
      <c r="F331" s="6">
        <v>2139</v>
      </c>
      <c r="G331" s="45">
        <f t="shared" si="14"/>
        <v>76</v>
      </c>
      <c r="H331" s="46"/>
      <c r="I331" s="46"/>
      <c r="J331" s="4">
        <f t="shared" si="13"/>
        <v>18</v>
      </c>
    </row>
    <row r="332" spans="1:10" x14ac:dyDescent="0.25">
      <c r="A332" s="5">
        <f t="shared" si="15"/>
        <v>36656</v>
      </c>
      <c r="B332" s="6">
        <v>0</v>
      </c>
      <c r="C332" s="6">
        <v>119</v>
      </c>
      <c r="D332" s="6">
        <v>206</v>
      </c>
      <c r="E332" s="6">
        <v>1932</v>
      </c>
      <c r="F332" s="6">
        <v>1666</v>
      </c>
      <c r="G332" s="45">
        <f t="shared" si="14"/>
        <v>119</v>
      </c>
      <c r="H332" s="46"/>
      <c r="I332" s="46"/>
      <c r="J332" s="4">
        <f t="shared" si="13"/>
        <v>19</v>
      </c>
    </row>
    <row r="333" spans="1:10" x14ac:dyDescent="0.25">
      <c r="A333" s="5">
        <f t="shared" si="15"/>
        <v>36663</v>
      </c>
      <c r="B333" s="6">
        <v>0</v>
      </c>
      <c r="C333" s="6">
        <v>50</v>
      </c>
      <c r="D333" s="6">
        <v>311</v>
      </c>
      <c r="E333" s="6">
        <v>2518</v>
      </c>
      <c r="F333" s="6">
        <v>1895</v>
      </c>
      <c r="G333" s="45">
        <f t="shared" si="14"/>
        <v>50</v>
      </c>
      <c r="H333" s="46"/>
      <c r="I333" s="46"/>
      <c r="J333" s="4">
        <f t="shared" si="13"/>
        <v>20</v>
      </c>
    </row>
    <row r="334" spans="1:10" x14ac:dyDescent="0.25">
      <c r="A334" s="5">
        <f t="shared" si="15"/>
        <v>36670</v>
      </c>
      <c r="B334" s="6">
        <v>0</v>
      </c>
      <c r="C334" s="6">
        <v>153</v>
      </c>
      <c r="D334" s="6">
        <v>308</v>
      </c>
      <c r="E334" s="6">
        <v>2400</v>
      </c>
      <c r="F334" s="6">
        <v>1719</v>
      </c>
      <c r="G334" s="45">
        <f t="shared" si="14"/>
        <v>153</v>
      </c>
      <c r="H334" s="46"/>
      <c r="I334" s="46"/>
      <c r="J334" s="4">
        <f t="shared" si="13"/>
        <v>21</v>
      </c>
    </row>
    <row r="335" spans="1:10" x14ac:dyDescent="0.25">
      <c r="A335" s="5">
        <f t="shared" si="15"/>
        <v>36677</v>
      </c>
      <c r="B335" s="6">
        <v>0</v>
      </c>
      <c r="C335" s="6">
        <v>368</v>
      </c>
      <c r="D335" s="6">
        <v>210</v>
      </c>
      <c r="E335" s="6">
        <v>1789</v>
      </c>
      <c r="F335" s="6">
        <v>2196</v>
      </c>
      <c r="G335" s="45">
        <f t="shared" si="14"/>
        <v>368</v>
      </c>
      <c r="H335" s="46"/>
      <c r="I335" s="46"/>
      <c r="J335" s="4">
        <f t="shared" si="13"/>
        <v>22</v>
      </c>
    </row>
    <row r="336" spans="1:10" x14ac:dyDescent="0.25">
      <c r="A336" s="5">
        <f t="shared" si="15"/>
        <v>36684</v>
      </c>
      <c r="B336" s="6">
        <v>0</v>
      </c>
      <c r="C336" s="6">
        <v>9</v>
      </c>
      <c r="D336" s="6">
        <v>245</v>
      </c>
      <c r="E336" s="6">
        <v>2296</v>
      </c>
      <c r="F336" s="6">
        <v>2259</v>
      </c>
      <c r="G336" s="45">
        <f t="shared" si="14"/>
        <v>9</v>
      </c>
      <c r="H336" s="46"/>
      <c r="I336" s="46"/>
      <c r="J336" s="4">
        <f t="shared" si="13"/>
        <v>23</v>
      </c>
    </row>
    <row r="337" spans="1:10" x14ac:dyDescent="0.25">
      <c r="A337" s="5">
        <f t="shared" si="15"/>
        <v>36691</v>
      </c>
      <c r="B337" s="6">
        <v>0</v>
      </c>
      <c r="C337" s="6">
        <v>8</v>
      </c>
      <c r="D337" s="6">
        <v>348</v>
      </c>
      <c r="E337" s="6">
        <v>1607</v>
      </c>
      <c r="F337" s="6">
        <v>1270</v>
      </c>
      <c r="G337" s="45">
        <f t="shared" si="14"/>
        <v>8</v>
      </c>
      <c r="H337" s="46"/>
      <c r="I337" s="46"/>
      <c r="J337" s="4">
        <f t="shared" si="13"/>
        <v>24</v>
      </c>
    </row>
    <row r="338" spans="1:10" x14ac:dyDescent="0.25">
      <c r="A338" s="5">
        <f t="shared" si="15"/>
        <v>36698</v>
      </c>
      <c r="B338" s="6">
        <v>0</v>
      </c>
      <c r="C338" s="6">
        <v>10</v>
      </c>
      <c r="D338" s="6">
        <v>129</v>
      </c>
      <c r="E338" s="6">
        <v>1676</v>
      </c>
      <c r="F338" s="6">
        <v>1792</v>
      </c>
      <c r="G338" s="45">
        <f t="shared" si="14"/>
        <v>10</v>
      </c>
      <c r="H338" s="46"/>
      <c r="I338" s="46"/>
      <c r="J338" s="4">
        <f t="shared" si="13"/>
        <v>25</v>
      </c>
    </row>
    <row r="339" spans="1:10" x14ac:dyDescent="0.25">
      <c r="A339" s="5">
        <f t="shared" si="15"/>
        <v>36705</v>
      </c>
      <c r="B339" s="6">
        <v>0</v>
      </c>
      <c r="C339" s="6">
        <v>56</v>
      </c>
      <c r="D339" s="6">
        <v>249</v>
      </c>
      <c r="E339" s="6">
        <v>2631</v>
      </c>
      <c r="F339" s="6">
        <v>1673</v>
      </c>
      <c r="G339" s="45">
        <f t="shared" si="14"/>
        <v>56</v>
      </c>
      <c r="H339" s="46"/>
      <c r="I339" s="46"/>
      <c r="J339" s="4">
        <f t="shared" si="13"/>
        <v>26</v>
      </c>
    </row>
    <row r="340" spans="1:10" x14ac:dyDescent="0.25">
      <c r="A340" s="5">
        <f t="shared" si="15"/>
        <v>36712</v>
      </c>
      <c r="B340" s="6">
        <v>0</v>
      </c>
      <c r="C340" s="6">
        <v>15</v>
      </c>
      <c r="D340" s="6">
        <v>125</v>
      </c>
      <c r="E340" s="6">
        <v>1519</v>
      </c>
      <c r="F340" s="6">
        <v>1627</v>
      </c>
      <c r="G340" s="45">
        <f t="shared" si="14"/>
        <v>15</v>
      </c>
      <c r="H340" s="46"/>
      <c r="I340" s="46"/>
      <c r="J340" s="4">
        <f t="shared" si="13"/>
        <v>27</v>
      </c>
    </row>
    <row r="341" spans="1:10" x14ac:dyDescent="0.25">
      <c r="A341" s="5">
        <f t="shared" si="15"/>
        <v>36719</v>
      </c>
      <c r="B341" s="6">
        <v>0</v>
      </c>
      <c r="C341" s="6">
        <v>161</v>
      </c>
      <c r="D341" s="6">
        <v>195</v>
      </c>
      <c r="E341" s="6">
        <v>1628</v>
      </c>
      <c r="F341" s="6">
        <v>2269</v>
      </c>
      <c r="G341" s="45">
        <f t="shared" si="14"/>
        <v>161</v>
      </c>
      <c r="H341" s="46"/>
      <c r="I341" s="46"/>
      <c r="J341" s="4">
        <f t="shared" si="13"/>
        <v>28</v>
      </c>
    </row>
    <row r="342" spans="1:10" x14ac:dyDescent="0.25">
      <c r="A342" s="5">
        <f t="shared" si="15"/>
        <v>36726</v>
      </c>
      <c r="B342" s="6">
        <v>0</v>
      </c>
      <c r="C342" s="6">
        <v>128</v>
      </c>
      <c r="D342" s="6">
        <v>194</v>
      </c>
      <c r="E342" s="6">
        <v>1621</v>
      </c>
      <c r="F342" s="6">
        <v>1302</v>
      </c>
      <c r="G342" s="45">
        <f t="shared" si="14"/>
        <v>128</v>
      </c>
      <c r="H342" s="46"/>
      <c r="I342" s="46"/>
      <c r="J342" s="4">
        <f t="shared" si="13"/>
        <v>29</v>
      </c>
    </row>
    <row r="343" spans="1:10" x14ac:dyDescent="0.25">
      <c r="A343" s="5">
        <f t="shared" si="15"/>
        <v>36733</v>
      </c>
      <c r="B343" s="6">
        <v>0</v>
      </c>
      <c r="C343" s="6">
        <v>379</v>
      </c>
      <c r="D343" s="6">
        <v>368</v>
      </c>
      <c r="E343" s="6">
        <v>2033</v>
      </c>
      <c r="F343" s="6">
        <v>1837</v>
      </c>
      <c r="G343" s="45">
        <f t="shared" si="14"/>
        <v>379</v>
      </c>
      <c r="H343" s="46"/>
      <c r="I343" s="46"/>
      <c r="J343" s="4">
        <f t="shared" si="13"/>
        <v>30</v>
      </c>
    </row>
    <row r="344" spans="1:10" x14ac:dyDescent="0.25">
      <c r="A344" s="5">
        <f t="shared" si="15"/>
        <v>36740</v>
      </c>
      <c r="B344" s="6">
        <v>0</v>
      </c>
      <c r="C344" s="6">
        <v>45</v>
      </c>
      <c r="D344" s="6">
        <v>292</v>
      </c>
      <c r="E344" s="6">
        <v>1891</v>
      </c>
      <c r="F344" s="6">
        <v>1756</v>
      </c>
      <c r="G344" s="45">
        <f t="shared" si="14"/>
        <v>45</v>
      </c>
      <c r="H344" s="46"/>
      <c r="I344" s="46"/>
      <c r="J344" s="4">
        <f t="shared" si="13"/>
        <v>31</v>
      </c>
    </row>
    <row r="345" spans="1:10" x14ac:dyDescent="0.25">
      <c r="A345" s="5">
        <f t="shared" si="15"/>
        <v>36747</v>
      </c>
      <c r="B345" s="6">
        <v>0</v>
      </c>
      <c r="C345" s="6">
        <v>4</v>
      </c>
      <c r="D345" s="6">
        <v>183</v>
      </c>
      <c r="E345" s="6">
        <v>2244</v>
      </c>
      <c r="F345" s="6">
        <v>1812</v>
      </c>
      <c r="G345" s="45">
        <f t="shared" si="14"/>
        <v>4</v>
      </c>
      <c r="H345" s="46"/>
      <c r="I345" s="46"/>
      <c r="J345" s="4">
        <f t="shared" si="13"/>
        <v>32</v>
      </c>
    </row>
    <row r="346" spans="1:10" x14ac:dyDescent="0.25">
      <c r="A346" s="5">
        <f t="shared" si="15"/>
        <v>36754</v>
      </c>
      <c r="B346" s="6">
        <v>0</v>
      </c>
      <c r="C346" s="6">
        <v>83</v>
      </c>
      <c r="D346" s="6">
        <v>182</v>
      </c>
      <c r="E346" s="6">
        <v>2053</v>
      </c>
      <c r="F346" s="6">
        <v>2530</v>
      </c>
      <c r="G346" s="45">
        <f t="shared" si="14"/>
        <v>83</v>
      </c>
      <c r="H346" s="46"/>
      <c r="I346" s="46"/>
      <c r="J346" s="4">
        <f t="shared" si="13"/>
        <v>33</v>
      </c>
    </row>
    <row r="347" spans="1:10" x14ac:dyDescent="0.25">
      <c r="A347" s="5">
        <f t="shared" si="15"/>
        <v>36761</v>
      </c>
      <c r="B347" s="6">
        <v>0</v>
      </c>
      <c r="C347" s="6">
        <v>4</v>
      </c>
      <c r="D347" s="6">
        <v>407</v>
      </c>
      <c r="E347" s="6">
        <v>1872</v>
      </c>
      <c r="F347" s="6">
        <v>2772</v>
      </c>
      <c r="G347" s="45">
        <f t="shared" si="14"/>
        <v>4</v>
      </c>
      <c r="H347" s="46"/>
      <c r="I347" s="46"/>
      <c r="J347" s="4">
        <f t="shared" si="13"/>
        <v>34</v>
      </c>
    </row>
    <row r="348" spans="1:10" x14ac:dyDescent="0.25">
      <c r="A348" s="5">
        <f t="shared" si="15"/>
        <v>36768</v>
      </c>
      <c r="B348" s="6">
        <v>0</v>
      </c>
      <c r="C348" s="6">
        <v>163</v>
      </c>
      <c r="D348" s="6">
        <v>299</v>
      </c>
      <c r="E348" s="6">
        <v>2467</v>
      </c>
      <c r="F348" s="6">
        <v>2979</v>
      </c>
      <c r="G348" s="45">
        <f t="shared" si="14"/>
        <v>163</v>
      </c>
      <c r="H348" s="46"/>
      <c r="I348" s="46"/>
      <c r="J348" s="4">
        <f t="shared" si="13"/>
        <v>35</v>
      </c>
    </row>
    <row r="349" spans="1:10" x14ac:dyDescent="0.25">
      <c r="A349" s="5">
        <f t="shared" si="15"/>
        <v>36775</v>
      </c>
      <c r="B349" s="6">
        <v>0</v>
      </c>
      <c r="C349" s="6">
        <v>328</v>
      </c>
      <c r="D349" s="6">
        <v>262</v>
      </c>
      <c r="E349" s="6">
        <v>2374</v>
      </c>
      <c r="F349" s="6">
        <v>3292</v>
      </c>
      <c r="G349" s="45">
        <f t="shared" si="14"/>
        <v>328</v>
      </c>
      <c r="H349" s="46"/>
      <c r="I349" s="46"/>
      <c r="J349" s="4">
        <f t="shared" si="13"/>
        <v>36</v>
      </c>
    </row>
    <row r="350" spans="1:10" x14ac:dyDescent="0.25">
      <c r="A350" s="5">
        <f t="shared" si="15"/>
        <v>36782</v>
      </c>
      <c r="B350" s="6">
        <v>0</v>
      </c>
      <c r="C350" s="6">
        <v>201</v>
      </c>
      <c r="D350" s="6">
        <v>248</v>
      </c>
      <c r="E350" s="6">
        <v>2401</v>
      </c>
      <c r="F350" s="6">
        <v>3137</v>
      </c>
      <c r="G350" s="45">
        <f t="shared" si="14"/>
        <v>201</v>
      </c>
      <c r="H350" s="46"/>
      <c r="I350" s="46"/>
      <c r="J350" s="4">
        <f t="shared" si="13"/>
        <v>37</v>
      </c>
    </row>
    <row r="351" spans="1:10" x14ac:dyDescent="0.25">
      <c r="A351" s="5">
        <f t="shared" si="15"/>
        <v>36789</v>
      </c>
      <c r="B351" s="6">
        <v>0</v>
      </c>
      <c r="C351" s="6">
        <v>219</v>
      </c>
      <c r="D351" s="6">
        <v>312</v>
      </c>
      <c r="E351" s="6">
        <v>2667</v>
      </c>
      <c r="F351" s="6">
        <v>2092</v>
      </c>
      <c r="G351" s="45">
        <f t="shared" si="14"/>
        <v>219</v>
      </c>
      <c r="H351" s="46"/>
      <c r="I351" s="46"/>
      <c r="J351" s="4">
        <f t="shared" si="13"/>
        <v>38</v>
      </c>
    </row>
    <row r="352" spans="1:10" x14ac:dyDescent="0.25">
      <c r="A352" s="5">
        <f t="shared" si="15"/>
        <v>36796</v>
      </c>
      <c r="B352" s="6">
        <v>0</v>
      </c>
      <c r="C352" s="6">
        <v>296</v>
      </c>
      <c r="D352" s="6">
        <v>347</v>
      </c>
      <c r="E352" s="6">
        <v>2453</v>
      </c>
      <c r="F352" s="6">
        <v>2539</v>
      </c>
      <c r="G352" s="45">
        <f t="shared" si="14"/>
        <v>296</v>
      </c>
      <c r="H352" s="46"/>
      <c r="I352" s="46"/>
      <c r="J352" s="4">
        <f t="shared" si="13"/>
        <v>39</v>
      </c>
    </row>
    <row r="353" spans="1:10" x14ac:dyDescent="0.25">
      <c r="A353" s="5">
        <f t="shared" si="15"/>
        <v>36803</v>
      </c>
      <c r="B353" s="6">
        <v>0</v>
      </c>
      <c r="C353" s="6">
        <v>367</v>
      </c>
      <c r="D353" s="6">
        <v>510</v>
      </c>
      <c r="E353" s="6">
        <v>2102</v>
      </c>
      <c r="F353" s="6">
        <v>2213</v>
      </c>
      <c r="G353" s="45">
        <f t="shared" si="14"/>
        <v>367</v>
      </c>
      <c r="H353" s="46"/>
      <c r="I353" s="46"/>
      <c r="J353" s="4">
        <f t="shared" si="13"/>
        <v>40</v>
      </c>
    </row>
    <row r="354" spans="1:10" x14ac:dyDescent="0.25">
      <c r="A354" s="5">
        <f t="shared" si="15"/>
        <v>36810</v>
      </c>
      <c r="B354" s="6">
        <v>0</v>
      </c>
      <c r="C354" s="6">
        <v>632</v>
      </c>
      <c r="D354" s="6">
        <v>675</v>
      </c>
      <c r="E354" s="6">
        <v>2460</v>
      </c>
      <c r="F354" s="6">
        <v>3321</v>
      </c>
      <c r="G354" s="45">
        <f t="shared" si="14"/>
        <v>632</v>
      </c>
      <c r="H354" s="46"/>
      <c r="I354" s="46"/>
      <c r="J354" s="4">
        <f t="shared" si="13"/>
        <v>41</v>
      </c>
    </row>
    <row r="355" spans="1:10" x14ac:dyDescent="0.25">
      <c r="A355" s="5">
        <f t="shared" si="15"/>
        <v>36817</v>
      </c>
      <c r="B355" s="6">
        <v>0</v>
      </c>
      <c r="C355" s="6">
        <v>389</v>
      </c>
      <c r="D355" s="6">
        <v>606</v>
      </c>
      <c r="E355" s="6">
        <v>1678</v>
      </c>
      <c r="F355" s="6">
        <v>2822</v>
      </c>
      <c r="G355" s="45">
        <f t="shared" si="14"/>
        <v>389</v>
      </c>
      <c r="H355" s="46"/>
      <c r="I355" s="46"/>
      <c r="J355" s="4">
        <f t="shared" si="13"/>
        <v>42</v>
      </c>
    </row>
    <row r="356" spans="1:10" x14ac:dyDescent="0.25">
      <c r="A356" s="5">
        <f t="shared" si="15"/>
        <v>36824</v>
      </c>
      <c r="B356" s="6">
        <v>0</v>
      </c>
      <c r="C356" s="6">
        <v>633</v>
      </c>
      <c r="D356" s="6">
        <v>572</v>
      </c>
      <c r="E356" s="6">
        <v>2037</v>
      </c>
      <c r="F356" s="6">
        <v>3188</v>
      </c>
      <c r="G356" s="45">
        <f t="shared" si="14"/>
        <v>633</v>
      </c>
      <c r="H356" s="46"/>
      <c r="I356" s="46"/>
      <c r="J356" s="4">
        <f t="shared" si="13"/>
        <v>43</v>
      </c>
    </row>
    <row r="357" spans="1:10" x14ac:dyDescent="0.25">
      <c r="A357" s="5">
        <f t="shared" si="15"/>
        <v>36831</v>
      </c>
      <c r="B357" s="6">
        <v>0</v>
      </c>
      <c r="C357" s="6">
        <v>826</v>
      </c>
      <c r="D357" s="6">
        <v>632</v>
      </c>
      <c r="E357" s="6">
        <v>2144</v>
      </c>
      <c r="F357" s="6">
        <v>1986</v>
      </c>
      <c r="G357" s="45">
        <f t="shared" si="14"/>
        <v>826</v>
      </c>
      <c r="H357" s="46"/>
      <c r="I357" s="46"/>
      <c r="J357" s="4">
        <f t="shared" si="13"/>
        <v>44</v>
      </c>
    </row>
    <row r="358" spans="1:10" x14ac:dyDescent="0.25">
      <c r="A358" s="5">
        <f t="shared" si="15"/>
        <v>36838</v>
      </c>
      <c r="B358" s="6">
        <v>0</v>
      </c>
      <c r="C358" s="6">
        <v>455</v>
      </c>
      <c r="D358" s="6">
        <v>223</v>
      </c>
      <c r="E358" s="6">
        <v>1642</v>
      </c>
      <c r="F358" s="6">
        <v>2627</v>
      </c>
      <c r="G358" s="45">
        <f t="shared" si="14"/>
        <v>455</v>
      </c>
      <c r="H358" s="46"/>
      <c r="I358" s="46"/>
      <c r="J358" s="4">
        <f t="shared" si="13"/>
        <v>45</v>
      </c>
    </row>
    <row r="359" spans="1:10" x14ac:dyDescent="0.25">
      <c r="A359" s="5">
        <f t="shared" si="15"/>
        <v>36845</v>
      </c>
      <c r="B359" s="6">
        <v>0</v>
      </c>
      <c r="C359" s="6">
        <v>519</v>
      </c>
      <c r="D359" s="6">
        <v>112</v>
      </c>
      <c r="E359" s="6">
        <v>1797</v>
      </c>
      <c r="F359" s="6">
        <v>2066</v>
      </c>
      <c r="G359" s="45">
        <f t="shared" si="14"/>
        <v>519</v>
      </c>
      <c r="H359" s="46"/>
      <c r="I359" s="46"/>
      <c r="J359" s="4">
        <f t="shared" si="13"/>
        <v>46</v>
      </c>
    </row>
    <row r="360" spans="1:10" x14ac:dyDescent="0.25">
      <c r="A360" s="5">
        <f t="shared" si="15"/>
        <v>36852</v>
      </c>
      <c r="B360" s="6">
        <v>0</v>
      </c>
      <c r="C360" s="6">
        <v>358</v>
      </c>
      <c r="D360" s="6">
        <v>251</v>
      </c>
      <c r="E360" s="6">
        <v>1717</v>
      </c>
      <c r="F360" s="6">
        <v>2194</v>
      </c>
      <c r="G360" s="45">
        <f t="shared" si="14"/>
        <v>358</v>
      </c>
      <c r="H360" s="46"/>
      <c r="I360" s="46"/>
      <c r="J360" s="4">
        <f t="shared" si="13"/>
        <v>47</v>
      </c>
    </row>
    <row r="361" spans="1:10" x14ac:dyDescent="0.25">
      <c r="A361" s="5">
        <f t="shared" si="15"/>
        <v>36859</v>
      </c>
      <c r="B361" s="6">
        <v>0</v>
      </c>
      <c r="C361" s="6">
        <v>367</v>
      </c>
      <c r="D361" s="6">
        <v>310</v>
      </c>
      <c r="E361" s="6">
        <v>1755</v>
      </c>
      <c r="F361" s="6">
        <v>1598</v>
      </c>
      <c r="G361" s="45">
        <f t="shared" si="14"/>
        <v>367</v>
      </c>
      <c r="H361" s="46"/>
      <c r="I361" s="46"/>
      <c r="J361" s="4">
        <f t="shared" si="13"/>
        <v>48</v>
      </c>
    </row>
    <row r="362" spans="1:10" x14ac:dyDescent="0.25">
      <c r="A362" s="5">
        <f t="shared" si="15"/>
        <v>36866</v>
      </c>
      <c r="B362" s="6">
        <v>0</v>
      </c>
      <c r="C362" s="6">
        <v>201</v>
      </c>
      <c r="D362" s="6">
        <v>411</v>
      </c>
      <c r="E362" s="6">
        <v>1469</v>
      </c>
      <c r="F362" s="6">
        <v>1600</v>
      </c>
      <c r="G362" s="45">
        <f t="shared" si="14"/>
        <v>201</v>
      </c>
      <c r="H362" s="46"/>
      <c r="I362" s="46"/>
      <c r="J362" s="4">
        <f t="shared" si="13"/>
        <v>49</v>
      </c>
    </row>
    <row r="363" spans="1:10" x14ac:dyDescent="0.25">
      <c r="A363" s="5">
        <f t="shared" si="15"/>
        <v>36873</v>
      </c>
      <c r="B363" s="6">
        <v>0</v>
      </c>
      <c r="C363" s="6">
        <v>345</v>
      </c>
      <c r="D363" s="6">
        <v>426</v>
      </c>
      <c r="E363" s="6">
        <v>1717</v>
      </c>
      <c r="F363" s="6">
        <v>1571</v>
      </c>
      <c r="G363" s="45">
        <f t="shared" si="14"/>
        <v>345</v>
      </c>
      <c r="H363" s="46"/>
      <c r="I363" s="46"/>
      <c r="J363" s="4">
        <f t="shared" ref="J363:J426" si="16">J362+1</f>
        <v>50</v>
      </c>
    </row>
    <row r="364" spans="1:10" x14ac:dyDescent="0.25">
      <c r="A364" s="5">
        <f t="shared" si="15"/>
        <v>36880</v>
      </c>
      <c r="B364" s="6">
        <v>0</v>
      </c>
      <c r="C364" s="6">
        <v>129</v>
      </c>
      <c r="D364" s="6">
        <v>233</v>
      </c>
      <c r="E364" s="6">
        <v>1184</v>
      </c>
      <c r="F364" s="6">
        <v>1985</v>
      </c>
      <c r="G364" s="45">
        <f t="shared" si="14"/>
        <v>129</v>
      </c>
      <c r="H364" s="46"/>
      <c r="I364" s="46"/>
      <c r="J364" s="4">
        <f t="shared" si="16"/>
        <v>51</v>
      </c>
    </row>
    <row r="365" spans="1:10" x14ac:dyDescent="0.25">
      <c r="A365" s="5">
        <f t="shared" si="15"/>
        <v>36887</v>
      </c>
      <c r="B365" s="6">
        <v>0</v>
      </c>
      <c r="C365" s="6">
        <v>131</v>
      </c>
      <c r="D365" s="6">
        <v>5</v>
      </c>
      <c r="E365" s="6">
        <v>1330</v>
      </c>
      <c r="F365" s="6">
        <v>1378</v>
      </c>
      <c r="G365" s="45">
        <f t="shared" si="14"/>
        <v>131</v>
      </c>
      <c r="H365" s="46"/>
      <c r="I365" s="46"/>
      <c r="J365" s="4">
        <f t="shared" si="16"/>
        <v>52</v>
      </c>
    </row>
    <row r="366" spans="1:10" x14ac:dyDescent="0.25">
      <c r="A366" s="5">
        <f t="shared" si="15"/>
        <v>36894</v>
      </c>
      <c r="B366" s="6">
        <v>0</v>
      </c>
      <c r="C366" s="6">
        <v>610</v>
      </c>
      <c r="D366" s="6">
        <v>102</v>
      </c>
      <c r="E366" s="6">
        <v>749</v>
      </c>
      <c r="F366" s="6">
        <v>1635</v>
      </c>
      <c r="G366" s="45">
        <f t="shared" si="14"/>
        <v>610</v>
      </c>
      <c r="H366" s="46"/>
      <c r="I366" s="46"/>
      <c r="J366" s="4">
        <v>1</v>
      </c>
    </row>
    <row r="367" spans="1:10" x14ac:dyDescent="0.25">
      <c r="A367" s="5">
        <f t="shared" si="15"/>
        <v>36901</v>
      </c>
      <c r="B367" s="6">
        <v>0</v>
      </c>
      <c r="C367" s="6">
        <v>455</v>
      </c>
      <c r="D367" s="6">
        <v>289</v>
      </c>
      <c r="E367" s="6">
        <v>1427</v>
      </c>
      <c r="F367" s="6">
        <v>1915</v>
      </c>
      <c r="G367" s="45">
        <f t="shared" si="14"/>
        <v>455</v>
      </c>
      <c r="H367" s="46"/>
      <c r="I367" s="46"/>
      <c r="J367" s="4">
        <f t="shared" si="16"/>
        <v>2</v>
      </c>
    </row>
    <row r="368" spans="1:10" x14ac:dyDescent="0.25">
      <c r="A368" s="5">
        <f t="shared" si="15"/>
        <v>36908</v>
      </c>
      <c r="B368" s="6">
        <v>0</v>
      </c>
      <c r="C368" s="6">
        <v>973</v>
      </c>
      <c r="D368" s="6">
        <v>664</v>
      </c>
      <c r="E368" s="6">
        <v>811</v>
      </c>
      <c r="F368" s="6">
        <v>3023</v>
      </c>
      <c r="G368" s="45">
        <f t="shared" si="14"/>
        <v>973</v>
      </c>
      <c r="H368" s="46"/>
      <c r="I368" s="46"/>
      <c r="J368" s="4">
        <f t="shared" si="16"/>
        <v>3</v>
      </c>
    </row>
    <row r="369" spans="1:10" x14ac:dyDescent="0.25">
      <c r="A369" s="5">
        <f t="shared" si="15"/>
        <v>36915</v>
      </c>
      <c r="B369" s="6">
        <v>0</v>
      </c>
      <c r="C369" s="6">
        <v>831</v>
      </c>
      <c r="D369" s="6">
        <v>453</v>
      </c>
      <c r="E369" s="6">
        <v>1479</v>
      </c>
      <c r="F369" s="6">
        <v>2588</v>
      </c>
      <c r="G369" s="45">
        <f t="shared" si="14"/>
        <v>831</v>
      </c>
      <c r="H369" s="46"/>
      <c r="I369" s="46"/>
      <c r="J369" s="4">
        <f t="shared" si="16"/>
        <v>4</v>
      </c>
    </row>
    <row r="370" spans="1:10" x14ac:dyDescent="0.25">
      <c r="A370" s="5">
        <f t="shared" si="15"/>
        <v>36922</v>
      </c>
      <c r="B370" s="6">
        <v>0</v>
      </c>
      <c r="C370" s="6">
        <v>892</v>
      </c>
      <c r="D370" s="6">
        <v>527</v>
      </c>
      <c r="E370" s="6">
        <v>1519</v>
      </c>
      <c r="F370" s="6">
        <v>3067</v>
      </c>
      <c r="G370" s="45">
        <f t="shared" si="14"/>
        <v>892</v>
      </c>
      <c r="H370" s="46"/>
      <c r="I370" s="46"/>
      <c r="J370" s="4">
        <f t="shared" si="16"/>
        <v>5</v>
      </c>
    </row>
    <row r="371" spans="1:10" x14ac:dyDescent="0.25">
      <c r="A371" s="5">
        <f t="shared" si="15"/>
        <v>36929</v>
      </c>
      <c r="B371" s="6">
        <v>0</v>
      </c>
      <c r="C371" s="6">
        <v>908</v>
      </c>
      <c r="D371" s="6">
        <v>523</v>
      </c>
      <c r="E371" s="6">
        <v>2419</v>
      </c>
      <c r="F371" s="6">
        <v>2351</v>
      </c>
      <c r="G371" s="45">
        <f t="shared" si="14"/>
        <v>908</v>
      </c>
      <c r="H371" s="46"/>
      <c r="I371" s="46"/>
      <c r="J371" s="4">
        <f t="shared" si="16"/>
        <v>6</v>
      </c>
    </row>
    <row r="372" spans="1:10" x14ac:dyDescent="0.25">
      <c r="A372" s="5">
        <f t="shared" si="15"/>
        <v>36936</v>
      </c>
      <c r="B372" s="6">
        <v>0</v>
      </c>
      <c r="C372" s="6">
        <v>1251</v>
      </c>
      <c r="D372" s="6">
        <v>304</v>
      </c>
      <c r="E372" s="6">
        <v>2257</v>
      </c>
      <c r="F372" s="6">
        <v>2034</v>
      </c>
      <c r="G372" s="45">
        <f t="shared" si="14"/>
        <v>1251</v>
      </c>
      <c r="H372" s="46"/>
      <c r="I372" s="46"/>
      <c r="J372" s="4">
        <f t="shared" si="16"/>
        <v>7</v>
      </c>
    </row>
    <row r="373" spans="1:10" x14ac:dyDescent="0.25">
      <c r="A373" s="5">
        <f t="shared" si="15"/>
        <v>36943</v>
      </c>
      <c r="B373" s="6">
        <v>0</v>
      </c>
      <c r="C373" s="6">
        <v>972</v>
      </c>
      <c r="D373" s="6">
        <v>157</v>
      </c>
      <c r="E373" s="6">
        <v>1524</v>
      </c>
      <c r="F373" s="6">
        <v>2920</v>
      </c>
      <c r="G373" s="45">
        <f t="shared" si="14"/>
        <v>972</v>
      </c>
      <c r="H373" s="46"/>
      <c r="I373" s="46"/>
      <c r="J373" s="4">
        <f t="shared" si="16"/>
        <v>8</v>
      </c>
    </row>
    <row r="374" spans="1:10" x14ac:dyDescent="0.25">
      <c r="A374" s="5">
        <f t="shared" si="15"/>
        <v>36950</v>
      </c>
      <c r="B374" s="6">
        <v>0</v>
      </c>
      <c r="C374" s="6">
        <v>1185</v>
      </c>
      <c r="D374" s="6">
        <v>137</v>
      </c>
      <c r="E374" s="6">
        <v>1903</v>
      </c>
      <c r="F374" s="6">
        <v>3012</v>
      </c>
      <c r="G374" s="45">
        <f t="shared" si="14"/>
        <v>1185</v>
      </c>
      <c r="H374" s="46"/>
      <c r="I374" s="46"/>
      <c r="J374" s="4">
        <f t="shared" si="16"/>
        <v>9</v>
      </c>
    </row>
    <row r="375" spans="1:10" x14ac:dyDescent="0.25">
      <c r="A375" s="5">
        <f t="shared" si="15"/>
        <v>36957</v>
      </c>
      <c r="B375" s="6">
        <v>0</v>
      </c>
      <c r="C375" s="6">
        <v>764</v>
      </c>
      <c r="D375" s="6">
        <v>274</v>
      </c>
      <c r="E375" s="6">
        <v>1993</v>
      </c>
      <c r="F375" s="6">
        <v>2101</v>
      </c>
      <c r="G375" s="45">
        <f t="shared" si="14"/>
        <v>764</v>
      </c>
      <c r="H375" s="46"/>
      <c r="I375" s="46"/>
      <c r="J375" s="4">
        <f t="shared" si="16"/>
        <v>10</v>
      </c>
    </row>
    <row r="376" spans="1:10" x14ac:dyDescent="0.25">
      <c r="A376" s="5">
        <f t="shared" si="15"/>
        <v>36964</v>
      </c>
      <c r="B376" s="6">
        <v>0</v>
      </c>
      <c r="C376" s="6">
        <v>942</v>
      </c>
      <c r="D376" s="6">
        <v>425</v>
      </c>
      <c r="E376" s="6">
        <v>1113</v>
      </c>
      <c r="F376" s="6">
        <v>2788</v>
      </c>
      <c r="G376" s="45">
        <f t="shared" si="14"/>
        <v>942</v>
      </c>
      <c r="H376" s="46"/>
      <c r="I376" s="46"/>
      <c r="J376" s="4">
        <f t="shared" si="16"/>
        <v>11</v>
      </c>
    </row>
    <row r="377" spans="1:10" x14ac:dyDescent="0.25">
      <c r="A377" s="5">
        <f t="shared" si="15"/>
        <v>36971</v>
      </c>
      <c r="B377" s="6">
        <v>0</v>
      </c>
      <c r="C377" s="6">
        <v>996</v>
      </c>
      <c r="D377" s="6">
        <v>234</v>
      </c>
      <c r="E377" s="6">
        <v>995</v>
      </c>
      <c r="F377" s="6">
        <v>2944</v>
      </c>
      <c r="G377" s="45">
        <f t="shared" si="14"/>
        <v>996</v>
      </c>
      <c r="H377" s="46"/>
      <c r="I377" s="46"/>
      <c r="J377" s="4">
        <f t="shared" si="16"/>
        <v>12</v>
      </c>
    </row>
    <row r="378" spans="1:10" x14ac:dyDescent="0.25">
      <c r="A378" s="5">
        <f t="shared" si="15"/>
        <v>36978</v>
      </c>
      <c r="B378" s="6">
        <v>0</v>
      </c>
      <c r="C378" s="6">
        <v>774</v>
      </c>
      <c r="D378" s="6">
        <v>192</v>
      </c>
      <c r="E378" s="6">
        <v>1774</v>
      </c>
      <c r="F378" s="6">
        <v>3507</v>
      </c>
      <c r="G378" s="45">
        <f t="shared" si="14"/>
        <v>774</v>
      </c>
      <c r="H378" s="46"/>
      <c r="I378" s="46"/>
      <c r="J378" s="4">
        <f t="shared" si="16"/>
        <v>13</v>
      </c>
    </row>
    <row r="379" spans="1:10" x14ac:dyDescent="0.25">
      <c r="A379" s="5">
        <f t="shared" si="15"/>
        <v>36985</v>
      </c>
      <c r="B379" s="6">
        <v>0</v>
      </c>
      <c r="C379" s="6">
        <v>407</v>
      </c>
      <c r="D379" s="6">
        <v>132</v>
      </c>
      <c r="E379" s="6">
        <v>1227</v>
      </c>
      <c r="F379" s="6">
        <v>2739</v>
      </c>
      <c r="G379" s="45">
        <f t="shared" si="14"/>
        <v>407</v>
      </c>
      <c r="H379" s="46"/>
      <c r="I379" s="46"/>
      <c r="J379" s="4">
        <f t="shared" si="16"/>
        <v>14</v>
      </c>
    </row>
    <row r="380" spans="1:10" x14ac:dyDescent="0.25">
      <c r="A380" s="5">
        <f t="shared" si="15"/>
        <v>36992</v>
      </c>
      <c r="B380" s="6">
        <v>0</v>
      </c>
      <c r="C380" s="6">
        <v>427</v>
      </c>
      <c r="D380" s="6">
        <v>8</v>
      </c>
      <c r="E380" s="6">
        <v>1810</v>
      </c>
      <c r="F380" s="6">
        <v>2294</v>
      </c>
      <c r="G380" s="45">
        <f t="shared" si="14"/>
        <v>427</v>
      </c>
      <c r="H380" s="46"/>
      <c r="I380" s="46"/>
      <c r="J380" s="4">
        <f t="shared" si="16"/>
        <v>15</v>
      </c>
    </row>
    <row r="381" spans="1:10" x14ac:dyDescent="0.25">
      <c r="A381" s="5">
        <f t="shared" si="15"/>
        <v>36999</v>
      </c>
      <c r="B381" s="6">
        <v>0</v>
      </c>
      <c r="C381" s="6">
        <v>225</v>
      </c>
      <c r="D381" s="6">
        <v>34</v>
      </c>
      <c r="E381" s="6">
        <v>2176</v>
      </c>
      <c r="F381" s="6">
        <v>1635</v>
      </c>
      <c r="G381" s="45">
        <f t="shared" si="14"/>
        <v>225</v>
      </c>
      <c r="H381" s="46"/>
      <c r="I381" s="46"/>
      <c r="J381" s="4">
        <f t="shared" si="16"/>
        <v>16</v>
      </c>
    </row>
    <row r="382" spans="1:10" x14ac:dyDescent="0.25">
      <c r="A382" s="5">
        <f t="shared" si="15"/>
        <v>37006</v>
      </c>
      <c r="B382" s="6">
        <v>0</v>
      </c>
      <c r="C382" s="6">
        <v>48</v>
      </c>
      <c r="D382" s="6">
        <v>29</v>
      </c>
      <c r="E382" s="6">
        <v>2286</v>
      </c>
      <c r="F382" s="6">
        <v>1592</v>
      </c>
      <c r="G382" s="45">
        <f t="shared" si="14"/>
        <v>48</v>
      </c>
      <c r="H382" s="46"/>
      <c r="I382" s="46"/>
      <c r="J382" s="4">
        <f t="shared" si="16"/>
        <v>17</v>
      </c>
    </row>
    <row r="383" spans="1:10" x14ac:dyDescent="0.25">
      <c r="A383" s="5">
        <f t="shared" si="15"/>
        <v>37013</v>
      </c>
      <c r="B383" s="6">
        <v>0</v>
      </c>
      <c r="C383" s="6">
        <v>28</v>
      </c>
      <c r="D383" s="6">
        <v>109</v>
      </c>
      <c r="E383" s="6">
        <v>1503</v>
      </c>
      <c r="F383" s="6">
        <v>1293</v>
      </c>
      <c r="G383" s="45">
        <f t="shared" si="14"/>
        <v>28</v>
      </c>
      <c r="H383" s="46"/>
      <c r="I383" s="46"/>
      <c r="J383" s="4">
        <f t="shared" si="16"/>
        <v>18</v>
      </c>
    </row>
    <row r="384" spans="1:10" x14ac:dyDescent="0.25">
      <c r="A384" s="5">
        <f t="shared" si="15"/>
        <v>37020</v>
      </c>
      <c r="B384" s="6">
        <v>0</v>
      </c>
      <c r="C384" s="6">
        <v>118</v>
      </c>
      <c r="D384" s="6">
        <v>110</v>
      </c>
      <c r="E384" s="6">
        <v>1516</v>
      </c>
      <c r="F384" s="6">
        <v>1230</v>
      </c>
      <c r="G384" s="45">
        <f t="shared" si="14"/>
        <v>118</v>
      </c>
      <c r="H384" s="46"/>
      <c r="I384" s="46"/>
      <c r="J384" s="4">
        <f t="shared" si="16"/>
        <v>19</v>
      </c>
    </row>
    <row r="385" spans="1:10" x14ac:dyDescent="0.25">
      <c r="A385" s="5">
        <f t="shared" si="15"/>
        <v>37027</v>
      </c>
      <c r="B385" s="6">
        <v>0</v>
      </c>
      <c r="C385" s="6">
        <v>196</v>
      </c>
      <c r="D385" s="6">
        <v>183</v>
      </c>
      <c r="E385" s="6">
        <v>1211</v>
      </c>
      <c r="F385" s="6">
        <v>1103</v>
      </c>
      <c r="G385" s="45">
        <f t="shared" si="14"/>
        <v>196</v>
      </c>
      <c r="H385" s="46"/>
      <c r="I385" s="46"/>
      <c r="J385" s="4">
        <f t="shared" si="16"/>
        <v>20</v>
      </c>
    </row>
    <row r="386" spans="1:10" x14ac:dyDescent="0.25">
      <c r="A386" s="5">
        <f t="shared" si="15"/>
        <v>37034</v>
      </c>
      <c r="B386" s="6">
        <v>0</v>
      </c>
      <c r="C386" s="6">
        <v>390</v>
      </c>
      <c r="D386" s="6">
        <v>78</v>
      </c>
      <c r="E386" s="6">
        <v>1228</v>
      </c>
      <c r="F386" s="6">
        <v>1400</v>
      </c>
      <c r="G386" s="45">
        <f t="shared" ref="G386:G449" si="17">SUM(B386:C386)</f>
        <v>390</v>
      </c>
      <c r="H386" s="46"/>
      <c r="I386" s="46"/>
      <c r="J386" s="4">
        <f t="shared" si="16"/>
        <v>21</v>
      </c>
    </row>
    <row r="387" spans="1:10" x14ac:dyDescent="0.25">
      <c r="A387" s="5">
        <f t="shared" si="15"/>
        <v>37041</v>
      </c>
      <c r="B387" s="6">
        <v>0</v>
      </c>
      <c r="C387" s="6">
        <v>31</v>
      </c>
      <c r="D387" s="6">
        <v>123</v>
      </c>
      <c r="E387" s="6">
        <v>1088</v>
      </c>
      <c r="F387" s="6">
        <v>530</v>
      </c>
      <c r="G387" s="45">
        <f t="shared" si="17"/>
        <v>31</v>
      </c>
      <c r="H387" s="46"/>
      <c r="I387" s="46"/>
      <c r="J387" s="4">
        <f t="shared" si="16"/>
        <v>22</v>
      </c>
    </row>
    <row r="388" spans="1:10" x14ac:dyDescent="0.25">
      <c r="A388" s="5">
        <f t="shared" ref="A388:A451" si="18">A387+7</f>
        <v>37048</v>
      </c>
      <c r="B388" s="6">
        <v>0</v>
      </c>
      <c r="C388" s="6">
        <v>152</v>
      </c>
      <c r="D388" s="6">
        <v>8</v>
      </c>
      <c r="E388" s="6">
        <v>1165</v>
      </c>
      <c r="F388" s="6">
        <v>1923</v>
      </c>
      <c r="G388" s="45">
        <f t="shared" si="17"/>
        <v>152</v>
      </c>
      <c r="H388" s="46"/>
      <c r="I388" s="46"/>
      <c r="J388" s="4">
        <f t="shared" si="16"/>
        <v>23</v>
      </c>
    </row>
    <row r="389" spans="1:10" x14ac:dyDescent="0.25">
      <c r="A389" s="5">
        <f t="shared" si="18"/>
        <v>37055</v>
      </c>
      <c r="B389" s="6">
        <v>0</v>
      </c>
      <c r="C389" s="6">
        <v>55</v>
      </c>
      <c r="D389" s="6">
        <v>2</v>
      </c>
      <c r="E389" s="6">
        <v>1607</v>
      </c>
      <c r="F389" s="6">
        <v>1101</v>
      </c>
      <c r="G389" s="45">
        <f t="shared" si="17"/>
        <v>55</v>
      </c>
      <c r="H389" s="46"/>
      <c r="I389" s="46"/>
      <c r="J389" s="4">
        <f t="shared" si="16"/>
        <v>24</v>
      </c>
    </row>
    <row r="390" spans="1:10" x14ac:dyDescent="0.25">
      <c r="A390" s="5">
        <f t="shared" si="18"/>
        <v>37062</v>
      </c>
      <c r="B390" s="6">
        <v>0</v>
      </c>
      <c r="C390" s="6">
        <v>102</v>
      </c>
      <c r="D390" s="6">
        <v>103</v>
      </c>
      <c r="E390" s="6">
        <v>1142</v>
      </c>
      <c r="F390" s="6">
        <v>1791</v>
      </c>
      <c r="G390" s="45">
        <f t="shared" si="17"/>
        <v>102</v>
      </c>
      <c r="H390" s="46"/>
      <c r="I390" s="46"/>
      <c r="J390" s="4">
        <f t="shared" si="16"/>
        <v>25</v>
      </c>
    </row>
    <row r="391" spans="1:10" x14ac:dyDescent="0.25">
      <c r="A391" s="5">
        <f t="shared" si="18"/>
        <v>37069</v>
      </c>
      <c r="B391" s="6">
        <v>0</v>
      </c>
      <c r="C391" s="6">
        <v>705</v>
      </c>
      <c r="D391" s="6">
        <v>34</v>
      </c>
      <c r="E391" s="6">
        <v>2157</v>
      </c>
      <c r="F391" s="6">
        <v>1784</v>
      </c>
      <c r="G391" s="45">
        <f t="shared" si="17"/>
        <v>705</v>
      </c>
      <c r="H391" s="46"/>
      <c r="I391" s="46"/>
      <c r="J391" s="4">
        <f t="shared" si="16"/>
        <v>26</v>
      </c>
    </row>
    <row r="392" spans="1:10" x14ac:dyDescent="0.25">
      <c r="A392" s="5">
        <f t="shared" si="18"/>
        <v>37076</v>
      </c>
      <c r="B392" s="6">
        <v>0</v>
      </c>
      <c r="C392" s="6">
        <v>139</v>
      </c>
      <c r="D392" s="6">
        <v>31</v>
      </c>
      <c r="E392" s="6">
        <v>2142</v>
      </c>
      <c r="F392" s="6">
        <v>1968</v>
      </c>
      <c r="G392" s="45">
        <f t="shared" si="17"/>
        <v>139</v>
      </c>
      <c r="H392" s="46"/>
      <c r="I392" s="46"/>
      <c r="J392" s="4">
        <f t="shared" si="16"/>
        <v>27</v>
      </c>
    </row>
    <row r="393" spans="1:10" x14ac:dyDescent="0.25">
      <c r="A393" s="5">
        <f t="shared" si="18"/>
        <v>37083</v>
      </c>
      <c r="B393" s="6">
        <v>0</v>
      </c>
      <c r="C393" s="6">
        <v>309</v>
      </c>
      <c r="D393" s="6">
        <v>140</v>
      </c>
      <c r="E393" s="6">
        <v>879</v>
      </c>
      <c r="F393" s="6">
        <v>2345</v>
      </c>
      <c r="G393" s="45">
        <f t="shared" si="17"/>
        <v>309</v>
      </c>
      <c r="H393" s="46"/>
      <c r="I393" s="46"/>
      <c r="J393" s="4">
        <f t="shared" si="16"/>
        <v>28</v>
      </c>
    </row>
    <row r="394" spans="1:10" x14ac:dyDescent="0.25">
      <c r="A394" s="5">
        <f t="shared" si="18"/>
        <v>37090</v>
      </c>
      <c r="B394" s="6">
        <v>0</v>
      </c>
      <c r="C394" s="6">
        <v>470</v>
      </c>
      <c r="D394" s="6">
        <v>101</v>
      </c>
      <c r="E394" s="6">
        <v>956</v>
      </c>
      <c r="F394" s="6">
        <v>2460</v>
      </c>
      <c r="G394" s="45">
        <f t="shared" si="17"/>
        <v>470</v>
      </c>
      <c r="H394" s="46"/>
      <c r="I394" s="46"/>
      <c r="J394" s="4">
        <f t="shared" si="16"/>
        <v>29</v>
      </c>
    </row>
    <row r="395" spans="1:10" x14ac:dyDescent="0.25">
      <c r="A395" s="5">
        <f t="shared" si="18"/>
        <v>37097</v>
      </c>
      <c r="B395" s="6">
        <v>0</v>
      </c>
      <c r="C395" s="6">
        <v>54</v>
      </c>
      <c r="D395" s="6">
        <v>7</v>
      </c>
      <c r="E395" s="6">
        <v>998</v>
      </c>
      <c r="F395" s="6">
        <v>2703</v>
      </c>
      <c r="G395" s="45">
        <f t="shared" si="17"/>
        <v>54</v>
      </c>
      <c r="H395" s="46"/>
      <c r="I395" s="46"/>
      <c r="J395" s="4">
        <f t="shared" si="16"/>
        <v>30</v>
      </c>
    </row>
    <row r="396" spans="1:10" x14ac:dyDescent="0.25">
      <c r="A396" s="5">
        <f t="shared" si="18"/>
        <v>37104</v>
      </c>
      <c r="B396" s="6">
        <v>0</v>
      </c>
      <c r="C396" s="6">
        <v>463</v>
      </c>
      <c r="D396" s="6">
        <v>104</v>
      </c>
      <c r="E396" s="6">
        <v>1144</v>
      </c>
      <c r="F396" s="6">
        <v>1882</v>
      </c>
      <c r="G396" s="45">
        <f t="shared" si="17"/>
        <v>463</v>
      </c>
      <c r="H396" s="46"/>
      <c r="I396" s="46"/>
      <c r="J396" s="4">
        <f t="shared" si="16"/>
        <v>31</v>
      </c>
    </row>
    <row r="397" spans="1:10" x14ac:dyDescent="0.25">
      <c r="A397" s="5">
        <f t="shared" si="18"/>
        <v>37111</v>
      </c>
      <c r="B397" s="6">
        <v>0</v>
      </c>
      <c r="C397" s="6">
        <v>459</v>
      </c>
      <c r="D397" s="6">
        <v>98</v>
      </c>
      <c r="E397" s="6">
        <v>1195</v>
      </c>
      <c r="F397" s="6">
        <v>2362</v>
      </c>
      <c r="G397" s="45">
        <f t="shared" si="17"/>
        <v>459</v>
      </c>
      <c r="H397" s="46"/>
      <c r="I397" s="46"/>
      <c r="J397" s="4">
        <f t="shared" si="16"/>
        <v>32</v>
      </c>
    </row>
    <row r="398" spans="1:10" x14ac:dyDescent="0.25">
      <c r="A398" s="5">
        <f t="shared" si="18"/>
        <v>37118</v>
      </c>
      <c r="B398" s="6">
        <v>0</v>
      </c>
      <c r="C398" s="6">
        <v>438</v>
      </c>
      <c r="D398" s="6">
        <v>102</v>
      </c>
      <c r="E398" s="6">
        <v>771</v>
      </c>
      <c r="F398" s="6">
        <v>1712</v>
      </c>
      <c r="G398" s="45">
        <f t="shared" si="17"/>
        <v>438</v>
      </c>
      <c r="H398" s="46"/>
      <c r="I398" s="46"/>
      <c r="J398" s="4">
        <f t="shared" si="16"/>
        <v>33</v>
      </c>
    </row>
    <row r="399" spans="1:10" x14ac:dyDescent="0.25">
      <c r="A399" s="5">
        <f t="shared" si="18"/>
        <v>37125</v>
      </c>
      <c r="B399" s="6">
        <v>0</v>
      </c>
      <c r="C399" s="6">
        <v>310</v>
      </c>
      <c r="D399" s="6">
        <v>0</v>
      </c>
      <c r="E399" s="6">
        <v>1595</v>
      </c>
      <c r="F399" s="6">
        <v>1808</v>
      </c>
      <c r="G399" s="45">
        <f t="shared" si="17"/>
        <v>310</v>
      </c>
      <c r="H399" s="46"/>
      <c r="I399" s="46"/>
      <c r="J399" s="4">
        <f t="shared" si="16"/>
        <v>34</v>
      </c>
    </row>
    <row r="400" spans="1:10" x14ac:dyDescent="0.25">
      <c r="A400" s="5">
        <f t="shared" si="18"/>
        <v>37132</v>
      </c>
      <c r="B400" s="6">
        <v>0</v>
      </c>
      <c r="C400" s="6">
        <v>125</v>
      </c>
      <c r="D400" s="6">
        <v>3</v>
      </c>
      <c r="E400" s="6">
        <v>1851</v>
      </c>
      <c r="F400" s="6">
        <v>2239</v>
      </c>
      <c r="G400" s="45">
        <f t="shared" si="17"/>
        <v>125</v>
      </c>
      <c r="H400" s="46"/>
      <c r="I400" s="46"/>
      <c r="J400" s="4">
        <f t="shared" si="16"/>
        <v>35</v>
      </c>
    </row>
    <row r="401" spans="1:10" x14ac:dyDescent="0.25">
      <c r="A401" s="5">
        <f t="shared" si="18"/>
        <v>37139</v>
      </c>
      <c r="B401" s="6">
        <v>0</v>
      </c>
      <c r="C401" s="6">
        <v>110</v>
      </c>
      <c r="D401" s="6">
        <v>0</v>
      </c>
      <c r="E401" s="6">
        <v>1487</v>
      </c>
      <c r="F401" s="6">
        <v>1789</v>
      </c>
      <c r="G401" s="45">
        <f t="shared" si="17"/>
        <v>110</v>
      </c>
      <c r="H401" s="46"/>
      <c r="I401" s="46"/>
      <c r="J401" s="4">
        <f t="shared" si="16"/>
        <v>36</v>
      </c>
    </row>
    <row r="402" spans="1:10" x14ac:dyDescent="0.25">
      <c r="A402" s="5">
        <f t="shared" si="18"/>
        <v>37146</v>
      </c>
      <c r="B402" s="6">
        <v>0</v>
      </c>
      <c r="C402" s="6">
        <v>214</v>
      </c>
      <c r="D402" s="6">
        <v>0</v>
      </c>
      <c r="E402" s="6">
        <v>1513</v>
      </c>
      <c r="F402" s="6">
        <v>1580</v>
      </c>
      <c r="G402" s="45">
        <f t="shared" si="17"/>
        <v>214</v>
      </c>
      <c r="H402" s="46"/>
      <c r="I402" s="46"/>
      <c r="J402" s="4">
        <f t="shared" si="16"/>
        <v>37</v>
      </c>
    </row>
    <row r="403" spans="1:10" x14ac:dyDescent="0.25">
      <c r="A403" s="5">
        <f t="shared" si="18"/>
        <v>37153</v>
      </c>
      <c r="B403" s="6">
        <v>0</v>
      </c>
      <c r="C403" s="6">
        <v>243</v>
      </c>
      <c r="D403" s="6">
        <v>478</v>
      </c>
      <c r="E403" s="6">
        <v>1119</v>
      </c>
      <c r="F403" s="6">
        <v>1469</v>
      </c>
      <c r="G403" s="45">
        <f t="shared" si="17"/>
        <v>243</v>
      </c>
      <c r="H403" s="46"/>
      <c r="I403" s="46"/>
      <c r="J403" s="4">
        <f t="shared" si="16"/>
        <v>38</v>
      </c>
    </row>
    <row r="404" spans="1:10" x14ac:dyDescent="0.25">
      <c r="A404" s="5">
        <f t="shared" si="18"/>
        <v>37160</v>
      </c>
      <c r="B404" s="6">
        <v>0</v>
      </c>
      <c r="C404" s="6">
        <v>413</v>
      </c>
      <c r="D404" s="6">
        <v>212</v>
      </c>
      <c r="E404" s="6">
        <v>1833</v>
      </c>
      <c r="F404" s="6">
        <v>1823</v>
      </c>
      <c r="G404" s="45">
        <f t="shared" si="17"/>
        <v>413</v>
      </c>
      <c r="H404" s="46"/>
      <c r="I404" s="46"/>
      <c r="J404" s="4">
        <f t="shared" si="16"/>
        <v>39</v>
      </c>
    </row>
    <row r="405" spans="1:10" x14ac:dyDescent="0.25">
      <c r="A405" s="5">
        <f t="shared" si="18"/>
        <v>37167</v>
      </c>
      <c r="B405" s="6">
        <v>0</v>
      </c>
      <c r="C405" s="6">
        <v>292</v>
      </c>
      <c r="D405" s="6">
        <v>102</v>
      </c>
      <c r="E405" s="6">
        <v>1368</v>
      </c>
      <c r="F405" s="6">
        <v>1640</v>
      </c>
      <c r="G405" s="45">
        <f t="shared" si="17"/>
        <v>292</v>
      </c>
      <c r="H405" s="46"/>
      <c r="I405" s="46"/>
      <c r="J405" s="4">
        <f t="shared" si="16"/>
        <v>40</v>
      </c>
    </row>
    <row r="406" spans="1:10" x14ac:dyDescent="0.25">
      <c r="A406" s="5">
        <f t="shared" si="18"/>
        <v>37174</v>
      </c>
      <c r="B406" s="6">
        <v>0</v>
      </c>
      <c r="C406" s="6">
        <v>519</v>
      </c>
      <c r="D406" s="6">
        <v>477</v>
      </c>
      <c r="E406" s="6">
        <v>2215</v>
      </c>
      <c r="F406" s="6">
        <v>2861</v>
      </c>
      <c r="G406" s="45">
        <f t="shared" si="17"/>
        <v>519</v>
      </c>
      <c r="H406" s="46"/>
      <c r="I406" s="46"/>
      <c r="J406" s="4">
        <f t="shared" si="16"/>
        <v>41</v>
      </c>
    </row>
    <row r="407" spans="1:10" x14ac:dyDescent="0.25">
      <c r="A407" s="5">
        <f t="shared" si="18"/>
        <v>37181</v>
      </c>
      <c r="B407" s="6">
        <v>0</v>
      </c>
      <c r="C407" s="6">
        <v>696</v>
      </c>
      <c r="D407" s="6">
        <v>591</v>
      </c>
      <c r="E407" s="6">
        <v>1513</v>
      </c>
      <c r="F407" s="6">
        <v>2808</v>
      </c>
      <c r="G407" s="45">
        <f t="shared" si="17"/>
        <v>696</v>
      </c>
      <c r="H407" s="46"/>
      <c r="I407" s="46"/>
      <c r="J407" s="4">
        <f t="shared" si="16"/>
        <v>42</v>
      </c>
    </row>
    <row r="408" spans="1:10" x14ac:dyDescent="0.25">
      <c r="A408" s="5">
        <f t="shared" si="18"/>
        <v>37188</v>
      </c>
      <c r="B408" s="6">
        <v>0</v>
      </c>
      <c r="C408" s="6">
        <v>1000</v>
      </c>
      <c r="D408" s="6">
        <v>669</v>
      </c>
      <c r="E408" s="6">
        <v>1368</v>
      </c>
      <c r="F408" s="6">
        <v>3157</v>
      </c>
      <c r="G408" s="45">
        <f t="shared" si="17"/>
        <v>1000</v>
      </c>
      <c r="H408" s="46"/>
      <c r="I408" s="46"/>
      <c r="J408" s="4">
        <f t="shared" si="16"/>
        <v>43</v>
      </c>
    </row>
    <row r="409" spans="1:10" x14ac:dyDescent="0.25">
      <c r="A409" s="5">
        <f t="shared" si="18"/>
        <v>37195</v>
      </c>
      <c r="B409" s="6">
        <v>0</v>
      </c>
      <c r="C409" s="6">
        <v>1242</v>
      </c>
      <c r="D409" s="6">
        <v>511</v>
      </c>
      <c r="E409" s="6">
        <v>2228</v>
      </c>
      <c r="F409" s="6">
        <v>3663</v>
      </c>
      <c r="G409" s="45">
        <f t="shared" si="17"/>
        <v>1242</v>
      </c>
      <c r="H409" s="46"/>
      <c r="I409" s="46"/>
      <c r="J409" s="4">
        <f t="shared" si="16"/>
        <v>44</v>
      </c>
    </row>
    <row r="410" spans="1:10" x14ac:dyDescent="0.25">
      <c r="A410" s="5">
        <f t="shared" si="18"/>
        <v>37202</v>
      </c>
      <c r="B410" s="6">
        <v>0</v>
      </c>
      <c r="C410" s="6">
        <v>533</v>
      </c>
      <c r="D410" s="6">
        <v>120</v>
      </c>
      <c r="E410" s="6">
        <v>1634</v>
      </c>
      <c r="F410" s="6">
        <v>3336</v>
      </c>
      <c r="G410" s="45">
        <f t="shared" si="17"/>
        <v>533</v>
      </c>
      <c r="H410" s="46"/>
      <c r="I410" s="46"/>
      <c r="J410" s="4">
        <f t="shared" si="16"/>
        <v>45</v>
      </c>
    </row>
    <row r="411" spans="1:10" x14ac:dyDescent="0.25">
      <c r="A411" s="5">
        <f t="shared" si="18"/>
        <v>37209</v>
      </c>
      <c r="B411" s="6">
        <v>0</v>
      </c>
      <c r="C411" s="6">
        <v>313</v>
      </c>
      <c r="D411" s="6">
        <v>206</v>
      </c>
      <c r="E411" s="6">
        <v>2290</v>
      </c>
      <c r="F411" s="6">
        <v>1954</v>
      </c>
      <c r="G411" s="45">
        <f t="shared" si="17"/>
        <v>313</v>
      </c>
      <c r="H411" s="46"/>
      <c r="I411" s="46"/>
      <c r="J411" s="4">
        <f t="shared" si="16"/>
        <v>46</v>
      </c>
    </row>
    <row r="412" spans="1:10" x14ac:dyDescent="0.25">
      <c r="A412" s="5">
        <f t="shared" si="18"/>
        <v>37216</v>
      </c>
      <c r="B412" s="6">
        <v>0</v>
      </c>
      <c r="C412" s="6">
        <v>949</v>
      </c>
      <c r="D412" s="6">
        <v>202</v>
      </c>
      <c r="E412" s="6">
        <v>2246</v>
      </c>
      <c r="F412" s="6">
        <v>2377</v>
      </c>
      <c r="G412" s="45">
        <f t="shared" si="17"/>
        <v>949</v>
      </c>
      <c r="H412" s="46"/>
      <c r="I412" s="46"/>
      <c r="J412" s="4">
        <f t="shared" si="16"/>
        <v>47</v>
      </c>
    </row>
    <row r="413" spans="1:10" x14ac:dyDescent="0.25">
      <c r="A413" s="5">
        <f t="shared" si="18"/>
        <v>37223</v>
      </c>
      <c r="B413" s="6">
        <v>0</v>
      </c>
      <c r="C413" s="6">
        <v>535</v>
      </c>
      <c r="D413" s="6">
        <v>7</v>
      </c>
      <c r="E413" s="6">
        <v>1702</v>
      </c>
      <c r="F413" s="6">
        <v>1638</v>
      </c>
      <c r="G413" s="45">
        <f t="shared" si="17"/>
        <v>535</v>
      </c>
      <c r="H413" s="46"/>
      <c r="I413" s="46"/>
      <c r="J413" s="4">
        <f t="shared" si="16"/>
        <v>48</v>
      </c>
    </row>
    <row r="414" spans="1:10" x14ac:dyDescent="0.25">
      <c r="A414" s="5">
        <f t="shared" si="18"/>
        <v>37230</v>
      </c>
      <c r="B414" s="6">
        <v>0</v>
      </c>
      <c r="C414" s="6">
        <v>605</v>
      </c>
      <c r="D414" s="6">
        <v>230</v>
      </c>
      <c r="E414" s="6">
        <v>2307</v>
      </c>
      <c r="F414" s="6">
        <v>1717</v>
      </c>
      <c r="G414" s="45">
        <f t="shared" si="17"/>
        <v>605</v>
      </c>
      <c r="H414" s="46"/>
      <c r="I414" s="46"/>
      <c r="J414" s="4">
        <f t="shared" si="16"/>
        <v>49</v>
      </c>
    </row>
    <row r="415" spans="1:10" x14ac:dyDescent="0.25">
      <c r="A415" s="5">
        <f t="shared" si="18"/>
        <v>37237</v>
      </c>
      <c r="B415" s="6">
        <v>0</v>
      </c>
      <c r="C415" s="6">
        <v>643</v>
      </c>
      <c r="D415" s="6">
        <v>137</v>
      </c>
      <c r="E415" s="6">
        <v>2081</v>
      </c>
      <c r="F415" s="6">
        <v>1523</v>
      </c>
      <c r="G415" s="45">
        <f t="shared" si="17"/>
        <v>643</v>
      </c>
      <c r="H415" s="46"/>
      <c r="I415" s="46"/>
      <c r="J415" s="4">
        <f t="shared" si="16"/>
        <v>50</v>
      </c>
    </row>
    <row r="416" spans="1:10" x14ac:dyDescent="0.25">
      <c r="A416" s="5">
        <f t="shared" si="18"/>
        <v>37244</v>
      </c>
      <c r="B416" s="6">
        <v>0</v>
      </c>
      <c r="C416" s="6">
        <v>507</v>
      </c>
      <c r="D416" s="6">
        <v>201</v>
      </c>
      <c r="E416" s="6">
        <v>1842</v>
      </c>
      <c r="F416" s="6">
        <v>1953</v>
      </c>
      <c r="G416" s="45">
        <f t="shared" si="17"/>
        <v>507</v>
      </c>
      <c r="H416" s="46"/>
      <c r="I416" s="46"/>
      <c r="J416" s="4">
        <f t="shared" si="16"/>
        <v>51</v>
      </c>
    </row>
    <row r="417" spans="1:10" x14ac:dyDescent="0.25">
      <c r="A417" s="5">
        <f t="shared" si="18"/>
        <v>37251</v>
      </c>
      <c r="B417" s="6">
        <v>0</v>
      </c>
      <c r="C417" s="6">
        <v>586</v>
      </c>
      <c r="D417" s="6">
        <v>59</v>
      </c>
      <c r="E417" s="6">
        <v>1448</v>
      </c>
      <c r="F417" s="6">
        <v>2309</v>
      </c>
      <c r="G417" s="45">
        <f t="shared" si="17"/>
        <v>586</v>
      </c>
      <c r="H417" s="46"/>
      <c r="I417" s="46"/>
      <c r="J417" s="4">
        <f t="shared" si="16"/>
        <v>52</v>
      </c>
    </row>
    <row r="418" spans="1:10" x14ac:dyDescent="0.25">
      <c r="A418" s="5">
        <f t="shared" si="18"/>
        <v>37258</v>
      </c>
      <c r="B418" s="6">
        <v>0</v>
      </c>
      <c r="C418" s="6">
        <v>717</v>
      </c>
      <c r="D418" s="6">
        <v>250</v>
      </c>
      <c r="E418" s="6">
        <v>1263</v>
      </c>
      <c r="F418" s="6">
        <v>1137</v>
      </c>
      <c r="G418" s="45">
        <f t="shared" si="17"/>
        <v>717</v>
      </c>
      <c r="H418" s="46"/>
      <c r="I418" s="46"/>
      <c r="J418" s="4">
        <v>1</v>
      </c>
    </row>
    <row r="419" spans="1:10" x14ac:dyDescent="0.25">
      <c r="A419" s="5">
        <f t="shared" si="18"/>
        <v>37265</v>
      </c>
      <c r="B419" s="6">
        <v>0</v>
      </c>
      <c r="C419" s="6">
        <v>966</v>
      </c>
      <c r="D419" s="6">
        <v>195</v>
      </c>
      <c r="E419" s="6">
        <v>2288</v>
      </c>
      <c r="F419" s="6">
        <v>1928</v>
      </c>
      <c r="G419" s="45">
        <f t="shared" si="17"/>
        <v>966</v>
      </c>
      <c r="H419" s="46"/>
      <c r="I419" s="46"/>
      <c r="J419" s="4">
        <f t="shared" si="16"/>
        <v>2</v>
      </c>
    </row>
    <row r="420" spans="1:10" x14ac:dyDescent="0.25">
      <c r="A420" s="5">
        <f t="shared" si="18"/>
        <v>37272</v>
      </c>
      <c r="B420" s="6">
        <v>0</v>
      </c>
      <c r="C420" s="6">
        <v>1307</v>
      </c>
      <c r="D420" s="6">
        <v>402</v>
      </c>
      <c r="E420" s="6">
        <v>1787</v>
      </c>
      <c r="F420" s="6">
        <v>1472</v>
      </c>
      <c r="G420" s="45">
        <f t="shared" si="17"/>
        <v>1307</v>
      </c>
      <c r="H420" s="46"/>
      <c r="I420" s="46"/>
      <c r="J420" s="4">
        <f t="shared" si="16"/>
        <v>3</v>
      </c>
    </row>
    <row r="421" spans="1:10" x14ac:dyDescent="0.25">
      <c r="A421" s="5">
        <f t="shared" si="18"/>
        <v>37279</v>
      </c>
      <c r="B421" s="6">
        <v>0</v>
      </c>
      <c r="C421" s="6">
        <v>965</v>
      </c>
      <c r="D421" s="6">
        <v>382</v>
      </c>
      <c r="E421" s="6">
        <v>1577</v>
      </c>
      <c r="F421" s="6">
        <v>1379</v>
      </c>
      <c r="G421" s="45">
        <f t="shared" si="17"/>
        <v>965</v>
      </c>
      <c r="H421" s="46"/>
      <c r="I421" s="46"/>
      <c r="J421" s="4">
        <f t="shared" si="16"/>
        <v>4</v>
      </c>
    </row>
    <row r="422" spans="1:10" x14ac:dyDescent="0.25">
      <c r="A422" s="5">
        <f t="shared" si="18"/>
        <v>37286</v>
      </c>
      <c r="B422" s="6">
        <v>0</v>
      </c>
      <c r="C422" s="6">
        <v>873</v>
      </c>
      <c r="D422" s="6">
        <v>673</v>
      </c>
      <c r="E422" s="6">
        <v>2888</v>
      </c>
      <c r="F422" s="6">
        <v>2275</v>
      </c>
      <c r="G422" s="45">
        <f t="shared" si="17"/>
        <v>873</v>
      </c>
      <c r="H422" s="46"/>
      <c r="I422" s="46"/>
      <c r="J422" s="4">
        <f t="shared" si="16"/>
        <v>5</v>
      </c>
    </row>
    <row r="423" spans="1:10" x14ac:dyDescent="0.25">
      <c r="A423" s="5">
        <f t="shared" si="18"/>
        <v>37293</v>
      </c>
      <c r="B423" s="6">
        <v>0</v>
      </c>
      <c r="C423" s="6">
        <v>663</v>
      </c>
      <c r="D423" s="6">
        <v>287</v>
      </c>
      <c r="E423" s="6">
        <v>1384</v>
      </c>
      <c r="F423" s="6">
        <v>3435</v>
      </c>
      <c r="G423" s="45">
        <f t="shared" si="17"/>
        <v>663</v>
      </c>
      <c r="H423" s="46"/>
      <c r="I423" s="46"/>
      <c r="J423" s="4">
        <f t="shared" si="16"/>
        <v>6</v>
      </c>
    </row>
    <row r="424" spans="1:10" x14ac:dyDescent="0.25">
      <c r="A424" s="5">
        <f t="shared" si="18"/>
        <v>37300</v>
      </c>
      <c r="B424" s="6">
        <v>0</v>
      </c>
      <c r="C424" s="6">
        <v>497</v>
      </c>
      <c r="D424" s="6">
        <v>640</v>
      </c>
      <c r="E424" s="6">
        <v>3023</v>
      </c>
      <c r="F424" s="6">
        <v>4316</v>
      </c>
      <c r="G424" s="45">
        <f t="shared" si="17"/>
        <v>497</v>
      </c>
      <c r="H424" s="46"/>
      <c r="I424" s="46"/>
      <c r="J424" s="4">
        <f t="shared" si="16"/>
        <v>7</v>
      </c>
    </row>
    <row r="425" spans="1:10" x14ac:dyDescent="0.25">
      <c r="A425" s="5">
        <f t="shared" si="18"/>
        <v>37307</v>
      </c>
      <c r="B425" s="6">
        <v>0</v>
      </c>
      <c r="C425" s="6">
        <v>603</v>
      </c>
      <c r="D425" s="6">
        <v>758</v>
      </c>
      <c r="E425" s="6">
        <v>2167</v>
      </c>
      <c r="F425" s="6">
        <v>2546</v>
      </c>
      <c r="G425" s="45">
        <f t="shared" si="17"/>
        <v>603</v>
      </c>
      <c r="H425" s="46"/>
      <c r="I425" s="46"/>
      <c r="J425" s="4">
        <f t="shared" si="16"/>
        <v>8</v>
      </c>
    </row>
    <row r="426" spans="1:10" x14ac:dyDescent="0.25">
      <c r="A426" s="5">
        <f t="shared" si="18"/>
        <v>37314</v>
      </c>
      <c r="B426" s="6">
        <v>0</v>
      </c>
      <c r="C426" s="6">
        <v>875</v>
      </c>
      <c r="D426" s="6">
        <v>609</v>
      </c>
      <c r="E426" s="6">
        <v>1965</v>
      </c>
      <c r="F426" s="6">
        <v>2518</v>
      </c>
      <c r="G426" s="45">
        <f t="shared" si="17"/>
        <v>875</v>
      </c>
      <c r="H426" s="46"/>
      <c r="I426" s="46"/>
      <c r="J426" s="4">
        <f t="shared" si="16"/>
        <v>9</v>
      </c>
    </row>
    <row r="427" spans="1:10" x14ac:dyDescent="0.25">
      <c r="A427" s="5">
        <f t="shared" si="18"/>
        <v>37321</v>
      </c>
      <c r="B427" s="6">
        <v>0</v>
      </c>
      <c r="C427" s="6">
        <v>380</v>
      </c>
      <c r="D427" s="6">
        <v>300</v>
      </c>
      <c r="E427" s="6">
        <v>2218</v>
      </c>
      <c r="F427" s="6">
        <v>2518</v>
      </c>
      <c r="G427" s="45">
        <f t="shared" si="17"/>
        <v>380</v>
      </c>
      <c r="H427" s="46"/>
      <c r="I427" s="46"/>
      <c r="J427" s="4">
        <f t="shared" ref="J427:J490" si="19">J426+1</f>
        <v>10</v>
      </c>
    </row>
    <row r="428" spans="1:10" x14ac:dyDescent="0.25">
      <c r="A428" s="5">
        <f t="shared" si="18"/>
        <v>37328</v>
      </c>
      <c r="B428" s="6">
        <v>0</v>
      </c>
      <c r="C428" s="6">
        <v>349</v>
      </c>
      <c r="D428" s="6">
        <v>264</v>
      </c>
      <c r="E428" s="6">
        <v>1753</v>
      </c>
      <c r="F428" s="6">
        <v>1864</v>
      </c>
      <c r="G428" s="45">
        <f t="shared" si="17"/>
        <v>349</v>
      </c>
      <c r="H428" s="46"/>
      <c r="I428" s="46"/>
      <c r="J428" s="4">
        <f t="shared" si="19"/>
        <v>11</v>
      </c>
    </row>
    <row r="429" spans="1:10" x14ac:dyDescent="0.25">
      <c r="A429" s="5">
        <f t="shared" si="18"/>
        <v>37335</v>
      </c>
      <c r="B429" s="6">
        <v>0</v>
      </c>
      <c r="C429" s="6">
        <v>279</v>
      </c>
      <c r="D429" s="6">
        <v>134</v>
      </c>
      <c r="E429" s="6">
        <v>1719</v>
      </c>
      <c r="F429" s="6">
        <v>1984</v>
      </c>
      <c r="G429" s="45">
        <f t="shared" si="17"/>
        <v>279</v>
      </c>
      <c r="H429" s="46"/>
      <c r="I429" s="46"/>
      <c r="J429" s="4">
        <f t="shared" si="19"/>
        <v>12</v>
      </c>
    </row>
    <row r="430" spans="1:10" x14ac:dyDescent="0.25">
      <c r="A430" s="5">
        <f t="shared" si="18"/>
        <v>37342</v>
      </c>
      <c r="B430" s="6">
        <v>0</v>
      </c>
      <c r="C430" s="6">
        <v>236</v>
      </c>
      <c r="D430" s="6">
        <v>101</v>
      </c>
      <c r="E430" s="6">
        <v>2123</v>
      </c>
      <c r="F430" s="6">
        <v>2027</v>
      </c>
      <c r="G430" s="45">
        <f t="shared" si="17"/>
        <v>236</v>
      </c>
      <c r="H430" s="46"/>
      <c r="I430" s="46"/>
      <c r="J430" s="4">
        <f t="shared" si="19"/>
        <v>13</v>
      </c>
    </row>
    <row r="431" spans="1:10" x14ac:dyDescent="0.25">
      <c r="A431" s="5">
        <f t="shared" si="18"/>
        <v>37349</v>
      </c>
      <c r="B431" s="6">
        <v>0</v>
      </c>
      <c r="C431" s="6">
        <v>638</v>
      </c>
      <c r="D431" s="6">
        <v>2</v>
      </c>
      <c r="E431" s="6">
        <v>1824</v>
      </c>
      <c r="F431" s="6">
        <v>1640</v>
      </c>
      <c r="G431" s="45">
        <f t="shared" si="17"/>
        <v>638</v>
      </c>
      <c r="H431" s="46"/>
      <c r="I431" s="46"/>
      <c r="J431" s="4">
        <f t="shared" si="19"/>
        <v>14</v>
      </c>
    </row>
    <row r="432" spans="1:10" x14ac:dyDescent="0.25">
      <c r="A432" s="5">
        <f t="shared" si="18"/>
        <v>37356</v>
      </c>
      <c r="B432" s="6">
        <v>0</v>
      </c>
      <c r="C432" s="6">
        <v>275</v>
      </c>
      <c r="D432" s="6">
        <v>66</v>
      </c>
      <c r="E432" s="6">
        <v>2524</v>
      </c>
      <c r="F432" s="6">
        <v>1127</v>
      </c>
      <c r="G432" s="45">
        <f t="shared" si="17"/>
        <v>275</v>
      </c>
      <c r="H432" s="46"/>
      <c r="I432" s="46"/>
      <c r="J432" s="4">
        <f t="shared" si="19"/>
        <v>15</v>
      </c>
    </row>
    <row r="433" spans="1:10" x14ac:dyDescent="0.25">
      <c r="A433" s="5">
        <f t="shared" si="18"/>
        <v>37363</v>
      </c>
      <c r="B433" s="6">
        <v>0</v>
      </c>
      <c r="C433" s="6">
        <v>18</v>
      </c>
      <c r="D433" s="6">
        <v>51</v>
      </c>
      <c r="E433" s="6">
        <v>1241</v>
      </c>
      <c r="F433" s="6">
        <v>1198</v>
      </c>
      <c r="G433" s="45">
        <f t="shared" si="17"/>
        <v>18</v>
      </c>
      <c r="H433" s="46"/>
      <c r="I433" s="46"/>
      <c r="J433" s="4">
        <f t="shared" si="19"/>
        <v>16</v>
      </c>
    </row>
    <row r="434" spans="1:10" x14ac:dyDescent="0.25">
      <c r="A434" s="5">
        <f t="shared" si="18"/>
        <v>37370</v>
      </c>
      <c r="B434" s="6">
        <v>0</v>
      </c>
      <c r="C434" s="6">
        <v>31</v>
      </c>
      <c r="D434" s="6">
        <v>252</v>
      </c>
      <c r="E434" s="6">
        <v>2037</v>
      </c>
      <c r="F434" s="6">
        <v>1823</v>
      </c>
      <c r="G434" s="45">
        <f t="shared" si="17"/>
        <v>31</v>
      </c>
      <c r="H434" s="46"/>
      <c r="I434" s="46"/>
      <c r="J434" s="4">
        <f t="shared" si="19"/>
        <v>17</v>
      </c>
    </row>
    <row r="435" spans="1:10" x14ac:dyDescent="0.25">
      <c r="A435" s="5">
        <f t="shared" si="18"/>
        <v>37377</v>
      </c>
      <c r="B435" s="6">
        <v>0</v>
      </c>
      <c r="C435" s="6">
        <v>557</v>
      </c>
      <c r="D435" s="6">
        <v>41</v>
      </c>
      <c r="E435" s="6">
        <v>1548</v>
      </c>
      <c r="F435" s="6">
        <v>1276</v>
      </c>
      <c r="G435" s="45">
        <f t="shared" si="17"/>
        <v>557</v>
      </c>
      <c r="H435" s="46"/>
      <c r="I435" s="46"/>
      <c r="J435" s="4">
        <f t="shared" si="19"/>
        <v>18</v>
      </c>
    </row>
    <row r="436" spans="1:10" x14ac:dyDescent="0.25">
      <c r="A436" s="5">
        <f t="shared" si="18"/>
        <v>37384</v>
      </c>
      <c r="B436" s="6">
        <v>0</v>
      </c>
      <c r="C436" s="6">
        <v>313</v>
      </c>
      <c r="D436" s="6">
        <v>45</v>
      </c>
      <c r="E436" s="6">
        <v>1774</v>
      </c>
      <c r="F436" s="6">
        <v>1533</v>
      </c>
      <c r="G436" s="45">
        <f t="shared" si="17"/>
        <v>313</v>
      </c>
      <c r="H436" s="46"/>
      <c r="I436" s="46"/>
      <c r="J436" s="4">
        <f t="shared" si="19"/>
        <v>19</v>
      </c>
    </row>
    <row r="437" spans="1:10" x14ac:dyDescent="0.25">
      <c r="A437" s="5">
        <f t="shared" si="18"/>
        <v>37391</v>
      </c>
      <c r="B437" s="6">
        <v>0</v>
      </c>
      <c r="C437" s="6">
        <v>316</v>
      </c>
      <c r="D437" s="6">
        <v>173</v>
      </c>
      <c r="E437" s="6">
        <v>1377</v>
      </c>
      <c r="F437" s="6">
        <v>1903</v>
      </c>
      <c r="G437" s="45">
        <f t="shared" si="17"/>
        <v>316</v>
      </c>
      <c r="H437" s="46"/>
      <c r="I437" s="46"/>
      <c r="J437" s="4">
        <f t="shared" si="19"/>
        <v>20</v>
      </c>
    </row>
    <row r="438" spans="1:10" x14ac:dyDescent="0.25">
      <c r="A438" s="5">
        <f t="shared" si="18"/>
        <v>37398</v>
      </c>
      <c r="B438" s="6">
        <v>0</v>
      </c>
      <c r="C438" s="6">
        <v>138</v>
      </c>
      <c r="D438" s="6">
        <v>152</v>
      </c>
      <c r="E438" s="6">
        <v>1461</v>
      </c>
      <c r="F438" s="6">
        <v>1709</v>
      </c>
      <c r="G438" s="45">
        <f t="shared" si="17"/>
        <v>138</v>
      </c>
      <c r="H438" s="46"/>
      <c r="I438" s="46"/>
      <c r="J438" s="4">
        <f t="shared" si="19"/>
        <v>21</v>
      </c>
    </row>
    <row r="439" spans="1:10" x14ac:dyDescent="0.25">
      <c r="A439" s="5">
        <f t="shared" si="18"/>
        <v>37405</v>
      </c>
      <c r="B439" s="6">
        <v>0</v>
      </c>
      <c r="C439" s="6">
        <v>406</v>
      </c>
      <c r="D439" s="6">
        <v>103</v>
      </c>
      <c r="E439" s="6">
        <v>1455</v>
      </c>
      <c r="F439" s="6">
        <v>1742</v>
      </c>
      <c r="G439" s="45">
        <f t="shared" si="17"/>
        <v>406</v>
      </c>
      <c r="H439" s="46"/>
      <c r="I439" s="46"/>
      <c r="J439" s="4">
        <f t="shared" si="19"/>
        <v>22</v>
      </c>
    </row>
    <row r="440" spans="1:10" x14ac:dyDescent="0.25">
      <c r="A440" s="5">
        <f t="shared" si="18"/>
        <v>37412</v>
      </c>
      <c r="B440" s="6">
        <v>0</v>
      </c>
      <c r="C440" s="6">
        <v>528</v>
      </c>
      <c r="D440" s="6">
        <v>12</v>
      </c>
      <c r="E440" s="6">
        <v>1610</v>
      </c>
      <c r="F440" s="6">
        <v>1721</v>
      </c>
      <c r="G440" s="45">
        <f t="shared" si="17"/>
        <v>528</v>
      </c>
      <c r="H440" s="46"/>
      <c r="I440" s="46"/>
      <c r="J440" s="4">
        <f t="shared" si="19"/>
        <v>23</v>
      </c>
    </row>
    <row r="441" spans="1:10" x14ac:dyDescent="0.25">
      <c r="A441" s="5">
        <f t="shared" si="18"/>
        <v>37419</v>
      </c>
      <c r="B441" s="6">
        <v>0</v>
      </c>
      <c r="C441" s="6">
        <v>314</v>
      </c>
      <c r="D441" s="6">
        <v>206</v>
      </c>
      <c r="E441" s="6">
        <v>1395</v>
      </c>
      <c r="F441" s="6">
        <v>991</v>
      </c>
      <c r="G441" s="45">
        <f t="shared" si="17"/>
        <v>314</v>
      </c>
      <c r="H441" s="46"/>
      <c r="I441" s="46"/>
      <c r="J441" s="4">
        <f t="shared" si="19"/>
        <v>24</v>
      </c>
    </row>
    <row r="442" spans="1:10" x14ac:dyDescent="0.25">
      <c r="A442" s="5">
        <f t="shared" si="18"/>
        <v>37426</v>
      </c>
      <c r="B442" s="6">
        <v>0</v>
      </c>
      <c r="C442" s="6">
        <v>56</v>
      </c>
      <c r="D442" s="6">
        <v>246</v>
      </c>
      <c r="E442" s="6">
        <v>2060</v>
      </c>
      <c r="F442" s="6">
        <v>1015</v>
      </c>
      <c r="G442" s="45">
        <f t="shared" si="17"/>
        <v>56</v>
      </c>
      <c r="H442" s="46"/>
      <c r="I442" s="46"/>
      <c r="J442" s="4">
        <f t="shared" si="19"/>
        <v>25</v>
      </c>
    </row>
    <row r="443" spans="1:10" x14ac:dyDescent="0.25">
      <c r="A443" s="5">
        <f t="shared" si="18"/>
        <v>37433</v>
      </c>
      <c r="B443" s="6">
        <v>0</v>
      </c>
      <c r="C443" s="6">
        <v>303</v>
      </c>
      <c r="D443" s="6">
        <v>152</v>
      </c>
      <c r="E443" s="6">
        <v>1771</v>
      </c>
      <c r="F443" s="6">
        <v>2036</v>
      </c>
      <c r="G443" s="45">
        <f t="shared" si="17"/>
        <v>303</v>
      </c>
      <c r="H443" s="46"/>
      <c r="I443" s="46"/>
      <c r="J443" s="4">
        <f t="shared" si="19"/>
        <v>26</v>
      </c>
    </row>
    <row r="444" spans="1:10" x14ac:dyDescent="0.25">
      <c r="A444" s="5">
        <f t="shared" si="18"/>
        <v>37440</v>
      </c>
      <c r="B444" s="6">
        <v>0</v>
      </c>
      <c r="C444" s="6">
        <v>686</v>
      </c>
      <c r="D444" s="6">
        <v>9</v>
      </c>
      <c r="E444" s="6">
        <v>1942</v>
      </c>
      <c r="F444" s="6">
        <v>2108</v>
      </c>
      <c r="G444" s="45">
        <f t="shared" si="17"/>
        <v>686</v>
      </c>
      <c r="H444" s="46"/>
      <c r="I444" s="46"/>
      <c r="J444" s="4">
        <f t="shared" si="19"/>
        <v>27</v>
      </c>
    </row>
    <row r="445" spans="1:10" x14ac:dyDescent="0.25">
      <c r="A445" s="5">
        <f t="shared" si="18"/>
        <v>37447</v>
      </c>
      <c r="B445" s="6">
        <v>0</v>
      </c>
      <c r="C445" s="6">
        <v>129</v>
      </c>
      <c r="D445" s="6">
        <v>198</v>
      </c>
      <c r="E445" s="6">
        <v>1645</v>
      </c>
      <c r="F445" s="6">
        <v>2009</v>
      </c>
      <c r="G445" s="45">
        <f t="shared" si="17"/>
        <v>129</v>
      </c>
      <c r="H445" s="46"/>
      <c r="I445" s="46"/>
      <c r="J445" s="4">
        <f t="shared" si="19"/>
        <v>28</v>
      </c>
    </row>
    <row r="446" spans="1:10" x14ac:dyDescent="0.25">
      <c r="A446" s="5">
        <f t="shared" si="18"/>
        <v>37454</v>
      </c>
      <c r="B446" s="6">
        <v>0</v>
      </c>
      <c r="C446" s="6">
        <v>197</v>
      </c>
      <c r="D446" s="6">
        <v>380</v>
      </c>
      <c r="E446" s="6">
        <v>2389</v>
      </c>
      <c r="F446" s="6">
        <v>1405</v>
      </c>
      <c r="G446" s="45">
        <f t="shared" si="17"/>
        <v>197</v>
      </c>
      <c r="H446" s="46"/>
      <c r="I446" s="46"/>
      <c r="J446" s="4">
        <f t="shared" si="19"/>
        <v>29</v>
      </c>
    </row>
    <row r="447" spans="1:10" x14ac:dyDescent="0.25">
      <c r="A447" s="5">
        <f t="shared" si="18"/>
        <v>37461</v>
      </c>
      <c r="B447" s="6">
        <v>0</v>
      </c>
      <c r="C447" s="6">
        <v>274</v>
      </c>
      <c r="D447" s="6">
        <v>1</v>
      </c>
      <c r="E447" s="6">
        <v>2103</v>
      </c>
      <c r="F447" s="6">
        <v>2481</v>
      </c>
      <c r="G447" s="45">
        <f t="shared" si="17"/>
        <v>274</v>
      </c>
      <c r="H447" s="46"/>
      <c r="I447" s="46"/>
      <c r="J447" s="4">
        <f t="shared" si="19"/>
        <v>30</v>
      </c>
    </row>
    <row r="448" spans="1:10" x14ac:dyDescent="0.25">
      <c r="A448" s="5">
        <f t="shared" si="18"/>
        <v>37468</v>
      </c>
      <c r="B448" s="9">
        <v>0</v>
      </c>
      <c r="C448" s="9">
        <v>659</v>
      </c>
      <c r="D448" s="9">
        <v>0</v>
      </c>
      <c r="E448" s="9">
        <v>1806</v>
      </c>
      <c r="F448" s="9">
        <v>2386</v>
      </c>
      <c r="G448" s="45">
        <f t="shared" si="17"/>
        <v>659</v>
      </c>
      <c r="H448" s="46"/>
      <c r="I448" s="46"/>
      <c r="J448" s="4">
        <f t="shared" si="19"/>
        <v>31</v>
      </c>
    </row>
    <row r="449" spans="1:10" x14ac:dyDescent="0.25">
      <c r="A449" s="5">
        <f t="shared" si="18"/>
        <v>37475</v>
      </c>
      <c r="B449" s="9">
        <v>0</v>
      </c>
      <c r="C449" s="6">
        <v>161</v>
      </c>
      <c r="D449" s="6">
        <v>0</v>
      </c>
      <c r="E449" s="6">
        <v>1281</v>
      </c>
      <c r="F449" s="6">
        <v>1346</v>
      </c>
      <c r="G449" s="45">
        <f t="shared" si="17"/>
        <v>161</v>
      </c>
      <c r="H449" s="46"/>
      <c r="I449" s="46"/>
      <c r="J449" s="4">
        <f t="shared" si="19"/>
        <v>32</v>
      </c>
    </row>
    <row r="450" spans="1:10" x14ac:dyDescent="0.25">
      <c r="A450" s="5">
        <f t="shared" si="18"/>
        <v>37482</v>
      </c>
      <c r="B450" s="9">
        <v>0</v>
      </c>
      <c r="C450" s="6">
        <v>291</v>
      </c>
      <c r="D450" s="6">
        <v>98</v>
      </c>
      <c r="E450" s="6">
        <v>1906</v>
      </c>
      <c r="F450" s="6">
        <v>1544</v>
      </c>
      <c r="G450" s="45">
        <f t="shared" ref="G450:G513" si="20">SUM(B450:C450)</f>
        <v>291</v>
      </c>
      <c r="H450" s="46"/>
      <c r="I450" s="46"/>
      <c r="J450" s="4">
        <f t="shared" si="19"/>
        <v>33</v>
      </c>
    </row>
    <row r="451" spans="1:10" x14ac:dyDescent="0.25">
      <c r="A451" s="5">
        <f t="shared" si="18"/>
        <v>37489</v>
      </c>
      <c r="B451" s="6">
        <v>0</v>
      </c>
      <c r="C451" s="6">
        <v>400</v>
      </c>
      <c r="D451" s="6">
        <v>0</v>
      </c>
      <c r="E451" s="6">
        <v>1206</v>
      </c>
      <c r="F451" s="6">
        <v>1456</v>
      </c>
      <c r="G451" s="45">
        <f t="shared" si="20"/>
        <v>400</v>
      </c>
      <c r="H451" s="46"/>
      <c r="I451" s="46"/>
      <c r="J451" s="4">
        <f t="shared" si="19"/>
        <v>34</v>
      </c>
    </row>
    <row r="452" spans="1:10" x14ac:dyDescent="0.25">
      <c r="A452" s="5">
        <f t="shared" ref="A452:A515" si="21">A451+7</f>
        <v>37496</v>
      </c>
      <c r="B452" s="6">
        <v>0</v>
      </c>
      <c r="C452" s="6">
        <v>2</v>
      </c>
      <c r="D452" s="6">
        <v>115</v>
      </c>
      <c r="E452" s="6">
        <v>1339</v>
      </c>
      <c r="F452" s="6">
        <v>1348</v>
      </c>
      <c r="G452" s="45">
        <f t="shared" si="20"/>
        <v>2</v>
      </c>
      <c r="H452" s="46"/>
      <c r="I452" s="46"/>
      <c r="J452" s="4">
        <f t="shared" si="19"/>
        <v>35</v>
      </c>
    </row>
    <row r="453" spans="1:10" x14ac:dyDescent="0.25">
      <c r="A453" s="5">
        <f t="shared" si="21"/>
        <v>37503</v>
      </c>
      <c r="B453" s="6">
        <v>0</v>
      </c>
      <c r="C453" s="6">
        <v>11</v>
      </c>
      <c r="D453" s="6">
        <v>3</v>
      </c>
      <c r="E453" s="6">
        <v>1620</v>
      </c>
      <c r="F453" s="6">
        <v>1695</v>
      </c>
      <c r="G453" s="45">
        <f t="shared" si="20"/>
        <v>11</v>
      </c>
      <c r="H453" s="46"/>
      <c r="I453" s="46"/>
      <c r="J453" s="4">
        <f t="shared" si="19"/>
        <v>36</v>
      </c>
    </row>
    <row r="454" spans="1:10" x14ac:dyDescent="0.25">
      <c r="A454" s="5">
        <f t="shared" si="21"/>
        <v>37510</v>
      </c>
      <c r="B454" s="6">
        <v>0</v>
      </c>
      <c r="C454" s="6">
        <v>0</v>
      </c>
      <c r="D454" s="6">
        <v>23</v>
      </c>
      <c r="E454" s="6">
        <v>1688</v>
      </c>
      <c r="F454" s="6">
        <v>1225</v>
      </c>
      <c r="G454" s="45">
        <f t="shared" si="20"/>
        <v>0</v>
      </c>
      <c r="H454" s="46"/>
      <c r="I454" s="46"/>
      <c r="J454" s="4">
        <f t="shared" si="19"/>
        <v>37</v>
      </c>
    </row>
    <row r="455" spans="1:10" x14ac:dyDescent="0.25">
      <c r="A455" s="5">
        <f t="shared" si="21"/>
        <v>37517</v>
      </c>
      <c r="B455" s="6">
        <v>0</v>
      </c>
      <c r="C455" s="6">
        <v>0</v>
      </c>
      <c r="D455" s="6">
        <v>225</v>
      </c>
      <c r="E455" s="6">
        <v>1196</v>
      </c>
      <c r="F455" s="6">
        <v>831</v>
      </c>
      <c r="G455" s="45">
        <f t="shared" si="20"/>
        <v>0</v>
      </c>
      <c r="H455" s="46"/>
      <c r="I455" s="46"/>
      <c r="J455" s="4">
        <f t="shared" si="19"/>
        <v>38</v>
      </c>
    </row>
    <row r="456" spans="1:10" x14ac:dyDescent="0.25">
      <c r="A456" s="5">
        <f t="shared" si="21"/>
        <v>37524</v>
      </c>
      <c r="B456" s="6">
        <v>0</v>
      </c>
      <c r="C456" s="6">
        <v>71</v>
      </c>
      <c r="D456" s="6">
        <v>51</v>
      </c>
      <c r="E456" s="6">
        <v>735</v>
      </c>
      <c r="F456" s="6">
        <v>1671</v>
      </c>
      <c r="G456" s="45">
        <f t="shared" si="20"/>
        <v>71</v>
      </c>
      <c r="H456" s="46"/>
      <c r="I456" s="46"/>
      <c r="J456" s="4">
        <f t="shared" si="19"/>
        <v>39</v>
      </c>
    </row>
    <row r="457" spans="1:10" x14ac:dyDescent="0.25">
      <c r="A457" s="5">
        <f t="shared" si="21"/>
        <v>37531</v>
      </c>
      <c r="B457" s="6">
        <v>0</v>
      </c>
      <c r="C457" s="6">
        <v>55</v>
      </c>
      <c r="D457" s="6">
        <v>15</v>
      </c>
      <c r="E457" s="6">
        <v>1018</v>
      </c>
      <c r="F457" s="6">
        <v>1908</v>
      </c>
      <c r="G457" s="45">
        <f t="shared" si="20"/>
        <v>55</v>
      </c>
      <c r="H457" s="46"/>
      <c r="I457" s="46"/>
      <c r="J457" s="4">
        <f t="shared" si="19"/>
        <v>40</v>
      </c>
    </row>
    <row r="458" spans="1:10" x14ac:dyDescent="0.25">
      <c r="A458" s="5">
        <f t="shared" si="21"/>
        <v>37538</v>
      </c>
      <c r="B458" s="6">
        <v>0</v>
      </c>
      <c r="C458" s="6">
        <v>78</v>
      </c>
      <c r="D458" s="6">
        <v>379</v>
      </c>
      <c r="E458" s="6">
        <v>703</v>
      </c>
      <c r="F458" s="6">
        <v>1364</v>
      </c>
      <c r="G458" s="45">
        <f t="shared" si="20"/>
        <v>78</v>
      </c>
      <c r="H458" s="46"/>
      <c r="I458" s="46"/>
      <c r="J458" s="4">
        <f t="shared" si="19"/>
        <v>41</v>
      </c>
    </row>
    <row r="459" spans="1:10" x14ac:dyDescent="0.25">
      <c r="A459" s="5">
        <f t="shared" si="21"/>
        <v>37545</v>
      </c>
      <c r="B459" s="6">
        <v>0</v>
      </c>
      <c r="C459" s="6">
        <v>351</v>
      </c>
      <c r="D459" s="6">
        <v>548</v>
      </c>
      <c r="E459" s="6">
        <v>1147</v>
      </c>
      <c r="F459" s="6">
        <v>3270</v>
      </c>
      <c r="G459" s="45">
        <f t="shared" si="20"/>
        <v>351</v>
      </c>
      <c r="H459" s="46"/>
      <c r="I459" s="46"/>
      <c r="J459" s="4">
        <f t="shared" si="19"/>
        <v>42</v>
      </c>
    </row>
    <row r="460" spans="1:10" x14ac:dyDescent="0.25">
      <c r="A460" s="5">
        <f t="shared" si="21"/>
        <v>37552</v>
      </c>
      <c r="B460" s="6">
        <v>0</v>
      </c>
      <c r="C460" s="6">
        <v>680</v>
      </c>
      <c r="D460" s="6">
        <v>910</v>
      </c>
      <c r="E460" s="6">
        <v>924</v>
      </c>
      <c r="F460" s="6">
        <v>4271</v>
      </c>
      <c r="G460" s="45">
        <f t="shared" si="20"/>
        <v>680</v>
      </c>
      <c r="H460" s="46"/>
      <c r="I460" s="46"/>
      <c r="J460" s="4">
        <f t="shared" si="19"/>
        <v>43</v>
      </c>
    </row>
    <row r="461" spans="1:10" x14ac:dyDescent="0.25">
      <c r="A461" s="5">
        <f t="shared" si="21"/>
        <v>37559</v>
      </c>
      <c r="B461" s="6">
        <v>0</v>
      </c>
      <c r="C461" s="6">
        <v>739</v>
      </c>
      <c r="D461" s="6">
        <v>189</v>
      </c>
      <c r="E461" s="6">
        <v>1322</v>
      </c>
      <c r="F461" s="6">
        <v>3647</v>
      </c>
      <c r="G461" s="45">
        <f t="shared" si="20"/>
        <v>739</v>
      </c>
      <c r="H461" s="46"/>
      <c r="I461" s="46"/>
      <c r="J461" s="4">
        <f t="shared" si="19"/>
        <v>44</v>
      </c>
    </row>
    <row r="462" spans="1:10" x14ac:dyDescent="0.25">
      <c r="A462" s="5">
        <f t="shared" si="21"/>
        <v>37566</v>
      </c>
      <c r="B462" s="6">
        <v>0</v>
      </c>
      <c r="C462" s="6">
        <v>557</v>
      </c>
      <c r="D462" s="6">
        <v>45</v>
      </c>
      <c r="E462" s="6">
        <v>1342</v>
      </c>
      <c r="F462" s="6">
        <v>3749</v>
      </c>
      <c r="G462" s="45">
        <f t="shared" si="20"/>
        <v>557</v>
      </c>
      <c r="H462" s="46"/>
      <c r="I462" s="46"/>
      <c r="J462" s="4">
        <f t="shared" si="19"/>
        <v>45</v>
      </c>
    </row>
    <row r="463" spans="1:10" x14ac:dyDescent="0.25">
      <c r="A463" s="5">
        <f t="shared" si="21"/>
        <v>37573</v>
      </c>
      <c r="B463" s="6">
        <v>0</v>
      </c>
      <c r="C463" s="6">
        <v>498</v>
      </c>
      <c r="D463" s="6">
        <v>2</v>
      </c>
      <c r="E463" s="6">
        <v>1181</v>
      </c>
      <c r="F463" s="6">
        <v>3531</v>
      </c>
      <c r="G463" s="45">
        <f t="shared" si="20"/>
        <v>498</v>
      </c>
      <c r="H463" s="46"/>
      <c r="I463" s="46"/>
      <c r="J463" s="4">
        <f t="shared" si="19"/>
        <v>46</v>
      </c>
    </row>
    <row r="464" spans="1:10" x14ac:dyDescent="0.25">
      <c r="A464" s="5">
        <f t="shared" si="21"/>
        <v>37580</v>
      </c>
      <c r="B464" s="6">
        <v>0</v>
      </c>
      <c r="C464" s="6">
        <v>504</v>
      </c>
      <c r="D464" s="6">
        <v>114</v>
      </c>
      <c r="E464" s="6">
        <v>1567</v>
      </c>
      <c r="F464" s="6">
        <v>3864</v>
      </c>
      <c r="G464" s="45">
        <f t="shared" si="20"/>
        <v>504</v>
      </c>
      <c r="H464" s="46"/>
      <c r="I464" s="46"/>
      <c r="J464" s="4">
        <f t="shared" si="19"/>
        <v>47</v>
      </c>
    </row>
    <row r="465" spans="1:10" x14ac:dyDescent="0.25">
      <c r="A465" s="5">
        <f t="shared" si="21"/>
        <v>37587</v>
      </c>
      <c r="B465" s="6">
        <v>0</v>
      </c>
      <c r="C465" s="6">
        <v>99</v>
      </c>
      <c r="D465" s="6">
        <v>35</v>
      </c>
      <c r="E465" s="6">
        <v>1894</v>
      </c>
      <c r="F465" s="6">
        <v>3796</v>
      </c>
      <c r="G465" s="45">
        <f t="shared" si="20"/>
        <v>99</v>
      </c>
      <c r="H465" s="46"/>
      <c r="I465" s="46"/>
      <c r="J465" s="4">
        <f t="shared" si="19"/>
        <v>48</v>
      </c>
    </row>
    <row r="466" spans="1:10" x14ac:dyDescent="0.25">
      <c r="A466" s="5">
        <f t="shared" si="21"/>
        <v>37594</v>
      </c>
      <c r="B466" s="6">
        <v>0</v>
      </c>
      <c r="C466" s="6">
        <v>411</v>
      </c>
      <c r="D466" s="6">
        <v>27</v>
      </c>
      <c r="E466" s="6">
        <v>1008</v>
      </c>
      <c r="F466" s="6">
        <v>3052</v>
      </c>
      <c r="G466" s="45">
        <f t="shared" si="20"/>
        <v>411</v>
      </c>
      <c r="H466" s="46"/>
      <c r="I466" s="46"/>
      <c r="J466" s="4">
        <f t="shared" si="19"/>
        <v>49</v>
      </c>
    </row>
    <row r="467" spans="1:10" x14ac:dyDescent="0.25">
      <c r="A467" s="5">
        <f t="shared" si="21"/>
        <v>37601</v>
      </c>
      <c r="B467" s="6">
        <v>10</v>
      </c>
      <c r="C467" s="6">
        <v>160</v>
      </c>
      <c r="D467" s="6">
        <v>491</v>
      </c>
      <c r="E467" s="6">
        <v>772</v>
      </c>
      <c r="F467" s="6">
        <v>2534</v>
      </c>
      <c r="G467" s="45">
        <f t="shared" si="20"/>
        <v>170</v>
      </c>
      <c r="H467" s="46"/>
      <c r="I467" s="46"/>
      <c r="J467" s="4">
        <f t="shared" si="19"/>
        <v>50</v>
      </c>
    </row>
    <row r="468" spans="1:10" x14ac:dyDescent="0.25">
      <c r="A468" s="5">
        <f t="shared" si="21"/>
        <v>37608</v>
      </c>
      <c r="B468" s="6">
        <v>50</v>
      </c>
      <c r="C468" s="6">
        <v>633</v>
      </c>
      <c r="D468" s="6">
        <v>252</v>
      </c>
      <c r="E468" s="6">
        <v>1053</v>
      </c>
      <c r="F468" s="6">
        <v>2461</v>
      </c>
      <c r="G468" s="45">
        <f t="shared" si="20"/>
        <v>683</v>
      </c>
      <c r="H468" s="46"/>
      <c r="I468" s="46"/>
      <c r="J468" s="4">
        <f t="shared" si="19"/>
        <v>51</v>
      </c>
    </row>
    <row r="469" spans="1:10" x14ac:dyDescent="0.25">
      <c r="A469" s="5">
        <f t="shared" si="21"/>
        <v>37615</v>
      </c>
      <c r="B469" s="6">
        <v>0</v>
      </c>
      <c r="C469" s="6">
        <v>629</v>
      </c>
      <c r="D469" s="6">
        <v>331</v>
      </c>
      <c r="E469" s="6">
        <v>950</v>
      </c>
      <c r="F469" s="6">
        <v>2406</v>
      </c>
      <c r="G469" s="45">
        <f t="shared" si="20"/>
        <v>629</v>
      </c>
      <c r="H469" s="46"/>
      <c r="I469" s="46"/>
      <c r="J469" s="4">
        <f t="shared" si="19"/>
        <v>52</v>
      </c>
    </row>
    <row r="470" spans="1:10" x14ac:dyDescent="0.25">
      <c r="A470" s="5">
        <f t="shared" si="21"/>
        <v>37622</v>
      </c>
      <c r="B470" s="6">
        <v>85</v>
      </c>
      <c r="C470" s="6">
        <v>635</v>
      </c>
      <c r="D470" s="6">
        <v>190</v>
      </c>
      <c r="E470" s="6">
        <v>1195</v>
      </c>
      <c r="F470" s="6">
        <v>2025</v>
      </c>
      <c r="G470" s="45">
        <f t="shared" si="20"/>
        <v>720</v>
      </c>
      <c r="H470" s="46"/>
      <c r="I470" s="46"/>
      <c r="J470" s="4">
        <v>1</v>
      </c>
    </row>
    <row r="471" spans="1:10" x14ac:dyDescent="0.25">
      <c r="A471" s="5">
        <f t="shared" si="21"/>
        <v>37629</v>
      </c>
      <c r="B471" s="6">
        <v>0</v>
      </c>
      <c r="C471" s="6">
        <v>715</v>
      </c>
      <c r="D471" s="6">
        <v>189</v>
      </c>
      <c r="E471" s="6">
        <v>1484</v>
      </c>
      <c r="F471" s="6">
        <v>2372</v>
      </c>
      <c r="G471" s="45">
        <f t="shared" si="20"/>
        <v>715</v>
      </c>
      <c r="H471" s="46"/>
      <c r="I471" s="46"/>
      <c r="J471" s="4">
        <f t="shared" si="19"/>
        <v>2</v>
      </c>
    </row>
    <row r="472" spans="1:10" x14ac:dyDescent="0.25">
      <c r="A472" s="5">
        <f t="shared" si="21"/>
        <v>37636</v>
      </c>
      <c r="B472" s="6">
        <v>0</v>
      </c>
      <c r="C472" s="6">
        <v>596</v>
      </c>
      <c r="D472" s="6">
        <v>631</v>
      </c>
      <c r="E472" s="6">
        <v>845</v>
      </c>
      <c r="F472" s="6">
        <v>2123</v>
      </c>
      <c r="G472" s="45">
        <f t="shared" si="20"/>
        <v>596</v>
      </c>
      <c r="H472" s="46"/>
      <c r="I472" s="46"/>
      <c r="J472" s="4">
        <f t="shared" si="19"/>
        <v>3</v>
      </c>
    </row>
    <row r="473" spans="1:10" x14ac:dyDescent="0.25">
      <c r="A473" s="5">
        <f t="shared" si="21"/>
        <v>37643</v>
      </c>
      <c r="B473" s="6">
        <v>0</v>
      </c>
      <c r="C473" s="6">
        <v>835</v>
      </c>
      <c r="D473" s="6">
        <v>602</v>
      </c>
      <c r="E473" s="6">
        <v>500</v>
      </c>
      <c r="F473" s="6">
        <v>3066</v>
      </c>
      <c r="G473" s="45">
        <f t="shared" si="20"/>
        <v>835</v>
      </c>
      <c r="H473" s="46"/>
      <c r="I473" s="46"/>
      <c r="J473" s="4">
        <f t="shared" si="19"/>
        <v>4</v>
      </c>
    </row>
    <row r="474" spans="1:10" x14ac:dyDescent="0.25">
      <c r="A474" s="5">
        <f t="shared" si="21"/>
        <v>37650</v>
      </c>
      <c r="B474" s="6">
        <v>200</v>
      </c>
      <c r="C474" s="6">
        <v>474</v>
      </c>
      <c r="D474" s="6">
        <v>1079</v>
      </c>
      <c r="E474" s="6">
        <v>1284</v>
      </c>
      <c r="F474" s="6">
        <v>3586</v>
      </c>
      <c r="G474" s="45">
        <f t="shared" si="20"/>
        <v>674</v>
      </c>
      <c r="H474" s="46"/>
      <c r="I474" s="46"/>
      <c r="J474" s="4">
        <f t="shared" si="19"/>
        <v>5</v>
      </c>
    </row>
    <row r="475" spans="1:10" x14ac:dyDescent="0.25">
      <c r="A475" s="5">
        <f t="shared" si="21"/>
        <v>37657</v>
      </c>
      <c r="B475" s="6">
        <v>100</v>
      </c>
      <c r="C475" s="6">
        <v>795</v>
      </c>
      <c r="D475" s="6">
        <v>861</v>
      </c>
      <c r="E475" s="6">
        <v>1462</v>
      </c>
      <c r="F475" s="6">
        <v>3710</v>
      </c>
      <c r="G475" s="45">
        <f t="shared" si="20"/>
        <v>895</v>
      </c>
      <c r="H475" s="46"/>
      <c r="I475" s="46"/>
      <c r="J475" s="4">
        <f t="shared" si="19"/>
        <v>6</v>
      </c>
    </row>
    <row r="476" spans="1:10" x14ac:dyDescent="0.25">
      <c r="A476" s="5">
        <f t="shared" si="21"/>
        <v>37664</v>
      </c>
      <c r="B476" s="6">
        <v>200</v>
      </c>
      <c r="C476" s="6">
        <v>423</v>
      </c>
      <c r="D476" s="6">
        <v>995</v>
      </c>
      <c r="E476" s="6">
        <v>1481</v>
      </c>
      <c r="F476" s="6">
        <v>4278</v>
      </c>
      <c r="G476" s="45">
        <f t="shared" si="20"/>
        <v>623</v>
      </c>
      <c r="H476" s="46"/>
      <c r="I476" s="46"/>
      <c r="J476" s="4">
        <f t="shared" si="19"/>
        <v>7</v>
      </c>
    </row>
    <row r="477" spans="1:10" x14ac:dyDescent="0.25">
      <c r="A477" s="5">
        <f t="shared" si="21"/>
        <v>37671</v>
      </c>
      <c r="B477" s="6">
        <v>0</v>
      </c>
      <c r="C477" s="6">
        <v>675</v>
      </c>
      <c r="D477" s="6">
        <v>775</v>
      </c>
      <c r="E477" s="6">
        <v>823</v>
      </c>
      <c r="F477" s="6">
        <v>3130</v>
      </c>
      <c r="G477" s="45">
        <f t="shared" si="20"/>
        <v>675</v>
      </c>
      <c r="H477" s="46"/>
      <c r="I477" s="46"/>
      <c r="J477" s="4">
        <f t="shared" si="19"/>
        <v>8</v>
      </c>
    </row>
    <row r="478" spans="1:10" x14ac:dyDescent="0.25">
      <c r="A478" s="5">
        <f t="shared" si="21"/>
        <v>37678</v>
      </c>
      <c r="B478" s="6">
        <v>200</v>
      </c>
      <c r="C478" s="6">
        <v>666</v>
      </c>
      <c r="D478" s="6">
        <v>827</v>
      </c>
      <c r="E478" s="6">
        <v>1444</v>
      </c>
      <c r="F478" s="6">
        <v>3392</v>
      </c>
      <c r="G478" s="45">
        <f t="shared" si="20"/>
        <v>866</v>
      </c>
      <c r="H478" s="46"/>
      <c r="I478" s="46"/>
      <c r="J478" s="4">
        <f t="shared" si="19"/>
        <v>9</v>
      </c>
    </row>
    <row r="479" spans="1:10" x14ac:dyDescent="0.25">
      <c r="A479" s="5">
        <f t="shared" si="21"/>
        <v>37685</v>
      </c>
      <c r="B479" s="6">
        <v>100</v>
      </c>
      <c r="C479" s="6">
        <v>293</v>
      </c>
      <c r="D479" s="6">
        <v>467</v>
      </c>
      <c r="E479" s="6">
        <v>945</v>
      </c>
      <c r="F479" s="6">
        <v>4216</v>
      </c>
      <c r="G479" s="45">
        <f t="shared" si="20"/>
        <v>393</v>
      </c>
      <c r="H479" s="46"/>
      <c r="I479" s="46"/>
      <c r="J479" s="4">
        <f t="shared" si="19"/>
        <v>10</v>
      </c>
    </row>
    <row r="480" spans="1:10" x14ac:dyDescent="0.25">
      <c r="A480" s="5">
        <f t="shared" si="21"/>
        <v>37692</v>
      </c>
      <c r="B480" s="6">
        <v>50</v>
      </c>
      <c r="C480" s="6">
        <v>186</v>
      </c>
      <c r="D480" s="6">
        <v>403</v>
      </c>
      <c r="E480" s="6">
        <v>824</v>
      </c>
      <c r="F480" s="6">
        <v>3173</v>
      </c>
      <c r="G480" s="45">
        <f t="shared" si="20"/>
        <v>236</v>
      </c>
      <c r="H480" s="46"/>
      <c r="I480" s="46"/>
      <c r="J480" s="4">
        <f t="shared" si="19"/>
        <v>11</v>
      </c>
    </row>
    <row r="481" spans="1:10" x14ac:dyDescent="0.25">
      <c r="A481" s="5">
        <f t="shared" si="21"/>
        <v>37699</v>
      </c>
      <c r="B481" s="6">
        <v>0</v>
      </c>
      <c r="C481" s="6">
        <v>682</v>
      </c>
      <c r="D481" s="6">
        <v>260</v>
      </c>
      <c r="E481" s="6">
        <v>726</v>
      </c>
      <c r="F481" s="6">
        <v>4211</v>
      </c>
      <c r="G481" s="45">
        <f t="shared" si="20"/>
        <v>682</v>
      </c>
      <c r="H481" s="46"/>
      <c r="I481" s="46"/>
      <c r="J481" s="4">
        <f t="shared" si="19"/>
        <v>12</v>
      </c>
    </row>
    <row r="482" spans="1:10" x14ac:dyDescent="0.25">
      <c r="A482" s="5">
        <f t="shared" si="21"/>
        <v>37706</v>
      </c>
      <c r="B482" s="6">
        <v>0</v>
      </c>
      <c r="C482" s="6">
        <v>305</v>
      </c>
      <c r="D482" s="6">
        <v>106</v>
      </c>
      <c r="E482" s="6">
        <v>1653</v>
      </c>
      <c r="F482" s="6">
        <v>4129</v>
      </c>
      <c r="G482" s="45">
        <f t="shared" si="20"/>
        <v>305</v>
      </c>
      <c r="H482" s="46"/>
      <c r="I482" s="46"/>
      <c r="J482" s="4">
        <f t="shared" si="19"/>
        <v>13</v>
      </c>
    </row>
    <row r="483" spans="1:10" x14ac:dyDescent="0.25">
      <c r="A483" s="5">
        <f t="shared" si="21"/>
        <v>37713</v>
      </c>
      <c r="B483" s="6">
        <v>0</v>
      </c>
      <c r="C483" s="6">
        <v>234</v>
      </c>
      <c r="D483" s="6">
        <v>198</v>
      </c>
      <c r="E483" s="6">
        <v>1442</v>
      </c>
      <c r="F483" s="6">
        <v>4292</v>
      </c>
      <c r="G483" s="45">
        <f t="shared" si="20"/>
        <v>234</v>
      </c>
      <c r="H483" s="46"/>
      <c r="I483" s="46"/>
      <c r="J483" s="4">
        <f t="shared" si="19"/>
        <v>14</v>
      </c>
    </row>
    <row r="484" spans="1:10" x14ac:dyDescent="0.25">
      <c r="A484" s="5">
        <f t="shared" si="21"/>
        <v>37720</v>
      </c>
      <c r="B484" s="6">
        <v>0</v>
      </c>
      <c r="C484" s="6">
        <v>166</v>
      </c>
      <c r="D484" s="6">
        <v>323</v>
      </c>
      <c r="E484" s="6">
        <v>1520</v>
      </c>
      <c r="F484" s="6">
        <v>3866</v>
      </c>
      <c r="G484" s="45">
        <f t="shared" si="20"/>
        <v>166</v>
      </c>
      <c r="H484" s="46"/>
      <c r="I484" s="46"/>
      <c r="J484" s="4">
        <f t="shared" si="19"/>
        <v>15</v>
      </c>
    </row>
    <row r="485" spans="1:10" x14ac:dyDescent="0.25">
      <c r="A485" s="5">
        <f t="shared" si="21"/>
        <v>37727</v>
      </c>
      <c r="B485" s="6">
        <v>0</v>
      </c>
      <c r="C485" s="6">
        <v>285</v>
      </c>
      <c r="D485" s="6">
        <v>123</v>
      </c>
      <c r="E485" s="6">
        <v>1526</v>
      </c>
      <c r="F485" s="6">
        <v>2656</v>
      </c>
      <c r="G485" s="45">
        <f t="shared" si="20"/>
        <v>285</v>
      </c>
      <c r="H485" s="46"/>
      <c r="I485" s="46"/>
      <c r="J485" s="4">
        <f t="shared" si="19"/>
        <v>16</v>
      </c>
    </row>
    <row r="486" spans="1:10" x14ac:dyDescent="0.25">
      <c r="A486" s="5">
        <f t="shared" si="21"/>
        <v>37734</v>
      </c>
      <c r="B486" s="6">
        <v>0</v>
      </c>
      <c r="C486" s="6">
        <v>99</v>
      </c>
      <c r="D486" s="6">
        <v>2</v>
      </c>
      <c r="E486" s="6">
        <v>523</v>
      </c>
      <c r="F486" s="6">
        <v>3016</v>
      </c>
      <c r="G486" s="45">
        <f t="shared" si="20"/>
        <v>99</v>
      </c>
      <c r="H486" s="46"/>
      <c r="I486" s="46"/>
      <c r="J486" s="4">
        <f t="shared" si="19"/>
        <v>17</v>
      </c>
    </row>
    <row r="487" spans="1:10" x14ac:dyDescent="0.25">
      <c r="A487" s="5">
        <f t="shared" si="21"/>
        <v>37741</v>
      </c>
      <c r="B487" s="6">
        <v>0</v>
      </c>
      <c r="C487" s="6">
        <v>286</v>
      </c>
      <c r="D487" s="6">
        <v>24</v>
      </c>
      <c r="E487" s="6">
        <v>711</v>
      </c>
      <c r="F487" s="6">
        <v>2574</v>
      </c>
      <c r="G487" s="45">
        <f t="shared" si="20"/>
        <v>286</v>
      </c>
      <c r="H487" s="46"/>
      <c r="I487" s="46"/>
      <c r="J487" s="4">
        <f t="shared" si="19"/>
        <v>18</v>
      </c>
    </row>
    <row r="488" spans="1:10" x14ac:dyDescent="0.25">
      <c r="A488" s="5">
        <f t="shared" si="21"/>
        <v>37748</v>
      </c>
      <c r="B488" s="6">
        <v>0</v>
      </c>
      <c r="C488" s="6">
        <v>217</v>
      </c>
      <c r="D488" s="6">
        <v>181</v>
      </c>
      <c r="E488" s="6">
        <v>519</v>
      </c>
      <c r="F488" s="6">
        <v>2828</v>
      </c>
      <c r="G488" s="45">
        <f t="shared" si="20"/>
        <v>217</v>
      </c>
      <c r="H488" s="46"/>
      <c r="I488" s="46"/>
      <c r="J488" s="4">
        <f t="shared" si="19"/>
        <v>19</v>
      </c>
    </row>
    <row r="489" spans="1:10" x14ac:dyDescent="0.25">
      <c r="A489" s="5">
        <f t="shared" si="21"/>
        <v>37755</v>
      </c>
      <c r="B489" s="6">
        <v>0</v>
      </c>
      <c r="C489" s="6">
        <v>33</v>
      </c>
      <c r="D489" s="6">
        <v>15</v>
      </c>
      <c r="E489" s="6">
        <v>770</v>
      </c>
      <c r="F489" s="6">
        <v>2008</v>
      </c>
      <c r="G489" s="45">
        <f t="shared" si="20"/>
        <v>33</v>
      </c>
      <c r="H489" s="46"/>
      <c r="I489" s="46"/>
      <c r="J489" s="4">
        <f t="shared" si="19"/>
        <v>20</v>
      </c>
    </row>
    <row r="490" spans="1:10" x14ac:dyDescent="0.25">
      <c r="A490" s="5">
        <f t="shared" si="21"/>
        <v>37762</v>
      </c>
      <c r="B490" s="6">
        <v>0</v>
      </c>
      <c r="C490" s="6">
        <v>61</v>
      </c>
      <c r="D490" s="6">
        <v>15</v>
      </c>
      <c r="E490" s="6">
        <v>1285</v>
      </c>
      <c r="F490" s="6">
        <v>1604</v>
      </c>
      <c r="G490" s="45">
        <f t="shared" si="20"/>
        <v>61</v>
      </c>
      <c r="H490" s="46"/>
      <c r="I490" s="46"/>
      <c r="J490" s="4">
        <f t="shared" si="19"/>
        <v>21</v>
      </c>
    </row>
    <row r="491" spans="1:10" x14ac:dyDescent="0.25">
      <c r="A491" s="5">
        <f t="shared" si="21"/>
        <v>37769</v>
      </c>
      <c r="B491" s="6">
        <v>0</v>
      </c>
      <c r="C491" s="6">
        <v>94</v>
      </c>
      <c r="D491" s="6">
        <v>39</v>
      </c>
      <c r="E491" s="6">
        <v>1053</v>
      </c>
      <c r="F491" s="6">
        <v>1774</v>
      </c>
      <c r="G491" s="45">
        <f t="shared" si="20"/>
        <v>94</v>
      </c>
      <c r="H491" s="46"/>
      <c r="I491" s="46"/>
      <c r="J491" s="4">
        <f t="shared" ref="J491:J554" si="22">J490+1</f>
        <v>22</v>
      </c>
    </row>
    <row r="492" spans="1:10" x14ac:dyDescent="0.25">
      <c r="A492" s="5">
        <f t="shared" si="21"/>
        <v>37776</v>
      </c>
      <c r="B492" s="6">
        <v>0</v>
      </c>
      <c r="C492" s="6">
        <v>178</v>
      </c>
      <c r="D492" s="6">
        <v>102</v>
      </c>
      <c r="E492" s="6">
        <v>1415</v>
      </c>
      <c r="F492" s="6">
        <v>1683</v>
      </c>
      <c r="G492" s="45">
        <f t="shared" si="20"/>
        <v>178</v>
      </c>
      <c r="H492" s="46"/>
      <c r="I492" s="46"/>
      <c r="J492" s="4">
        <f t="shared" si="22"/>
        <v>23</v>
      </c>
    </row>
    <row r="493" spans="1:10" x14ac:dyDescent="0.25">
      <c r="A493" s="5">
        <f t="shared" si="21"/>
        <v>37783</v>
      </c>
      <c r="B493" s="6">
        <v>0</v>
      </c>
      <c r="C493" s="6">
        <v>87</v>
      </c>
      <c r="D493" s="6">
        <v>83</v>
      </c>
      <c r="E493" s="6">
        <v>2054</v>
      </c>
      <c r="F493" s="6">
        <v>2062</v>
      </c>
      <c r="G493" s="45">
        <f t="shared" si="20"/>
        <v>87</v>
      </c>
      <c r="H493" s="46"/>
      <c r="I493" s="46"/>
      <c r="J493" s="4">
        <f t="shared" si="22"/>
        <v>24</v>
      </c>
    </row>
    <row r="494" spans="1:10" x14ac:dyDescent="0.25">
      <c r="A494" s="5">
        <f t="shared" si="21"/>
        <v>37790</v>
      </c>
      <c r="B494" s="6">
        <v>0</v>
      </c>
      <c r="C494" s="6">
        <v>162</v>
      </c>
      <c r="D494" s="6">
        <v>106</v>
      </c>
      <c r="E494" s="6">
        <v>1730</v>
      </c>
      <c r="F494" s="6">
        <v>1333</v>
      </c>
      <c r="G494" s="45">
        <f t="shared" si="20"/>
        <v>162</v>
      </c>
      <c r="H494" s="46"/>
      <c r="I494" s="46"/>
      <c r="J494" s="4">
        <f t="shared" si="22"/>
        <v>25</v>
      </c>
    </row>
    <row r="495" spans="1:10" x14ac:dyDescent="0.25">
      <c r="A495" s="5">
        <f t="shared" si="21"/>
        <v>37797</v>
      </c>
      <c r="B495" s="6">
        <v>0</v>
      </c>
      <c r="C495" s="6">
        <v>146</v>
      </c>
      <c r="D495" s="6">
        <v>480</v>
      </c>
      <c r="E495" s="6">
        <v>1723</v>
      </c>
      <c r="F495" s="6">
        <v>1879</v>
      </c>
      <c r="G495" s="45">
        <f t="shared" si="20"/>
        <v>146</v>
      </c>
      <c r="H495" s="46"/>
      <c r="I495" s="46"/>
      <c r="J495" s="4">
        <f t="shared" si="22"/>
        <v>26</v>
      </c>
    </row>
    <row r="496" spans="1:10" x14ac:dyDescent="0.25">
      <c r="A496" s="5">
        <f t="shared" si="21"/>
        <v>37804</v>
      </c>
      <c r="B496" s="6">
        <v>0</v>
      </c>
      <c r="C496" s="6">
        <v>512</v>
      </c>
      <c r="D496" s="6">
        <v>14</v>
      </c>
      <c r="E496" s="6">
        <v>2336</v>
      </c>
      <c r="F496" s="6">
        <v>2052</v>
      </c>
      <c r="G496" s="45">
        <f t="shared" si="20"/>
        <v>512</v>
      </c>
      <c r="H496" s="46"/>
      <c r="I496" s="46"/>
      <c r="J496" s="4">
        <f t="shared" si="22"/>
        <v>27</v>
      </c>
    </row>
    <row r="497" spans="1:10" x14ac:dyDescent="0.25">
      <c r="A497" s="5">
        <f t="shared" si="21"/>
        <v>37811</v>
      </c>
      <c r="B497" s="6">
        <v>0</v>
      </c>
      <c r="C497" s="6">
        <v>216</v>
      </c>
      <c r="D497" s="6">
        <v>129</v>
      </c>
      <c r="E497" s="6">
        <v>1380</v>
      </c>
      <c r="F497" s="6">
        <v>2071</v>
      </c>
      <c r="G497" s="45">
        <f t="shared" si="20"/>
        <v>216</v>
      </c>
      <c r="H497" s="46"/>
      <c r="I497" s="46"/>
      <c r="J497" s="4">
        <f t="shared" si="22"/>
        <v>28</v>
      </c>
    </row>
    <row r="498" spans="1:10" x14ac:dyDescent="0.25">
      <c r="A498" s="5">
        <f t="shared" si="21"/>
        <v>37818</v>
      </c>
      <c r="B498" s="6">
        <v>0</v>
      </c>
      <c r="C498" s="6">
        <v>152</v>
      </c>
      <c r="D498" s="6">
        <v>126</v>
      </c>
      <c r="E498" s="6">
        <v>1668</v>
      </c>
      <c r="F498" s="6">
        <v>1876</v>
      </c>
      <c r="G498" s="45">
        <f t="shared" si="20"/>
        <v>152</v>
      </c>
      <c r="H498" s="46"/>
      <c r="I498" s="46"/>
      <c r="J498" s="4">
        <f t="shared" si="22"/>
        <v>29</v>
      </c>
    </row>
    <row r="499" spans="1:10" x14ac:dyDescent="0.25">
      <c r="A499" s="5">
        <f t="shared" si="21"/>
        <v>37825</v>
      </c>
      <c r="B499" s="6">
        <v>0</v>
      </c>
      <c r="C499" s="6">
        <v>119</v>
      </c>
      <c r="D499" s="6">
        <v>90</v>
      </c>
      <c r="E499" s="6">
        <v>1935</v>
      </c>
      <c r="F499" s="6">
        <v>2148</v>
      </c>
      <c r="G499" s="45">
        <f t="shared" si="20"/>
        <v>119</v>
      </c>
      <c r="H499" s="46"/>
      <c r="I499" s="46"/>
      <c r="J499" s="4">
        <f t="shared" si="22"/>
        <v>30</v>
      </c>
    </row>
    <row r="500" spans="1:10" x14ac:dyDescent="0.25">
      <c r="A500" s="5">
        <f t="shared" si="21"/>
        <v>37832</v>
      </c>
      <c r="B500" s="6">
        <v>0</v>
      </c>
      <c r="C500" s="6">
        <v>153</v>
      </c>
      <c r="D500" s="6">
        <v>101</v>
      </c>
      <c r="E500" s="6">
        <v>1886</v>
      </c>
      <c r="F500" s="6">
        <v>1663</v>
      </c>
      <c r="G500" s="45">
        <f t="shared" si="20"/>
        <v>153</v>
      </c>
      <c r="H500" s="46"/>
      <c r="I500" s="46"/>
      <c r="J500" s="4">
        <f t="shared" si="22"/>
        <v>31</v>
      </c>
    </row>
    <row r="501" spans="1:10" x14ac:dyDescent="0.25">
      <c r="A501" s="5">
        <f t="shared" si="21"/>
        <v>37839</v>
      </c>
      <c r="B501" s="6">
        <v>0</v>
      </c>
      <c r="C501" s="6">
        <v>104</v>
      </c>
      <c r="D501" s="6">
        <v>133</v>
      </c>
      <c r="E501" s="6">
        <v>2284</v>
      </c>
      <c r="F501" s="6">
        <v>2641</v>
      </c>
      <c r="G501" s="45">
        <f t="shared" si="20"/>
        <v>104</v>
      </c>
      <c r="H501" s="46"/>
      <c r="I501" s="46"/>
      <c r="J501" s="4">
        <f t="shared" si="22"/>
        <v>32</v>
      </c>
    </row>
    <row r="502" spans="1:10" x14ac:dyDescent="0.25">
      <c r="A502" s="5">
        <f t="shared" si="21"/>
        <v>37846</v>
      </c>
      <c r="B502" s="6">
        <v>0</v>
      </c>
      <c r="C502" s="6">
        <v>128</v>
      </c>
      <c r="D502" s="6">
        <v>22</v>
      </c>
      <c r="E502" s="6">
        <v>2649</v>
      </c>
      <c r="F502" s="6">
        <v>2081</v>
      </c>
      <c r="G502" s="45">
        <f t="shared" si="20"/>
        <v>128</v>
      </c>
      <c r="H502" s="46"/>
      <c r="I502" s="46"/>
      <c r="J502" s="4">
        <f t="shared" si="22"/>
        <v>33</v>
      </c>
    </row>
    <row r="503" spans="1:10" x14ac:dyDescent="0.25">
      <c r="A503" s="5">
        <f t="shared" si="21"/>
        <v>37853</v>
      </c>
      <c r="B503" s="6">
        <v>0</v>
      </c>
      <c r="C503" s="6">
        <v>164</v>
      </c>
      <c r="D503" s="6">
        <v>136</v>
      </c>
      <c r="E503" s="6">
        <v>2317</v>
      </c>
      <c r="F503" s="6">
        <v>1940</v>
      </c>
      <c r="G503" s="45">
        <f t="shared" si="20"/>
        <v>164</v>
      </c>
      <c r="H503" s="46"/>
      <c r="I503" s="46"/>
      <c r="J503" s="4">
        <f t="shared" si="22"/>
        <v>34</v>
      </c>
    </row>
    <row r="504" spans="1:10" x14ac:dyDescent="0.25">
      <c r="A504" s="5">
        <f t="shared" si="21"/>
        <v>37860</v>
      </c>
      <c r="B504" s="6">
        <v>0</v>
      </c>
      <c r="C504" s="6">
        <v>189</v>
      </c>
      <c r="D504" s="6">
        <v>209</v>
      </c>
      <c r="E504" s="6">
        <v>2731</v>
      </c>
      <c r="F504" s="6">
        <v>2384</v>
      </c>
      <c r="G504" s="45">
        <f t="shared" si="20"/>
        <v>189</v>
      </c>
      <c r="H504" s="46"/>
      <c r="I504" s="46"/>
      <c r="J504" s="4">
        <f t="shared" si="22"/>
        <v>35</v>
      </c>
    </row>
    <row r="505" spans="1:10" x14ac:dyDescent="0.25">
      <c r="A505" s="5">
        <f t="shared" si="21"/>
        <v>37867</v>
      </c>
      <c r="B505" s="6">
        <v>0</v>
      </c>
      <c r="C505" s="6">
        <v>100</v>
      </c>
      <c r="D505" s="6">
        <v>480</v>
      </c>
      <c r="E505" s="6">
        <v>2754</v>
      </c>
      <c r="F505" s="6">
        <v>2590</v>
      </c>
      <c r="G505" s="45">
        <f t="shared" si="20"/>
        <v>100</v>
      </c>
      <c r="H505" s="46"/>
      <c r="I505" s="46"/>
      <c r="J505" s="4">
        <f t="shared" si="22"/>
        <v>36</v>
      </c>
    </row>
    <row r="506" spans="1:10" x14ac:dyDescent="0.25">
      <c r="A506" s="5">
        <f t="shared" si="21"/>
        <v>37874</v>
      </c>
      <c r="B506" s="6">
        <v>0</v>
      </c>
      <c r="C506" s="6">
        <v>35</v>
      </c>
      <c r="D506" s="6">
        <v>38</v>
      </c>
      <c r="E506" s="6">
        <v>2817</v>
      </c>
      <c r="F506" s="6">
        <v>2748</v>
      </c>
      <c r="G506" s="45">
        <f t="shared" si="20"/>
        <v>35</v>
      </c>
      <c r="H506" s="46"/>
      <c r="I506" s="46"/>
      <c r="J506" s="4">
        <f t="shared" si="22"/>
        <v>37</v>
      </c>
    </row>
    <row r="507" spans="1:10" x14ac:dyDescent="0.25">
      <c r="A507" s="5">
        <f t="shared" si="21"/>
        <v>37881</v>
      </c>
      <c r="B507" s="6">
        <v>0</v>
      </c>
      <c r="C507" s="6">
        <v>13</v>
      </c>
      <c r="D507" s="6">
        <v>137</v>
      </c>
      <c r="E507" s="6">
        <v>3103</v>
      </c>
      <c r="F507" s="6">
        <v>2924</v>
      </c>
      <c r="G507" s="45">
        <f t="shared" si="20"/>
        <v>13</v>
      </c>
      <c r="H507" s="46"/>
      <c r="I507" s="46"/>
      <c r="J507" s="4">
        <f t="shared" si="22"/>
        <v>38</v>
      </c>
    </row>
    <row r="508" spans="1:10" x14ac:dyDescent="0.25">
      <c r="A508" s="5">
        <f t="shared" si="21"/>
        <v>37888</v>
      </c>
      <c r="B508" s="6">
        <v>0</v>
      </c>
      <c r="C508" s="6">
        <v>29</v>
      </c>
      <c r="D508" s="6">
        <v>128</v>
      </c>
      <c r="E508" s="6">
        <v>2520</v>
      </c>
      <c r="F508" s="6">
        <v>2771</v>
      </c>
      <c r="G508" s="45">
        <f t="shared" si="20"/>
        <v>29</v>
      </c>
      <c r="H508" s="46"/>
      <c r="I508" s="46"/>
      <c r="J508" s="4">
        <f t="shared" si="22"/>
        <v>39</v>
      </c>
    </row>
    <row r="509" spans="1:10" x14ac:dyDescent="0.25">
      <c r="A509" s="5">
        <f t="shared" si="21"/>
        <v>37895</v>
      </c>
      <c r="B509" s="6">
        <v>0</v>
      </c>
      <c r="C509" s="6">
        <v>64</v>
      </c>
      <c r="D509" s="6">
        <v>230</v>
      </c>
      <c r="E509" s="6">
        <v>2652</v>
      </c>
      <c r="F509" s="6">
        <v>3987</v>
      </c>
      <c r="G509" s="45">
        <f t="shared" si="20"/>
        <v>64</v>
      </c>
      <c r="H509" s="46"/>
      <c r="I509" s="46"/>
      <c r="J509" s="4">
        <f t="shared" si="22"/>
        <v>40</v>
      </c>
    </row>
    <row r="510" spans="1:10" x14ac:dyDescent="0.25">
      <c r="A510" s="5">
        <f t="shared" si="21"/>
        <v>37902</v>
      </c>
      <c r="B510" s="6">
        <v>0</v>
      </c>
      <c r="C510" s="6">
        <v>21</v>
      </c>
      <c r="D510" s="6">
        <v>589</v>
      </c>
      <c r="E510" s="6">
        <v>2072</v>
      </c>
      <c r="F510" s="6">
        <v>4774</v>
      </c>
      <c r="G510" s="45">
        <f t="shared" si="20"/>
        <v>21</v>
      </c>
      <c r="H510" s="46"/>
      <c r="I510" s="46"/>
      <c r="J510" s="4">
        <f t="shared" si="22"/>
        <v>41</v>
      </c>
    </row>
    <row r="511" spans="1:10" x14ac:dyDescent="0.25">
      <c r="A511" s="5">
        <f t="shared" si="21"/>
        <v>37909</v>
      </c>
      <c r="B511" s="6">
        <v>0</v>
      </c>
      <c r="C511" s="6">
        <v>148</v>
      </c>
      <c r="D511" s="6">
        <v>664</v>
      </c>
      <c r="E511" s="6">
        <v>1843</v>
      </c>
      <c r="F511" s="6">
        <v>4298</v>
      </c>
      <c r="G511" s="45">
        <f t="shared" si="20"/>
        <v>148</v>
      </c>
      <c r="H511" s="46"/>
      <c r="I511" s="46"/>
      <c r="J511" s="4">
        <f t="shared" si="22"/>
        <v>42</v>
      </c>
    </row>
    <row r="512" spans="1:10" x14ac:dyDescent="0.25">
      <c r="A512" s="5">
        <f t="shared" si="21"/>
        <v>37916</v>
      </c>
      <c r="B512" s="6">
        <v>0</v>
      </c>
      <c r="C512" s="6">
        <v>807</v>
      </c>
      <c r="D512" s="6">
        <v>661</v>
      </c>
      <c r="E512" s="6">
        <v>1236</v>
      </c>
      <c r="F512" s="6">
        <v>4197</v>
      </c>
      <c r="G512" s="45">
        <f t="shared" si="20"/>
        <v>807</v>
      </c>
      <c r="H512" s="46"/>
      <c r="I512" s="46"/>
      <c r="J512" s="4">
        <f t="shared" si="22"/>
        <v>43</v>
      </c>
    </row>
    <row r="513" spans="1:10" x14ac:dyDescent="0.25">
      <c r="A513" s="5">
        <f t="shared" si="21"/>
        <v>37923</v>
      </c>
      <c r="B513" s="6">
        <v>0</v>
      </c>
      <c r="C513" s="6">
        <v>886</v>
      </c>
      <c r="D513" s="6">
        <v>458</v>
      </c>
      <c r="E513" s="6">
        <v>1405</v>
      </c>
      <c r="F513" s="6">
        <v>4229</v>
      </c>
      <c r="G513" s="45">
        <f t="shared" si="20"/>
        <v>886</v>
      </c>
      <c r="H513" s="46"/>
      <c r="I513" s="46"/>
      <c r="J513" s="4">
        <f t="shared" si="22"/>
        <v>44</v>
      </c>
    </row>
    <row r="514" spans="1:10" x14ac:dyDescent="0.25">
      <c r="A514" s="5">
        <f t="shared" si="21"/>
        <v>37930</v>
      </c>
      <c r="B514" s="6">
        <v>0</v>
      </c>
      <c r="C514" s="6">
        <v>1354</v>
      </c>
      <c r="D514" s="6">
        <v>484</v>
      </c>
      <c r="E514" s="6">
        <v>2250</v>
      </c>
      <c r="F514" s="6">
        <v>3212</v>
      </c>
      <c r="G514" s="45">
        <f t="shared" ref="G514:G577" si="23">SUM(B514:C514)</f>
        <v>1354</v>
      </c>
      <c r="H514" s="46"/>
      <c r="I514" s="46"/>
      <c r="J514" s="4">
        <f t="shared" si="22"/>
        <v>45</v>
      </c>
    </row>
    <row r="515" spans="1:10" x14ac:dyDescent="0.25">
      <c r="A515" s="5">
        <f t="shared" si="21"/>
        <v>37937</v>
      </c>
      <c r="B515" s="6">
        <v>300</v>
      </c>
      <c r="C515" s="6">
        <v>976</v>
      </c>
      <c r="D515" s="6">
        <v>166</v>
      </c>
      <c r="E515" s="6">
        <v>2683</v>
      </c>
      <c r="F515" s="6">
        <v>3998</v>
      </c>
      <c r="G515" s="45">
        <f t="shared" si="23"/>
        <v>1276</v>
      </c>
      <c r="H515" s="46"/>
      <c r="I515" s="46"/>
      <c r="J515" s="4">
        <f t="shared" si="22"/>
        <v>46</v>
      </c>
    </row>
    <row r="516" spans="1:10" x14ac:dyDescent="0.25">
      <c r="A516" s="5">
        <f t="shared" ref="A516:A579" si="24">A515+7</f>
        <v>37944</v>
      </c>
      <c r="B516" s="6">
        <v>0</v>
      </c>
      <c r="C516" s="6">
        <v>327</v>
      </c>
      <c r="D516" s="6">
        <v>188</v>
      </c>
      <c r="E516" s="6">
        <v>2283</v>
      </c>
      <c r="F516" s="6">
        <v>4627</v>
      </c>
      <c r="G516" s="45">
        <f t="shared" si="23"/>
        <v>327</v>
      </c>
      <c r="H516" s="46"/>
      <c r="I516" s="46"/>
      <c r="J516" s="4">
        <f t="shared" si="22"/>
        <v>47</v>
      </c>
    </row>
    <row r="517" spans="1:10" x14ac:dyDescent="0.25">
      <c r="A517" s="5">
        <f t="shared" si="24"/>
        <v>37951</v>
      </c>
      <c r="B517" s="6">
        <v>200</v>
      </c>
      <c r="C517" s="6">
        <v>899</v>
      </c>
      <c r="D517" s="6">
        <v>120</v>
      </c>
      <c r="E517" s="6">
        <v>1930</v>
      </c>
      <c r="F517" s="6">
        <v>4766</v>
      </c>
      <c r="G517" s="45">
        <f t="shared" si="23"/>
        <v>1099</v>
      </c>
      <c r="H517" s="46"/>
      <c r="I517" s="46"/>
      <c r="J517" s="4">
        <f t="shared" si="22"/>
        <v>48</v>
      </c>
    </row>
    <row r="518" spans="1:10" x14ac:dyDescent="0.25">
      <c r="A518" s="5">
        <f t="shared" si="24"/>
        <v>37958</v>
      </c>
      <c r="B518" s="6">
        <v>100</v>
      </c>
      <c r="C518" s="6">
        <v>515</v>
      </c>
      <c r="D518" s="6">
        <v>130</v>
      </c>
      <c r="E518" s="6">
        <v>2329</v>
      </c>
      <c r="F518" s="6">
        <v>3201</v>
      </c>
      <c r="G518" s="45">
        <f t="shared" si="23"/>
        <v>615</v>
      </c>
      <c r="H518" s="46"/>
      <c r="I518" s="46"/>
      <c r="J518" s="4">
        <f t="shared" si="22"/>
        <v>49</v>
      </c>
    </row>
    <row r="519" spans="1:10" x14ac:dyDescent="0.25">
      <c r="A519" s="5">
        <f t="shared" si="24"/>
        <v>37965</v>
      </c>
      <c r="B519" s="6">
        <v>0</v>
      </c>
      <c r="C519" s="6">
        <v>415</v>
      </c>
      <c r="D519" s="6">
        <v>139</v>
      </c>
      <c r="E519" s="6">
        <v>2268</v>
      </c>
      <c r="F519" s="6">
        <v>3715</v>
      </c>
      <c r="G519" s="45">
        <f t="shared" si="23"/>
        <v>415</v>
      </c>
      <c r="H519" s="46"/>
      <c r="I519" s="46"/>
      <c r="J519" s="4">
        <f t="shared" si="22"/>
        <v>50</v>
      </c>
    </row>
    <row r="520" spans="1:10" x14ac:dyDescent="0.25">
      <c r="A520" s="5">
        <f t="shared" si="24"/>
        <v>37972</v>
      </c>
      <c r="B520" s="13">
        <v>150</v>
      </c>
      <c r="C520" s="13">
        <v>571</v>
      </c>
      <c r="D520" s="13">
        <v>263</v>
      </c>
      <c r="E520" s="13">
        <v>1489</v>
      </c>
      <c r="F520" s="13">
        <v>3430</v>
      </c>
      <c r="G520" s="45">
        <f t="shared" si="23"/>
        <v>721</v>
      </c>
      <c r="H520" s="46"/>
      <c r="I520" s="46"/>
      <c r="J520" s="4">
        <f t="shared" si="22"/>
        <v>51</v>
      </c>
    </row>
    <row r="521" spans="1:10" x14ac:dyDescent="0.25">
      <c r="A521" s="5">
        <f t="shared" si="24"/>
        <v>37979</v>
      </c>
      <c r="B521" s="13">
        <v>150</v>
      </c>
      <c r="C521" s="13">
        <v>449</v>
      </c>
      <c r="D521" s="13">
        <v>13</v>
      </c>
      <c r="E521" s="13">
        <v>2437</v>
      </c>
      <c r="F521" s="13">
        <v>3816</v>
      </c>
      <c r="G521" s="45">
        <f t="shared" si="23"/>
        <v>599</v>
      </c>
      <c r="H521" s="46"/>
      <c r="I521" s="46"/>
      <c r="J521" s="4">
        <f t="shared" si="22"/>
        <v>52</v>
      </c>
    </row>
    <row r="522" spans="1:10" x14ac:dyDescent="0.25">
      <c r="A522" s="5">
        <f t="shared" si="24"/>
        <v>37986</v>
      </c>
      <c r="B522" s="13">
        <v>50</v>
      </c>
      <c r="C522" s="13">
        <v>187</v>
      </c>
      <c r="D522" s="13">
        <v>92</v>
      </c>
      <c r="E522" s="13">
        <v>2433</v>
      </c>
      <c r="F522" s="13">
        <v>2621</v>
      </c>
      <c r="G522" s="45">
        <f t="shared" si="23"/>
        <v>237</v>
      </c>
      <c r="H522" s="46"/>
      <c r="I522" s="46"/>
      <c r="J522" s="4">
        <f t="shared" si="22"/>
        <v>53</v>
      </c>
    </row>
    <row r="523" spans="1:10" x14ac:dyDescent="0.25">
      <c r="A523" s="5">
        <f t="shared" si="24"/>
        <v>37993</v>
      </c>
      <c r="B523" s="13">
        <v>0</v>
      </c>
      <c r="C523" s="13">
        <v>155</v>
      </c>
      <c r="D523" s="209">
        <v>1305</v>
      </c>
      <c r="E523" s="13">
        <v>2374</v>
      </c>
      <c r="F523" s="13">
        <v>2731</v>
      </c>
      <c r="G523" s="45">
        <f t="shared" si="23"/>
        <v>155</v>
      </c>
      <c r="H523" s="139">
        <f t="shared" ref="H523:H586" si="25">SUM(D523:G523)</f>
        <v>6565</v>
      </c>
      <c r="I523" s="47"/>
      <c r="J523" s="4">
        <v>1</v>
      </c>
    </row>
    <row r="524" spans="1:10" x14ac:dyDescent="0.25">
      <c r="A524" s="5">
        <f t="shared" si="24"/>
        <v>38000</v>
      </c>
      <c r="B524" s="13">
        <v>0</v>
      </c>
      <c r="C524" s="13">
        <v>450</v>
      </c>
      <c r="D524" s="29">
        <v>1365</v>
      </c>
      <c r="E524" s="13">
        <v>3870</v>
      </c>
      <c r="F524" s="13">
        <v>3527</v>
      </c>
      <c r="G524" s="45">
        <f t="shared" si="23"/>
        <v>450</v>
      </c>
      <c r="H524" s="139">
        <f t="shared" si="25"/>
        <v>9212</v>
      </c>
      <c r="I524" s="47"/>
      <c r="J524" s="4">
        <f t="shared" si="22"/>
        <v>2</v>
      </c>
    </row>
    <row r="525" spans="1:10" x14ac:dyDescent="0.25">
      <c r="A525" s="5">
        <f t="shared" si="24"/>
        <v>38007</v>
      </c>
      <c r="B525" s="13">
        <v>0</v>
      </c>
      <c r="C525" s="13">
        <v>452</v>
      </c>
      <c r="D525" s="29">
        <v>1552</v>
      </c>
      <c r="E525" s="13">
        <v>2679</v>
      </c>
      <c r="F525" s="13">
        <v>3670</v>
      </c>
      <c r="G525" s="45">
        <f t="shared" si="23"/>
        <v>452</v>
      </c>
      <c r="H525" s="139">
        <f t="shared" si="25"/>
        <v>8353</v>
      </c>
      <c r="I525" s="47"/>
      <c r="J525" s="4">
        <f t="shared" si="22"/>
        <v>3</v>
      </c>
    </row>
    <row r="526" spans="1:10" x14ac:dyDescent="0.25">
      <c r="A526" s="5">
        <f t="shared" si="24"/>
        <v>38014</v>
      </c>
      <c r="B526" s="13">
        <v>0</v>
      </c>
      <c r="C526" s="13">
        <v>290</v>
      </c>
      <c r="D526" s="29">
        <v>956</v>
      </c>
      <c r="E526" s="13">
        <v>2564</v>
      </c>
      <c r="F526" s="13">
        <v>4289</v>
      </c>
      <c r="G526" s="45">
        <f t="shared" si="23"/>
        <v>290</v>
      </c>
      <c r="H526" s="139">
        <f t="shared" si="25"/>
        <v>8099</v>
      </c>
      <c r="I526" s="47"/>
      <c r="J526" s="4">
        <f t="shared" si="22"/>
        <v>4</v>
      </c>
    </row>
    <row r="527" spans="1:10" x14ac:dyDescent="0.25">
      <c r="A527" s="5">
        <f t="shared" si="24"/>
        <v>38021</v>
      </c>
      <c r="B527" s="13">
        <v>0</v>
      </c>
      <c r="C527" s="13">
        <v>141</v>
      </c>
      <c r="D527" s="29">
        <v>1030</v>
      </c>
      <c r="E527" s="13">
        <v>2731</v>
      </c>
      <c r="F527" s="13">
        <v>3573</v>
      </c>
      <c r="G527" s="45">
        <f t="shared" si="23"/>
        <v>141</v>
      </c>
      <c r="H527" s="139">
        <f t="shared" si="25"/>
        <v>7475</v>
      </c>
      <c r="I527" s="47"/>
      <c r="J527" s="4">
        <f t="shared" si="22"/>
        <v>5</v>
      </c>
    </row>
    <row r="528" spans="1:10" x14ac:dyDescent="0.25">
      <c r="A528" s="5">
        <f t="shared" si="24"/>
        <v>38028</v>
      </c>
      <c r="B528" s="13">
        <v>150</v>
      </c>
      <c r="C528" s="13">
        <v>501</v>
      </c>
      <c r="D528" s="29">
        <v>1077</v>
      </c>
      <c r="E528" s="13">
        <v>2332</v>
      </c>
      <c r="F528" s="13">
        <v>4550</v>
      </c>
      <c r="G528" s="45">
        <f t="shared" si="23"/>
        <v>651</v>
      </c>
      <c r="H528" s="139">
        <f t="shared" si="25"/>
        <v>8610</v>
      </c>
      <c r="I528" s="47"/>
      <c r="J528" s="4">
        <f t="shared" si="22"/>
        <v>6</v>
      </c>
    </row>
    <row r="529" spans="1:10" x14ac:dyDescent="0.25">
      <c r="A529" s="5">
        <f t="shared" si="24"/>
        <v>38035</v>
      </c>
      <c r="B529" s="13">
        <v>150</v>
      </c>
      <c r="C529" s="13">
        <v>154</v>
      </c>
      <c r="D529" s="29">
        <v>1000</v>
      </c>
      <c r="E529" s="13">
        <v>1870</v>
      </c>
      <c r="F529" s="13">
        <v>5340</v>
      </c>
      <c r="G529" s="45">
        <f t="shared" si="23"/>
        <v>304</v>
      </c>
      <c r="H529" s="139">
        <f t="shared" si="25"/>
        <v>8514</v>
      </c>
      <c r="I529" s="47"/>
      <c r="J529" s="4">
        <f t="shared" si="22"/>
        <v>7</v>
      </c>
    </row>
    <row r="530" spans="1:10" x14ac:dyDescent="0.25">
      <c r="A530" s="5">
        <f t="shared" si="24"/>
        <v>38042</v>
      </c>
      <c r="B530" s="13">
        <v>50</v>
      </c>
      <c r="C530" s="13">
        <v>166</v>
      </c>
      <c r="D530" s="29">
        <v>982</v>
      </c>
      <c r="E530" s="13">
        <v>2632</v>
      </c>
      <c r="F530" s="13">
        <v>5089</v>
      </c>
      <c r="G530" s="45">
        <f t="shared" si="23"/>
        <v>216</v>
      </c>
      <c r="H530" s="139">
        <f t="shared" si="25"/>
        <v>8919</v>
      </c>
      <c r="I530" s="47"/>
      <c r="J530" s="4">
        <f t="shared" si="22"/>
        <v>8</v>
      </c>
    </row>
    <row r="531" spans="1:10" x14ac:dyDescent="0.25">
      <c r="A531" s="5">
        <f t="shared" si="24"/>
        <v>38049</v>
      </c>
      <c r="B531" s="13">
        <v>0</v>
      </c>
      <c r="C531" s="13">
        <v>52</v>
      </c>
      <c r="D531" s="29">
        <v>997</v>
      </c>
      <c r="E531" s="13">
        <v>2083</v>
      </c>
      <c r="F531" s="13">
        <v>4887</v>
      </c>
      <c r="G531" s="45">
        <f t="shared" si="23"/>
        <v>52</v>
      </c>
      <c r="H531" s="139">
        <f t="shared" si="25"/>
        <v>8019</v>
      </c>
      <c r="I531" s="47"/>
      <c r="J531" s="4">
        <f t="shared" si="22"/>
        <v>9</v>
      </c>
    </row>
    <row r="532" spans="1:10" x14ac:dyDescent="0.25">
      <c r="A532" s="5">
        <f t="shared" si="24"/>
        <v>38056</v>
      </c>
      <c r="B532" s="13">
        <v>0</v>
      </c>
      <c r="C532" s="13">
        <v>88</v>
      </c>
      <c r="D532" s="29">
        <v>620</v>
      </c>
      <c r="E532" s="13">
        <v>2835</v>
      </c>
      <c r="F532" s="13">
        <v>5078</v>
      </c>
      <c r="G532" s="45">
        <f t="shared" si="23"/>
        <v>88</v>
      </c>
      <c r="H532" s="139">
        <f t="shared" si="25"/>
        <v>8621</v>
      </c>
      <c r="I532" s="47"/>
      <c r="J532" s="4">
        <f t="shared" si="22"/>
        <v>10</v>
      </c>
    </row>
    <row r="533" spans="1:10" x14ac:dyDescent="0.25">
      <c r="A533" s="5">
        <f t="shared" si="24"/>
        <v>38063</v>
      </c>
      <c r="B533" s="13">
        <v>0</v>
      </c>
      <c r="C533" s="13">
        <v>406</v>
      </c>
      <c r="D533" s="29">
        <v>936</v>
      </c>
      <c r="E533" s="13">
        <v>2135</v>
      </c>
      <c r="F533" s="13">
        <v>4625</v>
      </c>
      <c r="G533" s="45">
        <f t="shared" si="23"/>
        <v>406</v>
      </c>
      <c r="H533" s="139">
        <f t="shared" si="25"/>
        <v>8102</v>
      </c>
      <c r="I533" s="47"/>
      <c r="J533" s="4">
        <f t="shared" si="22"/>
        <v>11</v>
      </c>
    </row>
    <row r="534" spans="1:10" x14ac:dyDescent="0.25">
      <c r="A534" s="5">
        <f t="shared" si="24"/>
        <v>38070</v>
      </c>
      <c r="B534" s="13">
        <v>45</v>
      </c>
      <c r="C534" s="13">
        <v>31</v>
      </c>
      <c r="D534" s="29">
        <v>678</v>
      </c>
      <c r="E534" s="13">
        <v>2118</v>
      </c>
      <c r="F534" s="13">
        <v>5113</v>
      </c>
      <c r="G534" s="45">
        <f t="shared" si="23"/>
        <v>76</v>
      </c>
      <c r="H534" s="139">
        <f t="shared" si="25"/>
        <v>7985</v>
      </c>
      <c r="I534" s="47"/>
      <c r="J534" s="4">
        <f t="shared" si="22"/>
        <v>12</v>
      </c>
    </row>
    <row r="535" spans="1:10" x14ac:dyDescent="0.25">
      <c r="A535" s="5">
        <f t="shared" si="24"/>
        <v>38077</v>
      </c>
      <c r="B535" s="13">
        <v>0</v>
      </c>
      <c r="C535" s="13">
        <v>46</v>
      </c>
      <c r="D535" s="29">
        <v>368</v>
      </c>
      <c r="E535" s="13">
        <v>2469</v>
      </c>
      <c r="F535" s="13">
        <v>4045</v>
      </c>
      <c r="G535" s="45">
        <f t="shared" si="23"/>
        <v>46</v>
      </c>
      <c r="H535" s="139">
        <f t="shared" si="25"/>
        <v>6928</v>
      </c>
      <c r="I535" s="47"/>
      <c r="J535" s="4">
        <f t="shared" si="22"/>
        <v>13</v>
      </c>
    </row>
    <row r="536" spans="1:10" x14ac:dyDescent="0.25">
      <c r="A536" s="5">
        <f t="shared" si="24"/>
        <v>38084</v>
      </c>
      <c r="B536" s="13">
        <v>0</v>
      </c>
      <c r="C536" s="13">
        <v>0</v>
      </c>
      <c r="D536" s="29">
        <v>639</v>
      </c>
      <c r="E536" s="13">
        <v>1851</v>
      </c>
      <c r="F536" s="13">
        <v>4047</v>
      </c>
      <c r="G536" s="45">
        <f t="shared" si="23"/>
        <v>0</v>
      </c>
      <c r="H536" s="139">
        <f t="shared" si="25"/>
        <v>6537</v>
      </c>
      <c r="I536" s="47"/>
      <c r="J536" s="4">
        <f t="shared" si="22"/>
        <v>14</v>
      </c>
    </row>
    <row r="537" spans="1:10" x14ac:dyDescent="0.25">
      <c r="A537" s="5">
        <f t="shared" si="24"/>
        <v>38091</v>
      </c>
      <c r="B537" s="13">
        <v>0</v>
      </c>
      <c r="C537" s="13">
        <v>60</v>
      </c>
      <c r="D537" s="29">
        <v>952</v>
      </c>
      <c r="E537" s="13">
        <v>2329</v>
      </c>
      <c r="F537" s="13">
        <v>2732</v>
      </c>
      <c r="G537" s="45">
        <f t="shared" si="23"/>
        <v>60</v>
      </c>
      <c r="H537" s="139">
        <f t="shared" si="25"/>
        <v>6073</v>
      </c>
      <c r="I537" s="47"/>
      <c r="J537" s="4">
        <f t="shared" si="22"/>
        <v>15</v>
      </c>
    </row>
    <row r="538" spans="1:10" x14ac:dyDescent="0.25">
      <c r="A538" s="5">
        <f t="shared" si="24"/>
        <v>38098</v>
      </c>
      <c r="B538" s="13">
        <v>0</v>
      </c>
      <c r="C538" s="13">
        <v>0</v>
      </c>
      <c r="D538" s="29">
        <v>453</v>
      </c>
      <c r="E538" s="13">
        <v>1666</v>
      </c>
      <c r="F538" s="13">
        <v>3387</v>
      </c>
      <c r="G538" s="45">
        <f t="shared" si="23"/>
        <v>0</v>
      </c>
      <c r="H538" s="139">
        <f t="shared" si="25"/>
        <v>5506</v>
      </c>
      <c r="I538" s="47"/>
      <c r="J538" s="4">
        <f t="shared" si="22"/>
        <v>16</v>
      </c>
    </row>
    <row r="539" spans="1:10" x14ac:dyDescent="0.25">
      <c r="A539" s="5">
        <f t="shared" si="24"/>
        <v>38105</v>
      </c>
      <c r="B539" s="13">
        <v>0</v>
      </c>
      <c r="C539" s="13">
        <v>19</v>
      </c>
      <c r="D539" s="29">
        <v>245</v>
      </c>
      <c r="E539" s="13">
        <v>1396</v>
      </c>
      <c r="F539" s="13">
        <v>4743</v>
      </c>
      <c r="G539" s="45">
        <f t="shared" si="23"/>
        <v>19</v>
      </c>
      <c r="H539" s="139">
        <f t="shared" si="25"/>
        <v>6403</v>
      </c>
      <c r="I539" s="47"/>
      <c r="J539" s="4">
        <f t="shared" si="22"/>
        <v>17</v>
      </c>
    </row>
    <row r="540" spans="1:10" x14ac:dyDescent="0.25">
      <c r="A540" s="5">
        <f t="shared" si="24"/>
        <v>38112</v>
      </c>
      <c r="B540" s="13">
        <v>0</v>
      </c>
      <c r="C540" s="13">
        <v>65</v>
      </c>
      <c r="D540" s="29">
        <v>518</v>
      </c>
      <c r="E540" s="13">
        <v>2061</v>
      </c>
      <c r="F540" s="13">
        <v>4471</v>
      </c>
      <c r="G540" s="45">
        <f t="shared" si="23"/>
        <v>65</v>
      </c>
      <c r="H540" s="139">
        <f t="shared" si="25"/>
        <v>7115</v>
      </c>
      <c r="I540" s="47"/>
      <c r="J540" s="4">
        <f t="shared" si="22"/>
        <v>18</v>
      </c>
    </row>
    <row r="541" spans="1:10" x14ac:dyDescent="0.25">
      <c r="A541" s="5">
        <f t="shared" si="24"/>
        <v>38119</v>
      </c>
      <c r="B541" s="13">
        <v>0</v>
      </c>
      <c r="C541" s="13">
        <v>14</v>
      </c>
      <c r="D541" s="29">
        <v>278</v>
      </c>
      <c r="E541" s="13">
        <v>2181</v>
      </c>
      <c r="F541" s="13">
        <v>4106</v>
      </c>
      <c r="G541" s="45">
        <f t="shared" si="23"/>
        <v>14</v>
      </c>
      <c r="H541" s="139">
        <f t="shared" si="25"/>
        <v>6579</v>
      </c>
      <c r="I541" s="47"/>
      <c r="J541" s="4">
        <f t="shared" si="22"/>
        <v>19</v>
      </c>
    </row>
    <row r="542" spans="1:10" x14ac:dyDescent="0.25">
      <c r="A542" s="5">
        <f t="shared" si="24"/>
        <v>38126</v>
      </c>
      <c r="B542" s="13">
        <v>0</v>
      </c>
      <c r="C542" s="13">
        <v>148</v>
      </c>
      <c r="D542" s="29">
        <v>238</v>
      </c>
      <c r="E542" s="13">
        <v>1648</v>
      </c>
      <c r="F542" s="13">
        <v>4060</v>
      </c>
      <c r="G542" s="45">
        <f t="shared" si="23"/>
        <v>148</v>
      </c>
      <c r="H542" s="139">
        <f t="shared" si="25"/>
        <v>6094</v>
      </c>
      <c r="I542" s="47"/>
      <c r="J542" s="4">
        <f t="shared" si="22"/>
        <v>20</v>
      </c>
    </row>
    <row r="543" spans="1:10" x14ac:dyDescent="0.25">
      <c r="A543" s="5">
        <f t="shared" si="24"/>
        <v>38133</v>
      </c>
      <c r="B543" s="13">
        <v>0</v>
      </c>
      <c r="C543" s="13">
        <v>170</v>
      </c>
      <c r="D543" s="29">
        <v>418</v>
      </c>
      <c r="E543" s="13">
        <v>1707</v>
      </c>
      <c r="F543" s="13">
        <v>4392</v>
      </c>
      <c r="G543" s="45">
        <f t="shared" si="23"/>
        <v>170</v>
      </c>
      <c r="H543" s="139">
        <f t="shared" si="25"/>
        <v>6687</v>
      </c>
      <c r="I543" s="47"/>
      <c r="J543" s="4">
        <f t="shared" si="22"/>
        <v>21</v>
      </c>
    </row>
    <row r="544" spans="1:10" x14ac:dyDescent="0.25">
      <c r="A544" s="5">
        <f t="shared" si="24"/>
        <v>38140</v>
      </c>
      <c r="B544" s="13">
        <v>0</v>
      </c>
      <c r="C544" s="13">
        <v>1</v>
      </c>
      <c r="D544" s="29">
        <v>483</v>
      </c>
      <c r="E544" s="13">
        <v>1732</v>
      </c>
      <c r="F544" s="13">
        <v>5078</v>
      </c>
      <c r="G544" s="45">
        <f t="shared" si="23"/>
        <v>1</v>
      </c>
      <c r="H544" s="139">
        <f t="shared" si="25"/>
        <v>7294</v>
      </c>
      <c r="I544" s="47"/>
      <c r="J544" s="4">
        <f t="shared" si="22"/>
        <v>22</v>
      </c>
    </row>
    <row r="545" spans="1:10" x14ac:dyDescent="0.25">
      <c r="A545" s="5">
        <f t="shared" si="24"/>
        <v>38147</v>
      </c>
      <c r="B545" s="13">
        <v>0</v>
      </c>
      <c r="C545" s="13">
        <v>28</v>
      </c>
      <c r="D545" s="29">
        <v>497</v>
      </c>
      <c r="E545" s="13">
        <v>2536</v>
      </c>
      <c r="F545" s="13">
        <v>3883</v>
      </c>
      <c r="G545" s="45">
        <f t="shared" si="23"/>
        <v>28</v>
      </c>
      <c r="H545" s="139">
        <f t="shared" si="25"/>
        <v>6944</v>
      </c>
      <c r="I545" s="47"/>
      <c r="J545" s="4">
        <f t="shared" si="22"/>
        <v>23</v>
      </c>
    </row>
    <row r="546" spans="1:10" x14ac:dyDescent="0.25">
      <c r="A546" s="5">
        <f t="shared" si="24"/>
        <v>38154</v>
      </c>
      <c r="B546" s="13">
        <v>0</v>
      </c>
      <c r="C546" s="13">
        <v>106</v>
      </c>
      <c r="D546" s="29">
        <v>232</v>
      </c>
      <c r="E546" s="13">
        <v>1830</v>
      </c>
      <c r="F546" s="13">
        <v>4608</v>
      </c>
      <c r="G546" s="45">
        <f t="shared" si="23"/>
        <v>106</v>
      </c>
      <c r="H546" s="139">
        <f t="shared" si="25"/>
        <v>6776</v>
      </c>
      <c r="I546" s="47"/>
      <c r="J546" s="4">
        <f t="shared" si="22"/>
        <v>24</v>
      </c>
    </row>
    <row r="547" spans="1:10" x14ac:dyDescent="0.25">
      <c r="A547" s="5">
        <f t="shared" si="24"/>
        <v>38161</v>
      </c>
      <c r="B547" s="13">
        <v>0</v>
      </c>
      <c r="C547" s="13">
        <v>130</v>
      </c>
      <c r="D547" s="29">
        <v>407</v>
      </c>
      <c r="E547" s="13">
        <v>1783</v>
      </c>
      <c r="F547" s="13">
        <v>3300</v>
      </c>
      <c r="G547" s="45">
        <f t="shared" si="23"/>
        <v>130</v>
      </c>
      <c r="H547" s="139">
        <f t="shared" si="25"/>
        <v>5620</v>
      </c>
      <c r="I547" s="47"/>
      <c r="J547" s="4">
        <f t="shared" si="22"/>
        <v>25</v>
      </c>
    </row>
    <row r="548" spans="1:10" x14ac:dyDescent="0.25">
      <c r="A548" s="5">
        <f t="shared" si="24"/>
        <v>38168</v>
      </c>
      <c r="B548" s="13">
        <v>0</v>
      </c>
      <c r="C548" s="13">
        <v>53</v>
      </c>
      <c r="D548" s="29">
        <v>105</v>
      </c>
      <c r="E548" s="13">
        <v>2089</v>
      </c>
      <c r="F548" s="13">
        <v>3479</v>
      </c>
      <c r="G548" s="45">
        <f t="shared" si="23"/>
        <v>53</v>
      </c>
      <c r="H548" s="139">
        <f t="shared" si="25"/>
        <v>5726</v>
      </c>
      <c r="I548" s="47"/>
      <c r="J548" s="4">
        <f t="shared" si="22"/>
        <v>26</v>
      </c>
    </row>
    <row r="549" spans="1:10" x14ac:dyDescent="0.25">
      <c r="A549" s="5">
        <f t="shared" si="24"/>
        <v>38175</v>
      </c>
      <c r="B549" s="13">
        <v>0</v>
      </c>
      <c r="C549" s="13">
        <v>132</v>
      </c>
      <c r="D549" s="29">
        <v>273</v>
      </c>
      <c r="E549" s="13">
        <v>1786</v>
      </c>
      <c r="F549" s="13">
        <v>3446</v>
      </c>
      <c r="G549" s="45">
        <f t="shared" si="23"/>
        <v>132</v>
      </c>
      <c r="H549" s="139">
        <f t="shared" si="25"/>
        <v>5637</v>
      </c>
      <c r="I549" s="47"/>
      <c r="J549" s="4">
        <f t="shared" si="22"/>
        <v>27</v>
      </c>
    </row>
    <row r="550" spans="1:10" x14ac:dyDescent="0.25">
      <c r="A550" s="5">
        <f t="shared" si="24"/>
        <v>38182</v>
      </c>
      <c r="B550" s="13">
        <v>0</v>
      </c>
      <c r="C550" s="13">
        <v>83</v>
      </c>
      <c r="D550" s="29">
        <v>329</v>
      </c>
      <c r="E550" s="13">
        <v>1352</v>
      </c>
      <c r="F550" s="13">
        <v>3397</v>
      </c>
      <c r="G550" s="45">
        <f t="shared" si="23"/>
        <v>83</v>
      </c>
      <c r="H550" s="139">
        <f t="shared" si="25"/>
        <v>5161</v>
      </c>
      <c r="I550" s="47"/>
      <c r="J550" s="4">
        <f t="shared" si="22"/>
        <v>28</v>
      </c>
    </row>
    <row r="551" spans="1:10" x14ac:dyDescent="0.25">
      <c r="A551" s="5">
        <f t="shared" si="24"/>
        <v>38189</v>
      </c>
      <c r="B551" s="13">
        <v>0</v>
      </c>
      <c r="C551" s="13">
        <v>13</v>
      </c>
      <c r="D551" s="29">
        <v>372</v>
      </c>
      <c r="E551" s="13">
        <v>1261</v>
      </c>
      <c r="F551" s="13">
        <v>3651</v>
      </c>
      <c r="G551" s="45">
        <f t="shared" si="23"/>
        <v>13</v>
      </c>
      <c r="H551" s="139">
        <f t="shared" si="25"/>
        <v>5297</v>
      </c>
      <c r="I551" s="47"/>
      <c r="J551" s="4">
        <f t="shared" si="22"/>
        <v>29</v>
      </c>
    </row>
    <row r="552" spans="1:10" x14ac:dyDescent="0.25">
      <c r="A552" s="5">
        <f t="shared" si="24"/>
        <v>38196</v>
      </c>
      <c r="B552" s="13">
        <v>0</v>
      </c>
      <c r="C552" s="13">
        <v>205</v>
      </c>
      <c r="D552" s="29">
        <v>199</v>
      </c>
      <c r="E552" s="13">
        <v>1524</v>
      </c>
      <c r="F552" s="13">
        <v>2956</v>
      </c>
      <c r="G552" s="45">
        <f t="shared" si="23"/>
        <v>205</v>
      </c>
      <c r="H552" s="139">
        <f t="shared" si="25"/>
        <v>4884</v>
      </c>
      <c r="I552" s="47"/>
      <c r="J552" s="4">
        <f t="shared" si="22"/>
        <v>30</v>
      </c>
    </row>
    <row r="553" spans="1:10" x14ac:dyDescent="0.25">
      <c r="A553" s="5">
        <f t="shared" si="24"/>
        <v>38203</v>
      </c>
      <c r="B553" s="13">
        <v>0</v>
      </c>
      <c r="C553" s="13">
        <v>15</v>
      </c>
      <c r="D553" s="29">
        <v>265</v>
      </c>
      <c r="E553" s="13">
        <v>1397</v>
      </c>
      <c r="F553" s="13">
        <v>2380</v>
      </c>
      <c r="G553" s="45">
        <f t="shared" si="23"/>
        <v>15</v>
      </c>
      <c r="H553" s="139">
        <f t="shared" si="25"/>
        <v>4057</v>
      </c>
      <c r="I553" s="47"/>
      <c r="J553" s="4">
        <f t="shared" si="22"/>
        <v>31</v>
      </c>
    </row>
    <row r="554" spans="1:10" x14ac:dyDescent="0.25">
      <c r="A554" s="5">
        <f t="shared" si="24"/>
        <v>38210</v>
      </c>
      <c r="B554" s="13">
        <v>0</v>
      </c>
      <c r="C554" s="13">
        <v>170</v>
      </c>
      <c r="D554" s="29">
        <v>593</v>
      </c>
      <c r="E554" s="13">
        <v>1282</v>
      </c>
      <c r="F554" s="13">
        <v>2346</v>
      </c>
      <c r="G554" s="45">
        <f t="shared" si="23"/>
        <v>170</v>
      </c>
      <c r="H554" s="139">
        <f t="shared" si="25"/>
        <v>4391</v>
      </c>
      <c r="I554" s="47"/>
      <c r="J554" s="4">
        <f t="shared" si="22"/>
        <v>32</v>
      </c>
    </row>
    <row r="555" spans="1:10" x14ac:dyDescent="0.25">
      <c r="A555" s="5">
        <f t="shared" si="24"/>
        <v>38217</v>
      </c>
      <c r="B555" s="13">
        <v>0</v>
      </c>
      <c r="C555" s="13">
        <v>113</v>
      </c>
      <c r="D555" s="29">
        <v>767</v>
      </c>
      <c r="E555" s="13">
        <v>1345</v>
      </c>
      <c r="F555" s="13">
        <v>2731</v>
      </c>
      <c r="G555" s="45">
        <f t="shared" si="23"/>
        <v>113</v>
      </c>
      <c r="H555" s="139">
        <f t="shared" si="25"/>
        <v>4956</v>
      </c>
      <c r="I555" s="47"/>
      <c r="J555" s="4">
        <f t="shared" ref="J555:J618" si="26">J554+1</f>
        <v>33</v>
      </c>
    </row>
    <row r="556" spans="1:10" x14ac:dyDescent="0.25">
      <c r="A556" s="5">
        <f t="shared" si="24"/>
        <v>38224</v>
      </c>
      <c r="B556" s="13">
        <v>30</v>
      </c>
      <c r="C556" s="13">
        <v>2</v>
      </c>
      <c r="D556" s="29">
        <v>686</v>
      </c>
      <c r="E556" s="13">
        <v>1183</v>
      </c>
      <c r="F556" s="13">
        <v>3071</v>
      </c>
      <c r="G556" s="45">
        <f t="shared" si="23"/>
        <v>32</v>
      </c>
      <c r="H556" s="139">
        <f t="shared" si="25"/>
        <v>4972</v>
      </c>
      <c r="I556" s="47"/>
      <c r="J556" s="4">
        <f t="shared" si="26"/>
        <v>34</v>
      </c>
    </row>
    <row r="557" spans="1:10" x14ac:dyDescent="0.25">
      <c r="A557" s="5">
        <f t="shared" si="24"/>
        <v>38231</v>
      </c>
      <c r="B557" s="13">
        <v>0</v>
      </c>
      <c r="C557" s="13">
        <v>28</v>
      </c>
      <c r="D557" s="29">
        <v>639</v>
      </c>
      <c r="E557" s="13">
        <v>1128</v>
      </c>
      <c r="F557" s="13">
        <v>3869</v>
      </c>
      <c r="G557" s="45">
        <f t="shared" si="23"/>
        <v>28</v>
      </c>
      <c r="H557" s="139">
        <f t="shared" si="25"/>
        <v>5664</v>
      </c>
      <c r="I557" s="47"/>
      <c r="J557" s="4">
        <f t="shared" si="26"/>
        <v>35</v>
      </c>
    </row>
    <row r="558" spans="1:10" x14ac:dyDescent="0.25">
      <c r="A558" s="5">
        <f t="shared" si="24"/>
        <v>38238</v>
      </c>
      <c r="B558" s="13">
        <v>0</v>
      </c>
      <c r="C558" s="13">
        <v>57</v>
      </c>
      <c r="D558" s="29">
        <v>624</v>
      </c>
      <c r="E558" s="13">
        <v>1175</v>
      </c>
      <c r="F558" s="13">
        <v>3123</v>
      </c>
      <c r="G558" s="45">
        <f t="shared" si="23"/>
        <v>57</v>
      </c>
      <c r="H558" s="139">
        <f t="shared" si="25"/>
        <v>4979</v>
      </c>
      <c r="I558" s="47"/>
      <c r="J558" s="4">
        <f t="shared" si="26"/>
        <v>36</v>
      </c>
    </row>
    <row r="559" spans="1:10" x14ac:dyDescent="0.25">
      <c r="A559" s="5">
        <f t="shared" si="24"/>
        <v>38245</v>
      </c>
      <c r="B559" s="13">
        <v>0</v>
      </c>
      <c r="C559" s="13">
        <v>149</v>
      </c>
      <c r="D559" s="29">
        <v>783</v>
      </c>
      <c r="E559" s="13">
        <v>1565</v>
      </c>
      <c r="F559" s="13">
        <v>2909</v>
      </c>
      <c r="G559" s="45">
        <f t="shared" si="23"/>
        <v>149</v>
      </c>
      <c r="H559" s="139">
        <f t="shared" si="25"/>
        <v>5406</v>
      </c>
      <c r="I559" s="47"/>
      <c r="J559" s="4">
        <f t="shared" si="26"/>
        <v>37</v>
      </c>
    </row>
    <row r="560" spans="1:10" x14ac:dyDescent="0.25">
      <c r="A560" s="5">
        <f t="shared" si="24"/>
        <v>38252</v>
      </c>
      <c r="B560" s="13">
        <v>0</v>
      </c>
      <c r="C560" s="13">
        <v>22</v>
      </c>
      <c r="D560" s="29">
        <v>550</v>
      </c>
      <c r="E560" s="13">
        <v>831</v>
      </c>
      <c r="F560" s="13">
        <v>2654</v>
      </c>
      <c r="G560" s="45">
        <f t="shared" si="23"/>
        <v>22</v>
      </c>
      <c r="H560" s="139">
        <f t="shared" si="25"/>
        <v>4057</v>
      </c>
      <c r="I560" s="47"/>
      <c r="J560" s="4">
        <f t="shared" si="26"/>
        <v>38</v>
      </c>
    </row>
    <row r="561" spans="1:10" x14ac:dyDescent="0.25">
      <c r="A561" s="5">
        <f t="shared" si="24"/>
        <v>38259</v>
      </c>
      <c r="B561" s="13">
        <v>0</v>
      </c>
      <c r="C561" s="13">
        <v>170</v>
      </c>
      <c r="D561" s="29">
        <v>1183</v>
      </c>
      <c r="E561" s="13">
        <v>1271</v>
      </c>
      <c r="F561" s="13">
        <v>3169</v>
      </c>
      <c r="G561" s="45">
        <f t="shared" si="23"/>
        <v>170</v>
      </c>
      <c r="H561" s="139">
        <f t="shared" si="25"/>
        <v>5793</v>
      </c>
      <c r="I561" s="47"/>
      <c r="J561" s="4">
        <f t="shared" si="26"/>
        <v>39</v>
      </c>
    </row>
    <row r="562" spans="1:10" x14ac:dyDescent="0.25">
      <c r="A562" s="5">
        <f t="shared" si="24"/>
        <v>38266</v>
      </c>
      <c r="B562" s="13">
        <v>0</v>
      </c>
      <c r="C562" s="13">
        <v>144</v>
      </c>
      <c r="D562" s="29">
        <v>1160</v>
      </c>
      <c r="E562" s="13">
        <v>1703</v>
      </c>
      <c r="F562" s="13">
        <v>3908</v>
      </c>
      <c r="G562" s="45">
        <f t="shared" si="23"/>
        <v>144</v>
      </c>
      <c r="H562" s="139">
        <f t="shared" si="25"/>
        <v>6915</v>
      </c>
      <c r="I562" s="47"/>
      <c r="J562" s="4">
        <f t="shared" si="26"/>
        <v>40</v>
      </c>
    </row>
    <row r="563" spans="1:10" x14ac:dyDescent="0.25">
      <c r="A563" s="5">
        <f t="shared" si="24"/>
        <v>38273</v>
      </c>
      <c r="B563" s="13">
        <v>0</v>
      </c>
      <c r="C563" s="13">
        <v>270</v>
      </c>
      <c r="D563" s="29">
        <v>1858</v>
      </c>
      <c r="E563" s="13">
        <v>954</v>
      </c>
      <c r="F563" s="13">
        <v>5467</v>
      </c>
      <c r="G563" s="45">
        <f t="shared" si="23"/>
        <v>270</v>
      </c>
      <c r="H563" s="139">
        <f t="shared" si="25"/>
        <v>8549</v>
      </c>
      <c r="I563" s="47"/>
      <c r="J563" s="4">
        <f t="shared" si="26"/>
        <v>41</v>
      </c>
    </row>
    <row r="564" spans="1:10" x14ac:dyDescent="0.25">
      <c r="A564" s="5">
        <f t="shared" si="24"/>
        <v>38280</v>
      </c>
      <c r="B564" s="13">
        <v>0</v>
      </c>
      <c r="C564" s="13">
        <v>205</v>
      </c>
      <c r="D564" s="29">
        <v>1864</v>
      </c>
      <c r="E564" s="13">
        <v>1133</v>
      </c>
      <c r="F564" s="13">
        <v>5349</v>
      </c>
      <c r="G564" s="45">
        <f t="shared" si="23"/>
        <v>205</v>
      </c>
      <c r="H564" s="139">
        <f t="shared" si="25"/>
        <v>8551</v>
      </c>
      <c r="I564" s="47"/>
      <c r="J564" s="4">
        <f t="shared" si="26"/>
        <v>42</v>
      </c>
    </row>
    <row r="565" spans="1:10" x14ac:dyDescent="0.25">
      <c r="A565" s="5">
        <f t="shared" si="24"/>
        <v>38287</v>
      </c>
      <c r="B565" s="13">
        <v>0</v>
      </c>
      <c r="C565" s="13">
        <v>534</v>
      </c>
      <c r="D565" s="29">
        <v>1446</v>
      </c>
      <c r="E565" s="13">
        <v>1588</v>
      </c>
      <c r="F565" s="13">
        <v>5104</v>
      </c>
      <c r="G565" s="45">
        <f t="shared" si="23"/>
        <v>534</v>
      </c>
      <c r="H565" s="139">
        <f t="shared" si="25"/>
        <v>8672</v>
      </c>
      <c r="I565" s="47"/>
      <c r="J565" s="4">
        <f t="shared" si="26"/>
        <v>43</v>
      </c>
    </row>
    <row r="566" spans="1:10" x14ac:dyDescent="0.25">
      <c r="A566" s="5">
        <f t="shared" si="24"/>
        <v>38294</v>
      </c>
      <c r="B566" s="13">
        <v>50</v>
      </c>
      <c r="C566" s="13">
        <v>428</v>
      </c>
      <c r="D566" s="29">
        <v>1328</v>
      </c>
      <c r="E566" s="13">
        <v>1205</v>
      </c>
      <c r="F566" s="13">
        <v>4501</v>
      </c>
      <c r="G566" s="45">
        <f t="shared" si="23"/>
        <v>478</v>
      </c>
      <c r="H566" s="139">
        <f t="shared" si="25"/>
        <v>7512</v>
      </c>
      <c r="I566" s="47"/>
      <c r="J566" s="4">
        <f t="shared" si="26"/>
        <v>44</v>
      </c>
    </row>
    <row r="567" spans="1:10" x14ac:dyDescent="0.25">
      <c r="A567" s="5">
        <f t="shared" si="24"/>
        <v>38301</v>
      </c>
      <c r="B567" s="13">
        <v>150</v>
      </c>
      <c r="C567" s="13">
        <v>649</v>
      </c>
      <c r="D567" s="29">
        <v>1284</v>
      </c>
      <c r="E567" s="13">
        <v>786</v>
      </c>
      <c r="F567" s="13">
        <v>6003</v>
      </c>
      <c r="G567" s="45">
        <f t="shared" si="23"/>
        <v>799</v>
      </c>
      <c r="H567" s="139">
        <f t="shared" si="25"/>
        <v>8872</v>
      </c>
      <c r="I567" s="47"/>
      <c r="J567" s="4">
        <f t="shared" si="26"/>
        <v>45</v>
      </c>
    </row>
    <row r="568" spans="1:10" x14ac:dyDescent="0.25">
      <c r="A568" s="5">
        <f t="shared" si="24"/>
        <v>38308</v>
      </c>
      <c r="B568" s="13">
        <v>130</v>
      </c>
      <c r="C568" s="13">
        <v>696</v>
      </c>
      <c r="D568" s="29">
        <v>1526</v>
      </c>
      <c r="E568" s="13">
        <v>1425</v>
      </c>
      <c r="F568" s="13">
        <v>4586</v>
      </c>
      <c r="G568" s="45">
        <f t="shared" si="23"/>
        <v>826</v>
      </c>
      <c r="H568" s="139">
        <f t="shared" si="25"/>
        <v>8363</v>
      </c>
      <c r="I568" s="47"/>
      <c r="J568" s="4">
        <f t="shared" si="26"/>
        <v>46</v>
      </c>
    </row>
    <row r="569" spans="1:10" x14ac:dyDescent="0.25">
      <c r="A569" s="5">
        <f t="shared" si="24"/>
        <v>38315</v>
      </c>
      <c r="B569" s="13">
        <v>100</v>
      </c>
      <c r="C569" s="13">
        <v>231</v>
      </c>
      <c r="D569" s="29">
        <v>1689</v>
      </c>
      <c r="E569" s="13">
        <v>1439</v>
      </c>
      <c r="F569" s="13">
        <v>4747</v>
      </c>
      <c r="G569" s="45">
        <f t="shared" si="23"/>
        <v>331</v>
      </c>
      <c r="H569" s="139">
        <f t="shared" si="25"/>
        <v>8206</v>
      </c>
      <c r="I569" s="47"/>
      <c r="J569" s="4">
        <f t="shared" si="26"/>
        <v>47</v>
      </c>
    </row>
    <row r="570" spans="1:10" x14ac:dyDescent="0.25">
      <c r="A570" s="5">
        <f t="shared" si="24"/>
        <v>38322</v>
      </c>
      <c r="B570" s="13">
        <v>100</v>
      </c>
      <c r="C570" s="13">
        <v>396</v>
      </c>
      <c r="D570" s="29">
        <v>864</v>
      </c>
      <c r="E570" s="13">
        <v>1681</v>
      </c>
      <c r="F570" s="13">
        <v>4512</v>
      </c>
      <c r="G570" s="45">
        <f t="shared" si="23"/>
        <v>496</v>
      </c>
      <c r="H570" s="139">
        <f t="shared" si="25"/>
        <v>7553</v>
      </c>
      <c r="I570" s="47"/>
      <c r="J570" s="4">
        <f t="shared" si="26"/>
        <v>48</v>
      </c>
    </row>
    <row r="571" spans="1:10" x14ac:dyDescent="0.25">
      <c r="A571" s="5">
        <f t="shared" si="24"/>
        <v>38329</v>
      </c>
      <c r="B571" s="13">
        <v>100</v>
      </c>
      <c r="C571" s="13">
        <v>237</v>
      </c>
      <c r="D571" s="29">
        <v>1139</v>
      </c>
      <c r="E571" s="13">
        <v>1210</v>
      </c>
      <c r="F571" s="13">
        <v>3833</v>
      </c>
      <c r="G571" s="45">
        <f t="shared" si="23"/>
        <v>337</v>
      </c>
      <c r="H571" s="139">
        <f t="shared" si="25"/>
        <v>6519</v>
      </c>
      <c r="I571" s="47"/>
      <c r="J571" s="4">
        <f t="shared" si="26"/>
        <v>49</v>
      </c>
    </row>
    <row r="572" spans="1:10" x14ac:dyDescent="0.25">
      <c r="A572" s="5">
        <f t="shared" si="24"/>
        <v>38336</v>
      </c>
      <c r="B572" s="13">
        <v>20</v>
      </c>
      <c r="C572" s="13">
        <v>448</v>
      </c>
      <c r="D572" s="29">
        <v>1213</v>
      </c>
      <c r="E572" s="13">
        <v>1866</v>
      </c>
      <c r="F572" s="13">
        <v>4089</v>
      </c>
      <c r="G572" s="45">
        <f t="shared" si="23"/>
        <v>468</v>
      </c>
      <c r="H572" s="139">
        <f t="shared" si="25"/>
        <v>7636</v>
      </c>
      <c r="I572" s="47"/>
      <c r="J572" s="4">
        <f t="shared" si="26"/>
        <v>50</v>
      </c>
    </row>
    <row r="573" spans="1:10" x14ac:dyDescent="0.25">
      <c r="A573" s="5">
        <f t="shared" si="24"/>
        <v>38343</v>
      </c>
      <c r="B573" s="13">
        <v>80</v>
      </c>
      <c r="C573" s="13">
        <v>442</v>
      </c>
      <c r="D573" s="29">
        <v>992</v>
      </c>
      <c r="E573" s="13">
        <v>1476</v>
      </c>
      <c r="F573" s="13">
        <v>5109</v>
      </c>
      <c r="G573" s="45">
        <f t="shared" si="23"/>
        <v>522</v>
      </c>
      <c r="H573" s="139">
        <f t="shared" si="25"/>
        <v>8099</v>
      </c>
      <c r="I573" s="47"/>
      <c r="J573" s="4">
        <f t="shared" si="26"/>
        <v>51</v>
      </c>
    </row>
    <row r="574" spans="1:10" x14ac:dyDescent="0.25">
      <c r="A574" s="5">
        <f t="shared" si="24"/>
        <v>38350</v>
      </c>
      <c r="B574" s="13">
        <v>200</v>
      </c>
      <c r="C574" s="13">
        <v>66</v>
      </c>
      <c r="D574" s="29">
        <v>1145</v>
      </c>
      <c r="E574" s="13">
        <v>1006</v>
      </c>
      <c r="F574" s="13">
        <v>3912</v>
      </c>
      <c r="G574" s="45">
        <f t="shared" si="23"/>
        <v>266</v>
      </c>
      <c r="H574" s="139">
        <f t="shared" si="25"/>
        <v>6329</v>
      </c>
      <c r="I574" s="47"/>
      <c r="J574" s="4">
        <f t="shared" si="26"/>
        <v>52</v>
      </c>
    </row>
    <row r="575" spans="1:10" x14ac:dyDescent="0.25">
      <c r="A575" s="5">
        <f t="shared" si="24"/>
        <v>38357</v>
      </c>
      <c r="B575" s="13">
        <v>120</v>
      </c>
      <c r="C575" s="13">
        <v>233</v>
      </c>
      <c r="D575" s="29">
        <v>1185</v>
      </c>
      <c r="E575" s="13">
        <v>1432</v>
      </c>
      <c r="F575" s="13">
        <v>3515</v>
      </c>
      <c r="G575" s="45">
        <f t="shared" si="23"/>
        <v>353</v>
      </c>
      <c r="H575" s="139">
        <f t="shared" si="25"/>
        <v>6485</v>
      </c>
      <c r="I575" s="47"/>
      <c r="J575" s="4">
        <v>1</v>
      </c>
    </row>
    <row r="576" spans="1:10" x14ac:dyDescent="0.25">
      <c r="A576" s="5">
        <f t="shared" si="24"/>
        <v>38364</v>
      </c>
      <c r="B576" s="13">
        <v>100</v>
      </c>
      <c r="C576" s="13">
        <v>454</v>
      </c>
      <c r="D576" s="29">
        <v>1378</v>
      </c>
      <c r="E576" s="13">
        <v>1174</v>
      </c>
      <c r="F576" s="13">
        <v>3883</v>
      </c>
      <c r="G576" s="45">
        <f t="shared" si="23"/>
        <v>554</v>
      </c>
      <c r="H576" s="139">
        <f t="shared" si="25"/>
        <v>6989</v>
      </c>
      <c r="I576" s="47"/>
      <c r="J576" s="4">
        <f t="shared" si="26"/>
        <v>2</v>
      </c>
    </row>
    <row r="577" spans="1:10" x14ac:dyDescent="0.25">
      <c r="A577" s="5">
        <f t="shared" si="24"/>
        <v>38371</v>
      </c>
      <c r="B577" s="13">
        <v>230</v>
      </c>
      <c r="C577" s="13">
        <v>414</v>
      </c>
      <c r="D577" s="29">
        <v>1833</v>
      </c>
      <c r="E577" s="13">
        <v>1467</v>
      </c>
      <c r="F577" s="13">
        <v>4120</v>
      </c>
      <c r="G577" s="45">
        <f t="shared" si="23"/>
        <v>644</v>
      </c>
      <c r="H577" s="139">
        <f t="shared" si="25"/>
        <v>8064</v>
      </c>
      <c r="I577" s="47"/>
      <c r="J577" s="4">
        <f t="shared" si="26"/>
        <v>3</v>
      </c>
    </row>
    <row r="578" spans="1:10" x14ac:dyDescent="0.25">
      <c r="A578" s="5">
        <f t="shared" si="24"/>
        <v>38378</v>
      </c>
      <c r="B578" s="13">
        <v>180</v>
      </c>
      <c r="C578" s="13">
        <v>278</v>
      </c>
      <c r="D578" s="29">
        <v>2061</v>
      </c>
      <c r="E578" s="13">
        <v>2236</v>
      </c>
      <c r="F578" s="13">
        <v>4834</v>
      </c>
      <c r="G578" s="45">
        <f t="shared" ref="G578:G641" si="27">SUM(B578:C578)</f>
        <v>458</v>
      </c>
      <c r="H578" s="139">
        <f t="shared" si="25"/>
        <v>9589</v>
      </c>
      <c r="I578" s="47"/>
      <c r="J578" s="4">
        <f t="shared" si="26"/>
        <v>4</v>
      </c>
    </row>
    <row r="579" spans="1:10" x14ac:dyDescent="0.25">
      <c r="A579" s="5">
        <f t="shared" si="24"/>
        <v>38385</v>
      </c>
      <c r="B579" s="13">
        <v>240</v>
      </c>
      <c r="C579" s="13">
        <v>208</v>
      </c>
      <c r="D579" s="29">
        <v>1444</v>
      </c>
      <c r="E579" s="13">
        <v>1793</v>
      </c>
      <c r="F579" s="13">
        <v>4822</v>
      </c>
      <c r="G579" s="45">
        <f t="shared" si="27"/>
        <v>448</v>
      </c>
      <c r="H579" s="139">
        <f t="shared" si="25"/>
        <v>8507</v>
      </c>
      <c r="I579" s="47"/>
      <c r="J579" s="4">
        <f t="shared" si="26"/>
        <v>5</v>
      </c>
    </row>
    <row r="580" spans="1:10" x14ac:dyDescent="0.25">
      <c r="A580" s="5">
        <f t="shared" ref="A580:A643" si="28">A579+7</f>
        <v>38392</v>
      </c>
      <c r="B580" s="13">
        <v>180</v>
      </c>
      <c r="C580" s="13">
        <v>314</v>
      </c>
      <c r="D580" s="29">
        <v>1455</v>
      </c>
      <c r="E580" s="13">
        <v>1531</v>
      </c>
      <c r="F580" s="13">
        <v>5026</v>
      </c>
      <c r="G580" s="45">
        <f t="shared" si="27"/>
        <v>494</v>
      </c>
      <c r="H580" s="139">
        <f t="shared" si="25"/>
        <v>8506</v>
      </c>
      <c r="I580" s="47"/>
      <c r="J580" s="4">
        <f t="shared" si="26"/>
        <v>6</v>
      </c>
    </row>
    <row r="581" spans="1:10" x14ac:dyDescent="0.25">
      <c r="A581" s="5">
        <f t="shared" si="28"/>
        <v>38399</v>
      </c>
      <c r="B581" s="13">
        <v>150</v>
      </c>
      <c r="C581" s="13">
        <v>510</v>
      </c>
      <c r="D581" s="29">
        <v>1456</v>
      </c>
      <c r="E581" s="13">
        <v>1770</v>
      </c>
      <c r="F581" s="13">
        <v>5384</v>
      </c>
      <c r="G581" s="45">
        <f t="shared" si="27"/>
        <v>660</v>
      </c>
      <c r="H581" s="139">
        <f t="shared" si="25"/>
        <v>9270</v>
      </c>
      <c r="I581" s="47"/>
      <c r="J581" s="4">
        <f t="shared" si="26"/>
        <v>7</v>
      </c>
    </row>
    <row r="582" spans="1:10" x14ac:dyDescent="0.25">
      <c r="A582" s="5">
        <f t="shared" si="28"/>
        <v>38406</v>
      </c>
      <c r="B582" s="13">
        <v>190</v>
      </c>
      <c r="C582" s="13">
        <v>308</v>
      </c>
      <c r="D582" s="29">
        <v>1425</v>
      </c>
      <c r="E582" s="13">
        <v>2196</v>
      </c>
      <c r="F582" s="13">
        <v>5199</v>
      </c>
      <c r="G582" s="45">
        <f t="shared" si="27"/>
        <v>498</v>
      </c>
      <c r="H582" s="139">
        <f t="shared" si="25"/>
        <v>9318</v>
      </c>
      <c r="I582" s="47"/>
      <c r="J582" s="4">
        <f t="shared" si="26"/>
        <v>8</v>
      </c>
    </row>
    <row r="583" spans="1:10" x14ac:dyDescent="0.25">
      <c r="A583" s="5">
        <f t="shared" si="28"/>
        <v>38413</v>
      </c>
      <c r="B583" s="13">
        <v>138</v>
      </c>
      <c r="C583" s="13">
        <v>351</v>
      </c>
      <c r="D583" s="29">
        <v>1221</v>
      </c>
      <c r="E583" s="13">
        <v>2245</v>
      </c>
      <c r="F583" s="13">
        <v>4818</v>
      </c>
      <c r="G583" s="45">
        <f t="shared" si="27"/>
        <v>489</v>
      </c>
      <c r="H583" s="139">
        <f t="shared" si="25"/>
        <v>8773</v>
      </c>
      <c r="I583" s="47"/>
      <c r="J583" s="4">
        <f t="shared" si="26"/>
        <v>9</v>
      </c>
    </row>
    <row r="584" spans="1:10" x14ac:dyDescent="0.25">
      <c r="A584" s="5">
        <f t="shared" si="28"/>
        <v>38420</v>
      </c>
      <c r="B584" s="13">
        <v>120</v>
      </c>
      <c r="C584" s="13">
        <v>341</v>
      </c>
      <c r="D584" s="29">
        <v>1411</v>
      </c>
      <c r="E584" s="13">
        <v>2128</v>
      </c>
      <c r="F584" s="13">
        <v>5397</v>
      </c>
      <c r="G584" s="45">
        <f t="shared" si="27"/>
        <v>461</v>
      </c>
      <c r="H584" s="139">
        <f t="shared" si="25"/>
        <v>9397</v>
      </c>
      <c r="I584" s="47"/>
      <c r="J584" s="4">
        <f t="shared" si="26"/>
        <v>10</v>
      </c>
    </row>
    <row r="585" spans="1:10" x14ac:dyDescent="0.25">
      <c r="A585" s="5">
        <f t="shared" si="28"/>
        <v>38427</v>
      </c>
      <c r="B585" s="13">
        <v>225</v>
      </c>
      <c r="C585" s="13">
        <v>307</v>
      </c>
      <c r="D585" s="29">
        <v>664</v>
      </c>
      <c r="E585" s="13">
        <v>2374</v>
      </c>
      <c r="F585" s="13">
        <v>5014</v>
      </c>
      <c r="G585" s="45">
        <f t="shared" si="27"/>
        <v>532</v>
      </c>
      <c r="H585" s="139">
        <f t="shared" si="25"/>
        <v>8584</v>
      </c>
      <c r="I585" s="47"/>
      <c r="J585" s="4">
        <f t="shared" si="26"/>
        <v>11</v>
      </c>
    </row>
    <row r="586" spans="1:10" x14ac:dyDescent="0.25">
      <c r="A586" s="5">
        <f t="shared" si="28"/>
        <v>38434</v>
      </c>
      <c r="B586" s="13">
        <v>60</v>
      </c>
      <c r="C586" s="13">
        <v>235</v>
      </c>
      <c r="D586" s="29">
        <v>1491</v>
      </c>
      <c r="E586" s="13">
        <v>1532</v>
      </c>
      <c r="F586" s="13">
        <v>3525</v>
      </c>
      <c r="G586" s="45">
        <f t="shared" si="27"/>
        <v>295</v>
      </c>
      <c r="H586" s="139">
        <f t="shared" si="25"/>
        <v>6843</v>
      </c>
      <c r="I586" s="47"/>
      <c r="J586" s="4">
        <f t="shared" si="26"/>
        <v>12</v>
      </c>
    </row>
    <row r="587" spans="1:10" x14ac:dyDescent="0.25">
      <c r="A587" s="5">
        <f t="shared" si="28"/>
        <v>38441</v>
      </c>
      <c r="B587" s="13">
        <v>50</v>
      </c>
      <c r="C587" s="13">
        <v>211</v>
      </c>
      <c r="D587" s="29">
        <v>984</v>
      </c>
      <c r="E587" s="13">
        <v>1793</v>
      </c>
      <c r="F587" s="13">
        <v>3904</v>
      </c>
      <c r="G587" s="45">
        <f t="shared" si="27"/>
        <v>261</v>
      </c>
      <c r="H587" s="139">
        <f t="shared" ref="H587:H650" si="29">SUM(D587:G587)</f>
        <v>6942</v>
      </c>
      <c r="I587" s="47"/>
      <c r="J587" s="4">
        <f t="shared" si="26"/>
        <v>13</v>
      </c>
    </row>
    <row r="588" spans="1:10" x14ac:dyDescent="0.25">
      <c r="A588" s="5">
        <f t="shared" si="28"/>
        <v>38448</v>
      </c>
      <c r="B588" s="13">
        <v>45</v>
      </c>
      <c r="C588" s="13">
        <v>151</v>
      </c>
      <c r="D588" s="29">
        <v>925</v>
      </c>
      <c r="E588" s="13">
        <v>1685</v>
      </c>
      <c r="F588" s="13">
        <v>4393</v>
      </c>
      <c r="G588" s="45">
        <f t="shared" si="27"/>
        <v>196</v>
      </c>
      <c r="H588" s="139">
        <f t="shared" si="29"/>
        <v>7199</v>
      </c>
      <c r="I588" s="47"/>
      <c r="J588" s="4">
        <f t="shared" si="26"/>
        <v>14</v>
      </c>
    </row>
    <row r="589" spans="1:10" x14ac:dyDescent="0.25">
      <c r="A589" s="5">
        <f t="shared" si="28"/>
        <v>38455</v>
      </c>
      <c r="B589" s="13">
        <v>30</v>
      </c>
      <c r="C589" s="13">
        <v>78</v>
      </c>
      <c r="D589" s="29">
        <v>1151</v>
      </c>
      <c r="E589" s="13">
        <v>1434</v>
      </c>
      <c r="F589" s="13">
        <v>4521</v>
      </c>
      <c r="G589" s="45">
        <f t="shared" si="27"/>
        <v>108</v>
      </c>
      <c r="H589" s="139">
        <f t="shared" si="29"/>
        <v>7214</v>
      </c>
      <c r="I589" s="47"/>
      <c r="J589" s="4">
        <f t="shared" si="26"/>
        <v>15</v>
      </c>
    </row>
    <row r="590" spans="1:10" x14ac:dyDescent="0.25">
      <c r="A590" s="5">
        <f t="shared" si="28"/>
        <v>38462</v>
      </c>
      <c r="B590" s="13">
        <v>45</v>
      </c>
      <c r="C590" s="13">
        <v>210</v>
      </c>
      <c r="D590" s="29">
        <v>459</v>
      </c>
      <c r="E590" s="13">
        <v>1621</v>
      </c>
      <c r="F590" s="13">
        <v>4049</v>
      </c>
      <c r="G590" s="45">
        <f t="shared" si="27"/>
        <v>255</v>
      </c>
      <c r="H590" s="139">
        <f t="shared" si="29"/>
        <v>6384</v>
      </c>
      <c r="I590" s="47"/>
      <c r="J590" s="4">
        <f t="shared" si="26"/>
        <v>16</v>
      </c>
    </row>
    <row r="591" spans="1:10" x14ac:dyDescent="0.25">
      <c r="A591" s="5">
        <f t="shared" si="28"/>
        <v>38469</v>
      </c>
      <c r="B591" s="13">
        <v>30</v>
      </c>
      <c r="C591" s="13">
        <v>73</v>
      </c>
      <c r="D591" s="29">
        <v>475</v>
      </c>
      <c r="E591" s="13">
        <v>1206</v>
      </c>
      <c r="F591" s="13">
        <v>4668</v>
      </c>
      <c r="G591" s="45">
        <f t="shared" si="27"/>
        <v>103</v>
      </c>
      <c r="H591" s="139">
        <f t="shared" si="29"/>
        <v>6452</v>
      </c>
      <c r="I591" s="47"/>
      <c r="J591" s="4">
        <f t="shared" si="26"/>
        <v>17</v>
      </c>
    </row>
    <row r="592" spans="1:10" x14ac:dyDescent="0.25">
      <c r="A592" s="5">
        <f t="shared" si="28"/>
        <v>38476</v>
      </c>
      <c r="B592" s="13">
        <v>20</v>
      </c>
      <c r="C592" s="13">
        <v>28</v>
      </c>
      <c r="D592" s="29">
        <v>481</v>
      </c>
      <c r="E592" s="13">
        <v>1828</v>
      </c>
      <c r="F592" s="13">
        <v>4169</v>
      </c>
      <c r="G592" s="45">
        <f t="shared" si="27"/>
        <v>48</v>
      </c>
      <c r="H592" s="139">
        <f t="shared" si="29"/>
        <v>6526</v>
      </c>
      <c r="I592" s="47"/>
      <c r="J592" s="4">
        <f t="shared" si="26"/>
        <v>18</v>
      </c>
    </row>
    <row r="593" spans="1:10" x14ac:dyDescent="0.25">
      <c r="A593" s="5">
        <f t="shared" si="28"/>
        <v>38483</v>
      </c>
      <c r="B593" s="13">
        <v>20</v>
      </c>
      <c r="C593" s="13">
        <v>54</v>
      </c>
      <c r="D593" s="29">
        <v>941</v>
      </c>
      <c r="E593" s="13">
        <v>1076</v>
      </c>
      <c r="F593" s="13">
        <v>4479</v>
      </c>
      <c r="G593" s="45">
        <f t="shared" si="27"/>
        <v>74</v>
      </c>
      <c r="H593" s="139">
        <f t="shared" si="29"/>
        <v>6570</v>
      </c>
      <c r="I593" s="47"/>
      <c r="J593" s="4">
        <f t="shared" si="26"/>
        <v>19</v>
      </c>
    </row>
    <row r="594" spans="1:10" x14ac:dyDescent="0.25">
      <c r="A594" s="5">
        <f t="shared" si="28"/>
        <v>38490</v>
      </c>
      <c r="B594" s="13">
        <v>10</v>
      </c>
      <c r="C594" s="13">
        <v>131</v>
      </c>
      <c r="D594" s="29">
        <v>433</v>
      </c>
      <c r="E594" s="13">
        <v>1149</v>
      </c>
      <c r="F594" s="13">
        <v>4364</v>
      </c>
      <c r="G594" s="45">
        <f t="shared" si="27"/>
        <v>141</v>
      </c>
      <c r="H594" s="139">
        <f t="shared" si="29"/>
        <v>6087</v>
      </c>
      <c r="I594" s="47"/>
      <c r="J594" s="4">
        <f t="shared" si="26"/>
        <v>20</v>
      </c>
    </row>
    <row r="595" spans="1:10" x14ac:dyDescent="0.25">
      <c r="A595" s="5">
        <f t="shared" si="28"/>
        <v>38497</v>
      </c>
      <c r="B595" s="13">
        <v>0</v>
      </c>
      <c r="C595" s="13">
        <v>78</v>
      </c>
      <c r="D595" s="29">
        <v>444</v>
      </c>
      <c r="E595" s="13">
        <v>1301</v>
      </c>
      <c r="F595" s="13">
        <v>4464</v>
      </c>
      <c r="G595" s="45">
        <f t="shared" si="27"/>
        <v>78</v>
      </c>
      <c r="H595" s="139">
        <f t="shared" si="29"/>
        <v>6287</v>
      </c>
      <c r="I595" s="47"/>
      <c r="J595" s="4">
        <f t="shared" si="26"/>
        <v>21</v>
      </c>
    </row>
    <row r="596" spans="1:10" x14ac:dyDescent="0.25">
      <c r="A596" s="5">
        <f t="shared" si="28"/>
        <v>38504</v>
      </c>
      <c r="B596" s="13">
        <v>0</v>
      </c>
      <c r="C596" s="13">
        <v>0</v>
      </c>
      <c r="D596" s="29">
        <v>703</v>
      </c>
      <c r="E596" s="13">
        <v>1010</v>
      </c>
      <c r="F596" s="13">
        <v>4579</v>
      </c>
      <c r="G596" s="45">
        <f t="shared" si="27"/>
        <v>0</v>
      </c>
      <c r="H596" s="139">
        <f t="shared" si="29"/>
        <v>6292</v>
      </c>
      <c r="I596" s="47"/>
      <c r="J596" s="4">
        <f t="shared" si="26"/>
        <v>22</v>
      </c>
    </row>
    <row r="597" spans="1:10" x14ac:dyDescent="0.25">
      <c r="A597" s="5">
        <f t="shared" si="28"/>
        <v>38511</v>
      </c>
      <c r="B597" s="13">
        <v>0</v>
      </c>
      <c r="C597" s="13">
        <v>17</v>
      </c>
      <c r="D597" s="29">
        <v>448</v>
      </c>
      <c r="E597" s="13">
        <v>1643</v>
      </c>
      <c r="F597" s="13">
        <v>3260</v>
      </c>
      <c r="G597" s="45">
        <f t="shared" si="27"/>
        <v>17</v>
      </c>
      <c r="H597" s="139">
        <f t="shared" si="29"/>
        <v>5368</v>
      </c>
      <c r="I597" s="47"/>
      <c r="J597" s="4">
        <f t="shared" si="26"/>
        <v>23</v>
      </c>
    </row>
    <row r="598" spans="1:10" x14ac:dyDescent="0.25">
      <c r="A598" s="5">
        <f t="shared" si="28"/>
        <v>38518</v>
      </c>
      <c r="B598" s="13">
        <v>0</v>
      </c>
      <c r="C598" s="13">
        <v>37</v>
      </c>
      <c r="D598" s="29">
        <v>643</v>
      </c>
      <c r="E598" s="13">
        <v>1594</v>
      </c>
      <c r="F598" s="13">
        <v>3343</v>
      </c>
      <c r="G598" s="45">
        <f t="shared" si="27"/>
        <v>37</v>
      </c>
      <c r="H598" s="139">
        <f t="shared" si="29"/>
        <v>5617</v>
      </c>
      <c r="I598" s="47"/>
      <c r="J598" s="4">
        <f t="shared" si="26"/>
        <v>24</v>
      </c>
    </row>
    <row r="599" spans="1:10" x14ac:dyDescent="0.25">
      <c r="A599" s="5">
        <f t="shared" si="28"/>
        <v>38525</v>
      </c>
      <c r="B599" s="13">
        <v>0</v>
      </c>
      <c r="C599" s="19">
        <v>153</v>
      </c>
      <c r="D599" s="29">
        <v>291</v>
      </c>
      <c r="E599" s="13">
        <v>1515</v>
      </c>
      <c r="F599" s="13">
        <v>3836</v>
      </c>
      <c r="G599" s="45">
        <f t="shared" si="27"/>
        <v>153</v>
      </c>
      <c r="H599" s="139">
        <f t="shared" si="29"/>
        <v>5795</v>
      </c>
      <c r="I599" s="47"/>
      <c r="J599" s="4">
        <f t="shared" si="26"/>
        <v>25</v>
      </c>
    </row>
    <row r="600" spans="1:10" x14ac:dyDescent="0.25">
      <c r="A600" s="5">
        <f t="shared" si="28"/>
        <v>38532</v>
      </c>
      <c r="B600" s="13">
        <v>60</v>
      </c>
      <c r="C600" s="19">
        <v>16</v>
      </c>
      <c r="D600" s="29">
        <v>327</v>
      </c>
      <c r="E600" s="13">
        <v>1802</v>
      </c>
      <c r="F600" s="13">
        <v>4394</v>
      </c>
      <c r="G600" s="45">
        <f t="shared" si="27"/>
        <v>76</v>
      </c>
      <c r="H600" s="139">
        <f t="shared" si="29"/>
        <v>6599</v>
      </c>
      <c r="I600" s="47"/>
      <c r="J600" s="4">
        <f t="shared" si="26"/>
        <v>26</v>
      </c>
    </row>
    <row r="601" spans="1:10" x14ac:dyDescent="0.25">
      <c r="A601" s="5">
        <f t="shared" si="28"/>
        <v>38539</v>
      </c>
      <c r="B601" s="13">
        <v>0</v>
      </c>
      <c r="C601" s="19">
        <v>85</v>
      </c>
      <c r="D601" s="29">
        <v>435</v>
      </c>
      <c r="E601" s="13">
        <v>1944</v>
      </c>
      <c r="F601" s="13">
        <v>3267</v>
      </c>
      <c r="G601" s="45">
        <f t="shared" si="27"/>
        <v>85</v>
      </c>
      <c r="H601" s="139">
        <f t="shared" si="29"/>
        <v>5731</v>
      </c>
      <c r="I601" s="47"/>
      <c r="J601" s="4">
        <f t="shared" si="26"/>
        <v>27</v>
      </c>
    </row>
    <row r="602" spans="1:10" x14ac:dyDescent="0.25">
      <c r="A602" s="5">
        <f t="shared" si="28"/>
        <v>38546</v>
      </c>
      <c r="B602" s="13">
        <v>30</v>
      </c>
      <c r="C602" s="19">
        <v>104</v>
      </c>
      <c r="D602" s="29">
        <v>224</v>
      </c>
      <c r="E602" s="13">
        <v>2067</v>
      </c>
      <c r="F602" s="13">
        <v>2757</v>
      </c>
      <c r="G602" s="45">
        <f t="shared" si="27"/>
        <v>134</v>
      </c>
      <c r="H602" s="139">
        <f t="shared" si="29"/>
        <v>5182</v>
      </c>
      <c r="I602" s="47"/>
      <c r="J602" s="4">
        <f t="shared" si="26"/>
        <v>28</v>
      </c>
    </row>
    <row r="603" spans="1:10" x14ac:dyDescent="0.25">
      <c r="A603" s="5">
        <f t="shared" si="28"/>
        <v>38553</v>
      </c>
      <c r="B603" s="13">
        <v>0</v>
      </c>
      <c r="C603" s="19">
        <v>78</v>
      </c>
      <c r="D603" s="29">
        <v>706</v>
      </c>
      <c r="E603" s="13">
        <v>1819</v>
      </c>
      <c r="F603" s="13">
        <v>3660</v>
      </c>
      <c r="G603" s="45">
        <f t="shared" si="27"/>
        <v>78</v>
      </c>
      <c r="H603" s="139">
        <f t="shared" si="29"/>
        <v>6263</v>
      </c>
      <c r="I603" s="47"/>
      <c r="J603" s="4">
        <f t="shared" si="26"/>
        <v>29</v>
      </c>
    </row>
    <row r="604" spans="1:10" x14ac:dyDescent="0.25">
      <c r="A604" s="5">
        <f t="shared" si="28"/>
        <v>38560</v>
      </c>
      <c r="B604" s="13">
        <v>0</v>
      </c>
      <c r="C604" s="19">
        <v>34</v>
      </c>
      <c r="D604" s="29">
        <v>249</v>
      </c>
      <c r="E604" s="13">
        <v>2002</v>
      </c>
      <c r="F604" s="13">
        <v>3071</v>
      </c>
      <c r="G604" s="45">
        <f t="shared" si="27"/>
        <v>34</v>
      </c>
      <c r="H604" s="139">
        <f t="shared" si="29"/>
        <v>5356</v>
      </c>
      <c r="I604" s="47"/>
      <c r="J604" s="4">
        <f t="shared" si="26"/>
        <v>30</v>
      </c>
    </row>
    <row r="605" spans="1:10" x14ac:dyDescent="0.25">
      <c r="A605" s="5">
        <f t="shared" si="28"/>
        <v>38567</v>
      </c>
      <c r="B605" s="13">
        <v>0</v>
      </c>
      <c r="C605" s="19">
        <v>115</v>
      </c>
      <c r="D605" s="29">
        <v>119</v>
      </c>
      <c r="E605" s="13">
        <v>2518</v>
      </c>
      <c r="F605" s="13">
        <v>3983</v>
      </c>
      <c r="G605" s="45">
        <f t="shared" si="27"/>
        <v>115</v>
      </c>
      <c r="H605" s="139">
        <f t="shared" si="29"/>
        <v>6735</v>
      </c>
      <c r="I605" s="47"/>
      <c r="J605" s="4">
        <f t="shared" si="26"/>
        <v>31</v>
      </c>
    </row>
    <row r="606" spans="1:10" x14ac:dyDescent="0.25">
      <c r="A606" s="5">
        <f t="shared" si="28"/>
        <v>38574</v>
      </c>
      <c r="B606" s="13">
        <v>0</v>
      </c>
      <c r="C606" s="19">
        <v>19</v>
      </c>
      <c r="D606" s="29">
        <v>507</v>
      </c>
      <c r="E606" s="13">
        <v>2481</v>
      </c>
      <c r="F606" s="13">
        <v>3322</v>
      </c>
      <c r="G606" s="45">
        <f t="shared" si="27"/>
        <v>19</v>
      </c>
      <c r="H606" s="139">
        <f t="shared" si="29"/>
        <v>6329</v>
      </c>
      <c r="I606" s="47"/>
      <c r="J606" s="4">
        <f t="shared" si="26"/>
        <v>32</v>
      </c>
    </row>
    <row r="607" spans="1:10" x14ac:dyDescent="0.25">
      <c r="A607" s="5">
        <f t="shared" si="28"/>
        <v>38581</v>
      </c>
      <c r="B607" s="13">
        <v>0</v>
      </c>
      <c r="C607" s="19">
        <v>40</v>
      </c>
      <c r="D607" s="29">
        <v>416</v>
      </c>
      <c r="E607" s="13">
        <v>2433</v>
      </c>
      <c r="F607" s="13">
        <v>3888</v>
      </c>
      <c r="G607" s="45">
        <f t="shared" si="27"/>
        <v>40</v>
      </c>
      <c r="H607" s="139">
        <f t="shared" si="29"/>
        <v>6777</v>
      </c>
      <c r="I607" s="47"/>
      <c r="J607" s="4">
        <f t="shared" si="26"/>
        <v>33</v>
      </c>
    </row>
    <row r="608" spans="1:10" x14ac:dyDescent="0.25">
      <c r="A608" s="5">
        <f t="shared" si="28"/>
        <v>38588</v>
      </c>
      <c r="B608" s="13">
        <v>0</v>
      </c>
      <c r="C608" s="19">
        <v>20</v>
      </c>
      <c r="D608" s="29">
        <v>442</v>
      </c>
      <c r="E608" s="13">
        <v>2022</v>
      </c>
      <c r="F608" s="13">
        <v>3850</v>
      </c>
      <c r="G608" s="45">
        <f t="shared" si="27"/>
        <v>20</v>
      </c>
      <c r="H608" s="139">
        <f t="shared" si="29"/>
        <v>6334</v>
      </c>
      <c r="I608" s="47"/>
      <c r="J608" s="4">
        <f t="shared" si="26"/>
        <v>34</v>
      </c>
    </row>
    <row r="609" spans="1:10" x14ac:dyDescent="0.25">
      <c r="A609" s="5">
        <f t="shared" si="28"/>
        <v>38595</v>
      </c>
      <c r="B609" s="13">
        <v>65</v>
      </c>
      <c r="C609" s="19">
        <v>7</v>
      </c>
      <c r="D609" s="29">
        <v>323</v>
      </c>
      <c r="E609" s="13">
        <v>2151</v>
      </c>
      <c r="F609" s="13">
        <v>4404</v>
      </c>
      <c r="G609" s="45">
        <f t="shared" si="27"/>
        <v>72</v>
      </c>
      <c r="H609" s="139">
        <f t="shared" si="29"/>
        <v>6950</v>
      </c>
      <c r="I609" s="47"/>
      <c r="J609" s="4">
        <f t="shared" si="26"/>
        <v>35</v>
      </c>
    </row>
    <row r="610" spans="1:10" x14ac:dyDescent="0.25">
      <c r="A610" s="5">
        <f t="shared" si="28"/>
        <v>38602</v>
      </c>
      <c r="B610" s="13">
        <v>0</v>
      </c>
      <c r="C610" s="19">
        <v>75</v>
      </c>
      <c r="D610" s="29">
        <v>23</v>
      </c>
      <c r="E610" s="13">
        <v>2095</v>
      </c>
      <c r="F610" s="13">
        <v>3918</v>
      </c>
      <c r="G610" s="45">
        <f t="shared" si="27"/>
        <v>75</v>
      </c>
      <c r="H610" s="139">
        <f t="shared" si="29"/>
        <v>6111</v>
      </c>
      <c r="I610" s="47"/>
      <c r="J610" s="4">
        <f t="shared" si="26"/>
        <v>36</v>
      </c>
    </row>
    <row r="611" spans="1:10" x14ac:dyDescent="0.25">
      <c r="A611" s="5">
        <f t="shared" si="28"/>
        <v>38609</v>
      </c>
      <c r="B611" s="26">
        <v>0</v>
      </c>
      <c r="C611" s="26">
        <v>190</v>
      </c>
      <c r="D611" s="29">
        <v>186</v>
      </c>
      <c r="E611" s="26">
        <v>3059</v>
      </c>
      <c r="F611" s="26">
        <v>4364</v>
      </c>
      <c r="G611" s="45">
        <f t="shared" si="27"/>
        <v>190</v>
      </c>
      <c r="H611" s="139">
        <f t="shared" si="29"/>
        <v>7799</v>
      </c>
      <c r="I611" s="47"/>
      <c r="J611" s="4">
        <f t="shared" si="26"/>
        <v>37</v>
      </c>
    </row>
    <row r="612" spans="1:10" x14ac:dyDescent="0.25">
      <c r="A612" s="5">
        <f t="shared" si="28"/>
        <v>38616</v>
      </c>
      <c r="B612" s="26">
        <v>0</v>
      </c>
      <c r="C612" s="26">
        <v>409</v>
      </c>
      <c r="D612" s="29">
        <v>1000</v>
      </c>
      <c r="E612" s="26">
        <v>2512</v>
      </c>
      <c r="F612" s="26">
        <v>3044</v>
      </c>
      <c r="G612" s="45">
        <f t="shared" si="27"/>
        <v>409</v>
      </c>
      <c r="H612" s="139">
        <f t="shared" si="29"/>
        <v>6965</v>
      </c>
      <c r="I612" s="47"/>
      <c r="J612" s="4">
        <f t="shared" si="26"/>
        <v>38</v>
      </c>
    </row>
    <row r="613" spans="1:10" x14ac:dyDescent="0.25">
      <c r="A613" s="5">
        <f t="shared" si="28"/>
        <v>38623</v>
      </c>
      <c r="B613" s="26">
        <v>0</v>
      </c>
      <c r="C613" s="26">
        <v>359</v>
      </c>
      <c r="D613" s="29">
        <v>1393</v>
      </c>
      <c r="E613" s="26">
        <v>1049</v>
      </c>
      <c r="F613" s="26">
        <v>4732</v>
      </c>
      <c r="G613" s="45">
        <f t="shared" si="27"/>
        <v>359</v>
      </c>
      <c r="H613" s="139">
        <f t="shared" si="29"/>
        <v>7533</v>
      </c>
      <c r="I613" s="47"/>
      <c r="J613" s="4">
        <f t="shared" si="26"/>
        <v>39</v>
      </c>
    </row>
    <row r="614" spans="1:10" x14ac:dyDescent="0.25">
      <c r="A614" s="5">
        <f t="shared" si="28"/>
        <v>38630</v>
      </c>
      <c r="B614" s="26">
        <v>100</v>
      </c>
      <c r="C614" s="26">
        <v>340</v>
      </c>
      <c r="D614" s="29">
        <v>1282</v>
      </c>
      <c r="E614" s="26">
        <v>3271</v>
      </c>
      <c r="F614" s="26">
        <v>5019</v>
      </c>
      <c r="G614" s="45">
        <f t="shared" si="27"/>
        <v>440</v>
      </c>
      <c r="H614" s="139">
        <f t="shared" si="29"/>
        <v>10012</v>
      </c>
      <c r="I614" s="47"/>
      <c r="J614" s="4">
        <f t="shared" si="26"/>
        <v>40</v>
      </c>
    </row>
    <row r="615" spans="1:10" x14ac:dyDescent="0.25">
      <c r="A615" s="5">
        <f t="shared" si="28"/>
        <v>38637</v>
      </c>
      <c r="B615" s="26">
        <v>125</v>
      </c>
      <c r="C615" s="26">
        <v>647</v>
      </c>
      <c r="D615" s="29">
        <v>1638</v>
      </c>
      <c r="E615" s="26">
        <v>2398</v>
      </c>
      <c r="F615" s="26">
        <v>5879</v>
      </c>
      <c r="G615" s="45">
        <f t="shared" si="27"/>
        <v>772</v>
      </c>
      <c r="H615" s="139">
        <f t="shared" si="29"/>
        <v>10687</v>
      </c>
      <c r="I615" s="47"/>
      <c r="J615" s="4">
        <f t="shared" si="26"/>
        <v>41</v>
      </c>
    </row>
    <row r="616" spans="1:10" x14ac:dyDescent="0.25">
      <c r="A616" s="5">
        <f t="shared" si="28"/>
        <v>38644</v>
      </c>
      <c r="B616" s="26">
        <v>200</v>
      </c>
      <c r="C616" s="26">
        <v>224</v>
      </c>
      <c r="D616" s="29">
        <v>1286</v>
      </c>
      <c r="E616" s="26">
        <v>2189</v>
      </c>
      <c r="F616" s="26">
        <v>5612</v>
      </c>
      <c r="G616" s="45">
        <f t="shared" si="27"/>
        <v>424</v>
      </c>
      <c r="H616" s="139">
        <f t="shared" si="29"/>
        <v>9511</v>
      </c>
      <c r="I616" s="47"/>
      <c r="J616" s="4">
        <f t="shared" si="26"/>
        <v>42</v>
      </c>
    </row>
    <row r="617" spans="1:10" x14ac:dyDescent="0.25">
      <c r="A617" s="5">
        <f t="shared" si="28"/>
        <v>38651</v>
      </c>
      <c r="B617" s="26">
        <v>285</v>
      </c>
      <c r="C617" s="26">
        <v>369</v>
      </c>
      <c r="D617" s="26">
        <v>2102</v>
      </c>
      <c r="E617" s="26">
        <v>2754</v>
      </c>
      <c r="F617" s="26">
        <v>5430</v>
      </c>
      <c r="G617" s="45">
        <f t="shared" si="27"/>
        <v>654</v>
      </c>
      <c r="H617" s="139">
        <f t="shared" si="29"/>
        <v>10940</v>
      </c>
      <c r="I617" s="47"/>
      <c r="J617" s="4">
        <f t="shared" si="26"/>
        <v>43</v>
      </c>
    </row>
    <row r="618" spans="1:10" x14ac:dyDescent="0.25">
      <c r="A618" s="5">
        <f t="shared" si="28"/>
        <v>38658</v>
      </c>
      <c r="B618" s="26">
        <v>300</v>
      </c>
      <c r="C618" s="26">
        <v>334</v>
      </c>
      <c r="D618" s="26">
        <v>2165</v>
      </c>
      <c r="E618" s="26">
        <v>1716</v>
      </c>
      <c r="F618" s="26">
        <v>4969</v>
      </c>
      <c r="G618" s="45">
        <f t="shared" si="27"/>
        <v>634</v>
      </c>
      <c r="H618" s="139">
        <f t="shared" si="29"/>
        <v>9484</v>
      </c>
      <c r="I618" s="47"/>
      <c r="J618" s="4">
        <f t="shared" si="26"/>
        <v>44</v>
      </c>
    </row>
    <row r="619" spans="1:10" x14ac:dyDescent="0.25">
      <c r="A619" s="5">
        <f t="shared" si="28"/>
        <v>38665</v>
      </c>
      <c r="B619" s="26">
        <v>330</v>
      </c>
      <c r="C619" s="26">
        <v>267</v>
      </c>
      <c r="D619" s="26">
        <v>1702</v>
      </c>
      <c r="E619" s="26">
        <v>2270</v>
      </c>
      <c r="F619" s="26">
        <v>4028</v>
      </c>
      <c r="G619" s="45">
        <f t="shared" si="27"/>
        <v>597</v>
      </c>
      <c r="H619" s="139">
        <f t="shared" si="29"/>
        <v>8597</v>
      </c>
      <c r="I619" s="47"/>
      <c r="J619" s="4">
        <f t="shared" ref="J619:J682" si="30">J618+1</f>
        <v>45</v>
      </c>
    </row>
    <row r="620" spans="1:10" x14ac:dyDescent="0.25">
      <c r="A620" s="5">
        <f t="shared" si="28"/>
        <v>38672</v>
      </c>
      <c r="B620" s="26">
        <v>269</v>
      </c>
      <c r="C620" s="26">
        <v>438</v>
      </c>
      <c r="D620" s="26">
        <v>1110</v>
      </c>
      <c r="E620" s="26">
        <v>1786</v>
      </c>
      <c r="F620" s="26">
        <v>4754</v>
      </c>
      <c r="G620" s="45">
        <f t="shared" si="27"/>
        <v>707</v>
      </c>
      <c r="H620" s="139">
        <f t="shared" si="29"/>
        <v>8357</v>
      </c>
      <c r="I620" s="47"/>
      <c r="J620" s="4">
        <f t="shared" si="30"/>
        <v>46</v>
      </c>
    </row>
    <row r="621" spans="1:10" x14ac:dyDescent="0.25">
      <c r="A621" s="5">
        <f t="shared" si="28"/>
        <v>38679</v>
      </c>
      <c r="B621" s="27">
        <v>400</v>
      </c>
      <c r="C621" s="27">
        <v>189</v>
      </c>
      <c r="D621" s="27">
        <v>1511</v>
      </c>
      <c r="E621" s="27">
        <v>2352</v>
      </c>
      <c r="F621" s="27">
        <v>4684</v>
      </c>
      <c r="G621" s="45">
        <f t="shared" si="27"/>
        <v>589</v>
      </c>
      <c r="H621" s="139">
        <f t="shared" si="29"/>
        <v>9136</v>
      </c>
      <c r="I621" s="48"/>
      <c r="J621" s="4">
        <f t="shared" si="30"/>
        <v>47</v>
      </c>
    </row>
    <row r="622" spans="1:10" x14ac:dyDescent="0.25">
      <c r="A622" s="5">
        <f t="shared" si="28"/>
        <v>38686</v>
      </c>
      <c r="B622" s="27">
        <v>157</v>
      </c>
      <c r="C622" s="27">
        <v>372</v>
      </c>
      <c r="D622" s="27">
        <v>1022</v>
      </c>
      <c r="E622" s="27">
        <v>2516</v>
      </c>
      <c r="F622" s="27">
        <v>4188</v>
      </c>
      <c r="G622" s="45">
        <f t="shared" si="27"/>
        <v>529</v>
      </c>
      <c r="H622" s="139">
        <f t="shared" si="29"/>
        <v>8255</v>
      </c>
      <c r="I622" s="48"/>
      <c r="J622" s="4">
        <f t="shared" si="30"/>
        <v>48</v>
      </c>
    </row>
    <row r="623" spans="1:10" x14ac:dyDescent="0.25">
      <c r="A623" s="5">
        <f t="shared" si="28"/>
        <v>38693</v>
      </c>
      <c r="B623" s="25">
        <v>164</v>
      </c>
      <c r="C623" s="25">
        <v>216</v>
      </c>
      <c r="D623" s="27">
        <v>1410</v>
      </c>
      <c r="E623" s="27">
        <v>2193</v>
      </c>
      <c r="F623" s="27">
        <v>4129</v>
      </c>
      <c r="G623" s="45">
        <f t="shared" si="27"/>
        <v>380</v>
      </c>
      <c r="H623" s="139">
        <f t="shared" si="29"/>
        <v>8112</v>
      </c>
      <c r="I623" s="48"/>
      <c r="J623" s="4">
        <f t="shared" si="30"/>
        <v>49</v>
      </c>
    </row>
    <row r="624" spans="1:10" x14ac:dyDescent="0.25">
      <c r="A624" s="5">
        <f t="shared" si="28"/>
        <v>38700</v>
      </c>
      <c r="B624" s="25">
        <v>189</v>
      </c>
      <c r="C624" s="25">
        <v>145</v>
      </c>
      <c r="D624" s="27">
        <v>1066</v>
      </c>
      <c r="E624" s="27">
        <v>1615</v>
      </c>
      <c r="F624" s="27">
        <v>4746</v>
      </c>
      <c r="G624" s="45">
        <f t="shared" si="27"/>
        <v>334</v>
      </c>
      <c r="H624" s="139">
        <f t="shared" si="29"/>
        <v>7761</v>
      </c>
      <c r="I624" s="48"/>
      <c r="J624" s="4">
        <f t="shared" si="30"/>
        <v>50</v>
      </c>
    </row>
    <row r="625" spans="1:10" x14ac:dyDescent="0.25">
      <c r="A625" s="5">
        <f t="shared" si="28"/>
        <v>38707</v>
      </c>
      <c r="B625" s="25">
        <v>166</v>
      </c>
      <c r="C625" s="25">
        <v>135</v>
      </c>
      <c r="D625" s="27">
        <v>1505</v>
      </c>
      <c r="E625" s="27">
        <v>2326</v>
      </c>
      <c r="F625" s="27">
        <v>4509</v>
      </c>
      <c r="G625" s="45">
        <f t="shared" si="27"/>
        <v>301</v>
      </c>
      <c r="H625" s="139">
        <f t="shared" si="29"/>
        <v>8641</v>
      </c>
      <c r="I625" s="48"/>
      <c r="J625" s="4">
        <f t="shared" si="30"/>
        <v>51</v>
      </c>
    </row>
    <row r="626" spans="1:10" x14ac:dyDescent="0.25">
      <c r="A626" s="5">
        <f t="shared" si="28"/>
        <v>38714</v>
      </c>
      <c r="B626" s="25">
        <v>159</v>
      </c>
      <c r="C626" s="25">
        <v>169</v>
      </c>
      <c r="D626" s="27">
        <v>1126</v>
      </c>
      <c r="E626" s="27">
        <v>1791</v>
      </c>
      <c r="F626" s="27">
        <v>3161</v>
      </c>
      <c r="G626" s="45">
        <f t="shared" si="27"/>
        <v>328</v>
      </c>
      <c r="H626" s="139">
        <f t="shared" si="29"/>
        <v>6406</v>
      </c>
      <c r="I626" s="48"/>
      <c r="J626" s="4">
        <f t="shared" si="30"/>
        <v>52</v>
      </c>
    </row>
    <row r="627" spans="1:10" x14ac:dyDescent="0.25">
      <c r="A627" s="5">
        <f t="shared" si="28"/>
        <v>38721</v>
      </c>
      <c r="B627" s="27">
        <v>233</v>
      </c>
      <c r="C627" s="27">
        <v>287</v>
      </c>
      <c r="D627" s="27">
        <v>1312</v>
      </c>
      <c r="E627" s="27">
        <v>2438</v>
      </c>
      <c r="F627" s="27">
        <v>4134</v>
      </c>
      <c r="G627" s="45">
        <f t="shared" si="27"/>
        <v>520</v>
      </c>
      <c r="H627" s="139">
        <f t="shared" si="29"/>
        <v>8404</v>
      </c>
      <c r="I627" s="48"/>
      <c r="J627" s="4">
        <v>1</v>
      </c>
    </row>
    <row r="628" spans="1:10" x14ac:dyDescent="0.25">
      <c r="A628" s="5">
        <f t="shared" si="28"/>
        <v>38728</v>
      </c>
      <c r="B628" s="25">
        <v>332</v>
      </c>
      <c r="C628" s="25">
        <v>336</v>
      </c>
      <c r="D628" s="27">
        <v>1238</v>
      </c>
      <c r="E628" s="27">
        <v>2444</v>
      </c>
      <c r="F628" s="27">
        <v>3981</v>
      </c>
      <c r="G628" s="45">
        <f t="shared" si="27"/>
        <v>668</v>
      </c>
      <c r="H628" s="139">
        <f t="shared" si="29"/>
        <v>8331</v>
      </c>
      <c r="I628" s="48"/>
      <c r="J628" s="4">
        <f t="shared" si="30"/>
        <v>2</v>
      </c>
    </row>
    <row r="629" spans="1:10" x14ac:dyDescent="0.25">
      <c r="A629" s="5">
        <f t="shared" si="28"/>
        <v>38735</v>
      </c>
      <c r="B629" s="27">
        <v>199</v>
      </c>
      <c r="C629" s="27">
        <v>10</v>
      </c>
      <c r="D629" s="27">
        <v>2097</v>
      </c>
      <c r="E629" s="27">
        <v>2026</v>
      </c>
      <c r="F629" s="27">
        <v>3908</v>
      </c>
      <c r="G629" s="45">
        <f t="shared" si="27"/>
        <v>209</v>
      </c>
      <c r="H629" s="139">
        <f t="shared" si="29"/>
        <v>8240</v>
      </c>
      <c r="I629" s="48"/>
      <c r="J629" s="4">
        <f t="shared" si="30"/>
        <v>3</v>
      </c>
    </row>
    <row r="630" spans="1:10" x14ac:dyDescent="0.25">
      <c r="A630" s="5">
        <f t="shared" si="28"/>
        <v>38742</v>
      </c>
      <c r="B630" s="27">
        <v>317</v>
      </c>
      <c r="C630" s="27">
        <v>327</v>
      </c>
      <c r="D630" s="27">
        <v>2670</v>
      </c>
      <c r="E630" s="27">
        <v>1865</v>
      </c>
      <c r="F630" s="27">
        <v>4547</v>
      </c>
      <c r="G630" s="45">
        <f t="shared" si="27"/>
        <v>644</v>
      </c>
      <c r="H630" s="139">
        <f t="shared" si="29"/>
        <v>9726</v>
      </c>
      <c r="I630" s="48"/>
      <c r="J630" s="4">
        <f t="shared" si="30"/>
        <v>4</v>
      </c>
    </row>
    <row r="631" spans="1:10" x14ac:dyDescent="0.25">
      <c r="A631" s="5">
        <f t="shared" si="28"/>
        <v>38749</v>
      </c>
      <c r="B631" s="27">
        <v>306</v>
      </c>
      <c r="C631" s="27">
        <v>229</v>
      </c>
      <c r="D631" s="27">
        <v>1755</v>
      </c>
      <c r="E631" s="27">
        <v>2862</v>
      </c>
      <c r="F631" s="27">
        <v>4322</v>
      </c>
      <c r="G631" s="45">
        <f t="shared" si="27"/>
        <v>535</v>
      </c>
      <c r="H631" s="139">
        <f t="shared" si="29"/>
        <v>9474</v>
      </c>
      <c r="I631" s="48"/>
      <c r="J631" s="4">
        <f t="shared" si="30"/>
        <v>5</v>
      </c>
    </row>
    <row r="632" spans="1:10" x14ac:dyDescent="0.25">
      <c r="A632" s="5">
        <f t="shared" si="28"/>
        <v>38756</v>
      </c>
      <c r="B632" s="27">
        <v>111</v>
      </c>
      <c r="C632" s="27">
        <v>167</v>
      </c>
      <c r="D632" s="27">
        <v>2602</v>
      </c>
      <c r="E632" s="27">
        <v>2435</v>
      </c>
      <c r="F632" s="27">
        <v>3828</v>
      </c>
      <c r="G632" s="45">
        <f t="shared" si="27"/>
        <v>278</v>
      </c>
      <c r="H632" s="139">
        <f t="shared" si="29"/>
        <v>9143</v>
      </c>
      <c r="I632" s="48"/>
      <c r="J632" s="4">
        <f t="shared" si="30"/>
        <v>6</v>
      </c>
    </row>
    <row r="633" spans="1:10" x14ac:dyDescent="0.25">
      <c r="A633" s="5">
        <f t="shared" si="28"/>
        <v>38763</v>
      </c>
      <c r="B633" s="27">
        <v>225</v>
      </c>
      <c r="C633" s="27">
        <v>340</v>
      </c>
      <c r="D633" s="27">
        <v>2411</v>
      </c>
      <c r="E633" s="27">
        <v>2705</v>
      </c>
      <c r="F633" s="27">
        <v>4615</v>
      </c>
      <c r="G633" s="45">
        <f t="shared" si="27"/>
        <v>565</v>
      </c>
      <c r="H633" s="139">
        <f t="shared" si="29"/>
        <v>10296</v>
      </c>
      <c r="I633" s="48"/>
      <c r="J633" s="4">
        <f t="shared" si="30"/>
        <v>7</v>
      </c>
    </row>
    <row r="634" spans="1:10" x14ac:dyDescent="0.25">
      <c r="A634" s="5">
        <f t="shared" si="28"/>
        <v>38770</v>
      </c>
      <c r="B634" s="27">
        <v>174</v>
      </c>
      <c r="C634" s="27">
        <v>386</v>
      </c>
      <c r="D634" s="27">
        <v>2337</v>
      </c>
      <c r="E634" s="27">
        <v>2518</v>
      </c>
      <c r="F634" s="27">
        <v>3910</v>
      </c>
      <c r="G634" s="45">
        <f t="shared" si="27"/>
        <v>560</v>
      </c>
      <c r="H634" s="139">
        <f t="shared" si="29"/>
        <v>9325</v>
      </c>
      <c r="I634" s="48"/>
      <c r="J634" s="4">
        <f t="shared" si="30"/>
        <v>8</v>
      </c>
    </row>
    <row r="635" spans="1:10" x14ac:dyDescent="0.25">
      <c r="A635" s="5">
        <f t="shared" si="28"/>
        <v>38777</v>
      </c>
      <c r="B635" s="27">
        <v>222</v>
      </c>
      <c r="C635" s="27">
        <v>407</v>
      </c>
      <c r="D635" s="27">
        <v>2504</v>
      </c>
      <c r="E635" s="27">
        <v>1628</v>
      </c>
      <c r="F635" s="27">
        <v>4269</v>
      </c>
      <c r="G635" s="45">
        <f t="shared" si="27"/>
        <v>629</v>
      </c>
      <c r="H635" s="139">
        <f t="shared" si="29"/>
        <v>9030</v>
      </c>
      <c r="I635" s="48"/>
      <c r="J635" s="4">
        <f t="shared" si="30"/>
        <v>9</v>
      </c>
    </row>
    <row r="636" spans="1:10" x14ac:dyDescent="0.25">
      <c r="A636" s="5">
        <f t="shared" si="28"/>
        <v>38784</v>
      </c>
      <c r="B636" s="27">
        <v>331</v>
      </c>
      <c r="C636" s="27">
        <v>391</v>
      </c>
      <c r="D636" s="27">
        <v>2759</v>
      </c>
      <c r="E636" s="27">
        <v>2155</v>
      </c>
      <c r="F636" s="27">
        <v>4265</v>
      </c>
      <c r="G636" s="45">
        <f t="shared" si="27"/>
        <v>722</v>
      </c>
      <c r="H636" s="139">
        <f t="shared" si="29"/>
        <v>9901</v>
      </c>
      <c r="I636" s="48"/>
      <c r="J636" s="4">
        <f t="shared" si="30"/>
        <v>10</v>
      </c>
    </row>
    <row r="637" spans="1:10" x14ac:dyDescent="0.25">
      <c r="A637" s="5">
        <f t="shared" si="28"/>
        <v>38791</v>
      </c>
      <c r="B637" s="27">
        <v>216</v>
      </c>
      <c r="C637" s="27">
        <v>303</v>
      </c>
      <c r="D637" s="27">
        <v>2227</v>
      </c>
      <c r="E637" s="27">
        <v>2035</v>
      </c>
      <c r="F637" s="27">
        <v>5068</v>
      </c>
      <c r="G637" s="45">
        <f t="shared" si="27"/>
        <v>519</v>
      </c>
      <c r="H637" s="139">
        <f t="shared" si="29"/>
        <v>9849</v>
      </c>
      <c r="I637" s="48"/>
      <c r="J637" s="4">
        <f t="shared" si="30"/>
        <v>11</v>
      </c>
    </row>
    <row r="638" spans="1:10" x14ac:dyDescent="0.25">
      <c r="A638" s="5">
        <f t="shared" si="28"/>
        <v>38798</v>
      </c>
      <c r="B638" s="27">
        <v>269</v>
      </c>
      <c r="C638" s="27">
        <v>325</v>
      </c>
      <c r="D638" s="27">
        <v>1807</v>
      </c>
      <c r="E638" s="27">
        <v>2619</v>
      </c>
      <c r="F638" s="27">
        <v>4462</v>
      </c>
      <c r="G638" s="45">
        <f t="shared" si="27"/>
        <v>594</v>
      </c>
      <c r="H638" s="139">
        <f t="shared" si="29"/>
        <v>9482</v>
      </c>
      <c r="I638" s="48"/>
      <c r="J638" s="4">
        <f t="shared" si="30"/>
        <v>12</v>
      </c>
    </row>
    <row r="639" spans="1:10" x14ac:dyDescent="0.25">
      <c r="A639" s="5">
        <f t="shared" si="28"/>
        <v>38805</v>
      </c>
      <c r="B639" s="27">
        <v>331</v>
      </c>
      <c r="C639" s="27">
        <v>251</v>
      </c>
      <c r="D639" s="27">
        <v>1188</v>
      </c>
      <c r="E639" s="27">
        <v>2578</v>
      </c>
      <c r="F639" s="27">
        <v>3996</v>
      </c>
      <c r="G639" s="45">
        <f t="shared" si="27"/>
        <v>582</v>
      </c>
      <c r="H639" s="139">
        <f t="shared" si="29"/>
        <v>8344</v>
      </c>
      <c r="I639" s="48"/>
      <c r="J639" s="4">
        <f t="shared" si="30"/>
        <v>13</v>
      </c>
    </row>
    <row r="640" spans="1:10" x14ac:dyDescent="0.25">
      <c r="A640" s="5">
        <f t="shared" si="28"/>
        <v>38812</v>
      </c>
      <c r="B640" s="27">
        <v>237</v>
      </c>
      <c r="C640" s="27">
        <v>306</v>
      </c>
      <c r="D640" s="27">
        <v>1566</v>
      </c>
      <c r="E640" s="27">
        <v>2223</v>
      </c>
      <c r="F640" s="27">
        <v>4130</v>
      </c>
      <c r="G640" s="45">
        <f t="shared" si="27"/>
        <v>543</v>
      </c>
      <c r="H640" s="139">
        <f t="shared" si="29"/>
        <v>8462</v>
      </c>
      <c r="I640" s="48"/>
      <c r="J640" s="4">
        <f t="shared" si="30"/>
        <v>14</v>
      </c>
    </row>
    <row r="641" spans="1:10" x14ac:dyDescent="0.25">
      <c r="A641" s="5">
        <f t="shared" si="28"/>
        <v>38819</v>
      </c>
      <c r="B641" s="27">
        <v>235</v>
      </c>
      <c r="C641" s="27">
        <v>50</v>
      </c>
      <c r="D641" s="27">
        <v>1376</v>
      </c>
      <c r="E641" s="27">
        <v>1571</v>
      </c>
      <c r="F641" s="27">
        <v>3569</v>
      </c>
      <c r="G641" s="45">
        <f t="shared" si="27"/>
        <v>285</v>
      </c>
      <c r="H641" s="139">
        <f t="shared" si="29"/>
        <v>6801</v>
      </c>
      <c r="I641" s="48"/>
      <c r="J641" s="4">
        <f t="shared" si="30"/>
        <v>15</v>
      </c>
    </row>
    <row r="642" spans="1:10" x14ac:dyDescent="0.25">
      <c r="A642" s="5">
        <f t="shared" si="28"/>
        <v>38826</v>
      </c>
      <c r="B642" s="27">
        <v>106</v>
      </c>
      <c r="C642" s="27">
        <v>109</v>
      </c>
      <c r="D642" s="27">
        <v>391</v>
      </c>
      <c r="E642" s="27">
        <v>2143</v>
      </c>
      <c r="F642" s="27">
        <v>4181</v>
      </c>
      <c r="G642" s="45">
        <f t="shared" ref="G642:G705" si="31">SUM(B642:C642)</f>
        <v>215</v>
      </c>
      <c r="H642" s="139">
        <f t="shared" si="29"/>
        <v>6930</v>
      </c>
      <c r="I642" s="48"/>
      <c r="J642" s="4">
        <f t="shared" si="30"/>
        <v>16</v>
      </c>
    </row>
    <row r="643" spans="1:10" x14ac:dyDescent="0.25">
      <c r="A643" s="5">
        <f t="shared" si="28"/>
        <v>38833</v>
      </c>
      <c r="B643" s="27">
        <v>123</v>
      </c>
      <c r="C643" s="27">
        <v>295</v>
      </c>
      <c r="D643" s="27">
        <v>1122</v>
      </c>
      <c r="E643" s="27">
        <v>2781</v>
      </c>
      <c r="F643" s="27">
        <v>3974</v>
      </c>
      <c r="G643" s="45">
        <f t="shared" si="31"/>
        <v>418</v>
      </c>
      <c r="H643" s="139">
        <f t="shared" si="29"/>
        <v>8295</v>
      </c>
      <c r="I643" s="48"/>
      <c r="J643" s="4">
        <f t="shared" si="30"/>
        <v>17</v>
      </c>
    </row>
    <row r="644" spans="1:10" x14ac:dyDescent="0.25">
      <c r="A644" s="5">
        <f t="shared" ref="A644:A707" si="32">A643+7</f>
        <v>38840</v>
      </c>
      <c r="B644" s="27">
        <v>293</v>
      </c>
      <c r="C644" s="27">
        <v>167</v>
      </c>
      <c r="D644" s="27">
        <v>927</v>
      </c>
      <c r="E644" s="27">
        <v>2351</v>
      </c>
      <c r="F644" s="27">
        <v>3513</v>
      </c>
      <c r="G644" s="45">
        <f t="shared" si="31"/>
        <v>460</v>
      </c>
      <c r="H644" s="139">
        <f t="shared" si="29"/>
        <v>7251</v>
      </c>
      <c r="I644" s="48"/>
      <c r="J644" s="4">
        <f t="shared" si="30"/>
        <v>18</v>
      </c>
    </row>
    <row r="645" spans="1:10" x14ac:dyDescent="0.25">
      <c r="A645" s="5">
        <f t="shared" si="32"/>
        <v>38847</v>
      </c>
      <c r="B645" s="27">
        <v>238</v>
      </c>
      <c r="C645" s="27">
        <v>253</v>
      </c>
      <c r="D645" s="27">
        <v>729</v>
      </c>
      <c r="E645" s="27">
        <v>1954</v>
      </c>
      <c r="F645" s="27">
        <v>3214</v>
      </c>
      <c r="G645" s="45">
        <f t="shared" si="31"/>
        <v>491</v>
      </c>
      <c r="H645" s="139">
        <f t="shared" si="29"/>
        <v>6388</v>
      </c>
      <c r="I645" s="48"/>
      <c r="J645" s="4">
        <f t="shared" si="30"/>
        <v>19</v>
      </c>
    </row>
    <row r="646" spans="1:10" x14ac:dyDescent="0.25">
      <c r="A646" s="5">
        <f t="shared" si="32"/>
        <v>38854</v>
      </c>
      <c r="B646" s="27">
        <v>270</v>
      </c>
      <c r="C646" s="27">
        <v>105</v>
      </c>
      <c r="D646" s="27">
        <v>738</v>
      </c>
      <c r="E646" s="27">
        <v>1781</v>
      </c>
      <c r="F646" s="27">
        <v>4036</v>
      </c>
      <c r="G646" s="45">
        <f t="shared" si="31"/>
        <v>375</v>
      </c>
      <c r="H646" s="139">
        <f t="shared" si="29"/>
        <v>6930</v>
      </c>
      <c r="I646" s="48"/>
      <c r="J646" s="4">
        <f t="shared" si="30"/>
        <v>20</v>
      </c>
    </row>
    <row r="647" spans="1:10" x14ac:dyDescent="0.25">
      <c r="A647" s="5">
        <f t="shared" si="32"/>
        <v>38861</v>
      </c>
      <c r="B647" s="27">
        <v>207</v>
      </c>
      <c r="C647" s="27">
        <v>219</v>
      </c>
      <c r="D647" s="27">
        <v>770</v>
      </c>
      <c r="E647" s="27">
        <v>2132</v>
      </c>
      <c r="F647" s="27">
        <v>4418</v>
      </c>
      <c r="G647" s="45">
        <f t="shared" si="31"/>
        <v>426</v>
      </c>
      <c r="H647" s="139">
        <f t="shared" si="29"/>
        <v>7746</v>
      </c>
      <c r="I647" s="48"/>
      <c r="J647" s="4">
        <f t="shared" si="30"/>
        <v>21</v>
      </c>
    </row>
    <row r="648" spans="1:10" x14ac:dyDescent="0.25">
      <c r="A648" s="5">
        <f t="shared" si="32"/>
        <v>38868</v>
      </c>
      <c r="B648" s="27">
        <v>222</v>
      </c>
      <c r="C648" s="27">
        <v>72</v>
      </c>
      <c r="D648" s="27">
        <v>1111</v>
      </c>
      <c r="E648" s="27">
        <v>2095</v>
      </c>
      <c r="F648" s="27">
        <v>4323</v>
      </c>
      <c r="G648" s="45">
        <f t="shared" si="31"/>
        <v>294</v>
      </c>
      <c r="H648" s="139">
        <f t="shared" si="29"/>
        <v>7823</v>
      </c>
      <c r="I648" s="48"/>
      <c r="J648" s="4">
        <f t="shared" si="30"/>
        <v>22</v>
      </c>
    </row>
    <row r="649" spans="1:10" x14ac:dyDescent="0.25">
      <c r="A649" s="5">
        <f t="shared" si="32"/>
        <v>38875</v>
      </c>
      <c r="B649" s="27">
        <v>225</v>
      </c>
      <c r="C649" s="27">
        <v>6</v>
      </c>
      <c r="D649" s="27">
        <v>825</v>
      </c>
      <c r="E649" s="27">
        <v>1197</v>
      </c>
      <c r="F649" s="27">
        <v>3950</v>
      </c>
      <c r="G649" s="45">
        <f t="shared" si="31"/>
        <v>231</v>
      </c>
      <c r="H649" s="139">
        <f t="shared" si="29"/>
        <v>6203</v>
      </c>
      <c r="I649" s="48"/>
      <c r="J649" s="4">
        <f t="shared" si="30"/>
        <v>23</v>
      </c>
    </row>
    <row r="650" spans="1:10" x14ac:dyDescent="0.25">
      <c r="A650" s="5">
        <f t="shared" si="32"/>
        <v>38882</v>
      </c>
      <c r="B650" s="27">
        <v>305</v>
      </c>
      <c r="C650" s="27">
        <v>2</v>
      </c>
      <c r="D650" s="27">
        <v>864</v>
      </c>
      <c r="E650" s="27">
        <v>2714</v>
      </c>
      <c r="F650" s="27">
        <v>3474</v>
      </c>
      <c r="G650" s="45">
        <f t="shared" si="31"/>
        <v>307</v>
      </c>
      <c r="H650" s="139">
        <f t="shared" si="29"/>
        <v>7359</v>
      </c>
      <c r="I650" s="48"/>
      <c r="J650" s="4">
        <f t="shared" si="30"/>
        <v>24</v>
      </c>
    </row>
    <row r="651" spans="1:10" x14ac:dyDescent="0.25">
      <c r="A651" s="5">
        <f t="shared" si="32"/>
        <v>38889</v>
      </c>
      <c r="B651" s="27">
        <v>184</v>
      </c>
      <c r="C651" s="27">
        <v>133</v>
      </c>
      <c r="D651" s="27">
        <v>1031</v>
      </c>
      <c r="E651" s="27">
        <v>1256</v>
      </c>
      <c r="F651" s="27">
        <v>4282</v>
      </c>
      <c r="G651" s="45">
        <f t="shared" si="31"/>
        <v>317</v>
      </c>
      <c r="H651" s="139">
        <f t="shared" ref="H651:H714" si="33">SUM(D651:G651)</f>
        <v>6886</v>
      </c>
      <c r="I651" s="48"/>
      <c r="J651" s="4">
        <f t="shared" si="30"/>
        <v>25</v>
      </c>
    </row>
    <row r="652" spans="1:10" x14ac:dyDescent="0.25">
      <c r="A652" s="5">
        <f t="shared" si="32"/>
        <v>38896</v>
      </c>
      <c r="B652" s="27">
        <v>109</v>
      </c>
      <c r="C652" s="27">
        <v>5</v>
      </c>
      <c r="D652" s="27">
        <v>1250</v>
      </c>
      <c r="E652" s="27">
        <v>1831</v>
      </c>
      <c r="F652" s="27">
        <v>4221</v>
      </c>
      <c r="G652" s="45">
        <f t="shared" si="31"/>
        <v>114</v>
      </c>
      <c r="H652" s="139">
        <f t="shared" si="33"/>
        <v>7416</v>
      </c>
      <c r="I652" s="48"/>
      <c r="J652" s="4">
        <f t="shared" si="30"/>
        <v>26</v>
      </c>
    </row>
    <row r="653" spans="1:10" x14ac:dyDescent="0.25">
      <c r="A653" s="5">
        <f t="shared" si="32"/>
        <v>38903</v>
      </c>
      <c r="B653" s="27">
        <v>209</v>
      </c>
      <c r="C653" s="27">
        <v>232</v>
      </c>
      <c r="D653" s="27">
        <v>1241</v>
      </c>
      <c r="E653" s="27">
        <v>1307</v>
      </c>
      <c r="F653" s="27">
        <v>2820</v>
      </c>
      <c r="G653" s="45">
        <f t="shared" si="31"/>
        <v>441</v>
      </c>
      <c r="H653" s="139">
        <f t="shared" si="33"/>
        <v>5809</v>
      </c>
      <c r="I653" s="48"/>
      <c r="J653" s="4">
        <f t="shared" si="30"/>
        <v>27</v>
      </c>
    </row>
    <row r="654" spans="1:10" x14ac:dyDescent="0.25">
      <c r="A654" s="5">
        <f t="shared" si="32"/>
        <v>38910</v>
      </c>
      <c r="B654" s="27">
        <v>284</v>
      </c>
      <c r="C654" s="27">
        <v>127</v>
      </c>
      <c r="D654" s="27">
        <v>1389</v>
      </c>
      <c r="E654" s="27">
        <v>1742</v>
      </c>
      <c r="F654" s="27">
        <v>4600</v>
      </c>
      <c r="G654" s="45">
        <f t="shared" si="31"/>
        <v>411</v>
      </c>
      <c r="H654" s="139">
        <f t="shared" si="33"/>
        <v>8142</v>
      </c>
      <c r="I654" s="48"/>
      <c r="J654" s="4">
        <f t="shared" si="30"/>
        <v>28</v>
      </c>
    </row>
    <row r="655" spans="1:10" x14ac:dyDescent="0.25">
      <c r="A655" s="5">
        <f t="shared" si="32"/>
        <v>38917</v>
      </c>
      <c r="B655" s="27">
        <v>285</v>
      </c>
      <c r="C655" s="27">
        <v>127</v>
      </c>
      <c r="D655" s="27">
        <v>1811</v>
      </c>
      <c r="E655" s="27">
        <v>1322</v>
      </c>
      <c r="F655" s="27">
        <v>3769</v>
      </c>
      <c r="G655" s="45">
        <f t="shared" si="31"/>
        <v>412</v>
      </c>
      <c r="H655" s="139">
        <f t="shared" si="33"/>
        <v>7314</v>
      </c>
      <c r="I655" s="48"/>
      <c r="J655" s="4">
        <f t="shared" si="30"/>
        <v>29</v>
      </c>
    </row>
    <row r="656" spans="1:10" x14ac:dyDescent="0.25">
      <c r="A656" s="5">
        <f t="shared" si="32"/>
        <v>38924</v>
      </c>
      <c r="B656" s="27">
        <v>103</v>
      </c>
      <c r="C656" s="27">
        <v>199</v>
      </c>
      <c r="D656" s="27">
        <v>1645</v>
      </c>
      <c r="E656" s="27">
        <v>1275</v>
      </c>
      <c r="F656" s="27">
        <v>3654</v>
      </c>
      <c r="G656" s="45">
        <f t="shared" si="31"/>
        <v>302</v>
      </c>
      <c r="H656" s="139">
        <f t="shared" si="33"/>
        <v>6876</v>
      </c>
      <c r="I656" s="48"/>
      <c r="J656" s="4">
        <f t="shared" si="30"/>
        <v>30</v>
      </c>
    </row>
    <row r="657" spans="1:10" x14ac:dyDescent="0.25">
      <c r="A657" s="5">
        <f t="shared" si="32"/>
        <v>38931</v>
      </c>
      <c r="B657" s="27">
        <v>153</v>
      </c>
      <c r="C657" s="27">
        <v>318</v>
      </c>
      <c r="D657" s="27">
        <v>1623</v>
      </c>
      <c r="E657" s="27">
        <v>982</v>
      </c>
      <c r="F657" s="27">
        <v>4603</v>
      </c>
      <c r="G657" s="45">
        <f t="shared" si="31"/>
        <v>471</v>
      </c>
      <c r="H657" s="139">
        <f t="shared" si="33"/>
        <v>7679</v>
      </c>
      <c r="I657" s="48"/>
      <c r="J657" s="4">
        <f t="shared" si="30"/>
        <v>31</v>
      </c>
    </row>
    <row r="658" spans="1:10" x14ac:dyDescent="0.25">
      <c r="A658" s="5">
        <f t="shared" si="32"/>
        <v>38938</v>
      </c>
      <c r="B658" s="27">
        <v>172</v>
      </c>
      <c r="C658" s="27">
        <v>452</v>
      </c>
      <c r="D658" s="27">
        <v>2451</v>
      </c>
      <c r="E658" s="27">
        <v>1386</v>
      </c>
      <c r="F658" s="27">
        <v>4070</v>
      </c>
      <c r="G658" s="45">
        <f t="shared" si="31"/>
        <v>624</v>
      </c>
      <c r="H658" s="139">
        <f t="shared" si="33"/>
        <v>8531</v>
      </c>
      <c r="I658" s="48"/>
      <c r="J658" s="4">
        <f t="shared" si="30"/>
        <v>32</v>
      </c>
    </row>
    <row r="659" spans="1:10" x14ac:dyDescent="0.25">
      <c r="A659" s="5">
        <f t="shared" si="32"/>
        <v>38945</v>
      </c>
      <c r="B659" s="27">
        <v>15</v>
      </c>
      <c r="C659" s="27">
        <v>532</v>
      </c>
      <c r="D659" s="27">
        <v>1737</v>
      </c>
      <c r="E659" s="27">
        <v>2056</v>
      </c>
      <c r="F659" s="27">
        <v>3996</v>
      </c>
      <c r="G659" s="45">
        <f t="shared" si="31"/>
        <v>547</v>
      </c>
      <c r="H659" s="139">
        <f t="shared" si="33"/>
        <v>8336</v>
      </c>
      <c r="I659" s="48"/>
      <c r="J659" s="4">
        <f t="shared" si="30"/>
        <v>33</v>
      </c>
    </row>
    <row r="660" spans="1:10" x14ac:dyDescent="0.25">
      <c r="A660" s="5">
        <f t="shared" si="32"/>
        <v>38952</v>
      </c>
      <c r="B660" s="27">
        <v>84</v>
      </c>
      <c r="C660" s="27">
        <v>265</v>
      </c>
      <c r="D660" s="27">
        <v>2250</v>
      </c>
      <c r="E660" s="27">
        <v>2140</v>
      </c>
      <c r="F660" s="27">
        <v>3685</v>
      </c>
      <c r="G660" s="45">
        <f t="shared" si="31"/>
        <v>349</v>
      </c>
      <c r="H660" s="139">
        <f t="shared" si="33"/>
        <v>8424</v>
      </c>
      <c r="I660" s="48"/>
      <c r="J660" s="4">
        <f t="shared" si="30"/>
        <v>34</v>
      </c>
    </row>
    <row r="661" spans="1:10" x14ac:dyDescent="0.25">
      <c r="A661" s="5">
        <f t="shared" si="32"/>
        <v>38959</v>
      </c>
      <c r="B661" s="27">
        <v>200</v>
      </c>
      <c r="C661" s="27">
        <v>654</v>
      </c>
      <c r="D661" s="27">
        <v>2200</v>
      </c>
      <c r="E661" s="27">
        <v>1277</v>
      </c>
      <c r="F661" s="27">
        <v>4281</v>
      </c>
      <c r="G661" s="45">
        <f t="shared" si="31"/>
        <v>854</v>
      </c>
      <c r="H661" s="139">
        <f t="shared" si="33"/>
        <v>8612</v>
      </c>
      <c r="I661" s="48"/>
      <c r="J661" s="4">
        <f t="shared" si="30"/>
        <v>35</v>
      </c>
    </row>
    <row r="662" spans="1:10" x14ac:dyDescent="0.25">
      <c r="A662" s="5">
        <f t="shared" si="32"/>
        <v>38966</v>
      </c>
      <c r="B662" s="27">
        <v>63</v>
      </c>
      <c r="C662" s="27">
        <v>424</v>
      </c>
      <c r="D662" s="27">
        <v>1524</v>
      </c>
      <c r="E662" s="27">
        <v>1740</v>
      </c>
      <c r="F662" s="27">
        <v>3784</v>
      </c>
      <c r="G662" s="45">
        <f t="shared" si="31"/>
        <v>487</v>
      </c>
      <c r="H662" s="139">
        <f t="shared" si="33"/>
        <v>7535</v>
      </c>
      <c r="I662" s="48"/>
      <c r="J662" s="4">
        <f t="shared" si="30"/>
        <v>36</v>
      </c>
    </row>
    <row r="663" spans="1:10" x14ac:dyDescent="0.25">
      <c r="A663" s="5">
        <f t="shared" si="32"/>
        <v>38973</v>
      </c>
      <c r="B663" s="27">
        <v>173</v>
      </c>
      <c r="C663" s="27">
        <v>659</v>
      </c>
      <c r="D663" s="27">
        <v>2664</v>
      </c>
      <c r="E663" s="27">
        <v>1725</v>
      </c>
      <c r="F663" s="27">
        <v>3393</v>
      </c>
      <c r="G663" s="45">
        <f t="shared" si="31"/>
        <v>832</v>
      </c>
      <c r="H663" s="139">
        <f t="shared" si="33"/>
        <v>8614</v>
      </c>
      <c r="I663" s="48"/>
      <c r="J663" s="4">
        <f t="shared" si="30"/>
        <v>37</v>
      </c>
    </row>
    <row r="664" spans="1:10" x14ac:dyDescent="0.25">
      <c r="A664" s="5">
        <f t="shared" si="32"/>
        <v>38980</v>
      </c>
      <c r="B664" s="27">
        <v>260</v>
      </c>
      <c r="C664" s="27">
        <v>427</v>
      </c>
      <c r="D664" s="27">
        <v>2714</v>
      </c>
      <c r="E664" s="27">
        <v>1930</v>
      </c>
      <c r="F664" s="27">
        <v>3847</v>
      </c>
      <c r="G664" s="45">
        <f t="shared" si="31"/>
        <v>687</v>
      </c>
      <c r="H664" s="139">
        <f t="shared" si="33"/>
        <v>9178</v>
      </c>
      <c r="I664" s="48"/>
      <c r="J664" s="4">
        <f t="shared" si="30"/>
        <v>38</v>
      </c>
    </row>
    <row r="665" spans="1:10" x14ac:dyDescent="0.25">
      <c r="A665" s="5">
        <f t="shared" si="32"/>
        <v>38987</v>
      </c>
      <c r="B665" s="27">
        <v>192</v>
      </c>
      <c r="C665" s="27">
        <v>473</v>
      </c>
      <c r="D665" s="27">
        <v>2387</v>
      </c>
      <c r="E665" s="27">
        <v>1721</v>
      </c>
      <c r="F665" s="27">
        <v>3609</v>
      </c>
      <c r="G665" s="45">
        <f t="shared" si="31"/>
        <v>665</v>
      </c>
      <c r="H665" s="139">
        <f t="shared" si="33"/>
        <v>8382</v>
      </c>
      <c r="I665" s="48"/>
      <c r="J665" s="4">
        <f t="shared" si="30"/>
        <v>39</v>
      </c>
    </row>
    <row r="666" spans="1:10" x14ac:dyDescent="0.25">
      <c r="A666" s="5">
        <f t="shared" si="32"/>
        <v>38994</v>
      </c>
      <c r="B666" s="27">
        <v>179</v>
      </c>
      <c r="C666" s="27">
        <v>661</v>
      </c>
      <c r="D666" s="27">
        <v>3030</v>
      </c>
      <c r="E666" s="27">
        <v>1321</v>
      </c>
      <c r="F666" s="27">
        <v>3603</v>
      </c>
      <c r="G666" s="45">
        <f t="shared" si="31"/>
        <v>840</v>
      </c>
      <c r="H666" s="139">
        <f t="shared" si="33"/>
        <v>8794</v>
      </c>
      <c r="I666" s="48"/>
      <c r="J666" s="4">
        <f t="shared" si="30"/>
        <v>40</v>
      </c>
    </row>
    <row r="667" spans="1:10" x14ac:dyDescent="0.25">
      <c r="A667" s="5">
        <f t="shared" si="32"/>
        <v>39001</v>
      </c>
      <c r="B667" s="27">
        <v>288</v>
      </c>
      <c r="C667" s="27">
        <v>551</v>
      </c>
      <c r="D667" s="27">
        <v>3334</v>
      </c>
      <c r="E667" s="27">
        <v>2184</v>
      </c>
      <c r="F667" s="27">
        <v>4974</v>
      </c>
      <c r="G667" s="45">
        <f t="shared" si="31"/>
        <v>839</v>
      </c>
      <c r="H667" s="139">
        <f t="shared" si="33"/>
        <v>11331</v>
      </c>
      <c r="I667" s="48"/>
      <c r="J667" s="4">
        <f t="shared" si="30"/>
        <v>41</v>
      </c>
    </row>
    <row r="668" spans="1:10" x14ac:dyDescent="0.25">
      <c r="A668" s="5">
        <f t="shared" si="32"/>
        <v>39008</v>
      </c>
      <c r="B668" s="27">
        <v>357</v>
      </c>
      <c r="C668" s="27">
        <v>695</v>
      </c>
      <c r="D668" s="27">
        <v>2819</v>
      </c>
      <c r="E668" s="27">
        <v>1321</v>
      </c>
      <c r="F668" s="27">
        <v>5208</v>
      </c>
      <c r="G668" s="45">
        <f t="shared" si="31"/>
        <v>1052</v>
      </c>
      <c r="H668" s="139">
        <f t="shared" si="33"/>
        <v>10400</v>
      </c>
      <c r="I668" s="48"/>
      <c r="J668" s="4">
        <f t="shared" si="30"/>
        <v>42</v>
      </c>
    </row>
    <row r="669" spans="1:10" x14ac:dyDescent="0.25">
      <c r="A669" s="5">
        <f t="shared" si="32"/>
        <v>39015</v>
      </c>
      <c r="B669" s="27">
        <v>288</v>
      </c>
      <c r="C669" s="27">
        <v>892</v>
      </c>
      <c r="D669" s="27">
        <v>2571</v>
      </c>
      <c r="E669" s="27">
        <v>1485</v>
      </c>
      <c r="F669" s="27">
        <v>4684</v>
      </c>
      <c r="G669" s="45">
        <f t="shared" si="31"/>
        <v>1180</v>
      </c>
      <c r="H669" s="139">
        <f t="shared" si="33"/>
        <v>9920</v>
      </c>
      <c r="I669" s="48"/>
      <c r="J669" s="4">
        <f t="shared" si="30"/>
        <v>43</v>
      </c>
    </row>
    <row r="670" spans="1:10" x14ac:dyDescent="0.25">
      <c r="A670" s="5">
        <f t="shared" si="32"/>
        <v>39022</v>
      </c>
      <c r="B670" s="27">
        <v>281</v>
      </c>
      <c r="C670" s="27">
        <v>863</v>
      </c>
      <c r="D670" s="27">
        <v>2363</v>
      </c>
      <c r="E670" s="27">
        <v>1351</v>
      </c>
      <c r="F670" s="27">
        <v>5288</v>
      </c>
      <c r="G670" s="45">
        <f t="shared" si="31"/>
        <v>1144</v>
      </c>
      <c r="H670" s="139">
        <f t="shared" si="33"/>
        <v>10146</v>
      </c>
      <c r="I670" s="48"/>
      <c r="J670" s="4">
        <f t="shared" si="30"/>
        <v>44</v>
      </c>
    </row>
    <row r="671" spans="1:10" x14ac:dyDescent="0.25">
      <c r="A671" s="5">
        <f t="shared" si="32"/>
        <v>39029</v>
      </c>
      <c r="B671" s="27">
        <v>207</v>
      </c>
      <c r="C671" s="27">
        <v>885</v>
      </c>
      <c r="D671" s="27">
        <v>2431</v>
      </c>
      <c r="E671" s="27">
        <v>1976</v>
      </c>
      <c r="F671" s="27">
        <v>3782</v>
      </c>
      <c r="G671" s="45">
        <f t="shared" si="31"/>
        <v>1092</v>
      </c>
      <c r="H671" s="139">
        <f t="shared" si="33"/>
        <v>9281</v>
      </c>
      <c r="I671" s="48"/>
      <c r="J671" s="4">
        <f t="shared" si="30"/>
        <v>45</v>
      </c>
    </row>
    <row r="672" spans="1:10" x14ac:dyDescent="0.25">
      <c r="A672" s="5">
        <f t="shared" si="32"/>
        <v>39036</v>
      </c>
      <c r="B672" s="27">
        <v>324</v>
      </c>
      <c r="C672" s="27">
        <v>597</v>
      </c>
      <c r="D672" s="27">
        <v>2932</v>
      </c>
      <c r="E672" s="27">
        <v>1717</v>
      </c>
      <c r="F672" s="27">
        <v>3784</v>
      </c>
      <c r="G672" s="45">
        <f t="shared" si="31"/>
        <v>921</v>
      </c>
      <c r="H672" s="139">
        <f t="shared" si="33"/>
        <v>9354</v>
      </c>
      <c r="I672" s="48"/>
      <c r="J672" s="4">
        <f t="shared" si="30"/>
        <v>46</v>
      </c>
    </row>
    <row r="673" spans="1:10" x14ac:dyDescent="0.25">
      <c r="A673" s="5">
        <f t="shared" si="32"/>
        <v>39043</v>
      </c>
      <c r="B673" s="27">
        <v>260</v>
      </c>
      <c r="C673" s="27">
        <v>208</v>
      </c>
      <c r="D673" s="27">
        <v>1918</v>
      </c>
      <c r="E673" s="27">
        <v>1973</v>
      </c>
      <c r="F673" s="27">
        <v>5456</v>
      </c>
      <c r="G673" s="45">
        <f t="shared" si="31"/>
        <v>468</v>
      </c>
      <c r="H673" s="139">
        <f t="shared" si="33"/>
        <v>9815</v>
      </c>
      <c r="I673" s="48"/>
      <c r="J673" s="4">
        <f t="shared" si="30"/>
        <v>47</v>
      </c>
    </row>
    <row r="674" spans="1:10" x14ac:dyDescent="0.25">
      <c r="A674" s="5">
        <f t="shared" si="32"/>
        <v>39050</v>
      </c>
      <c r="B674" s="27">
        <v>189</v>
      </c>
      <c r="C674" s="27">
        <v>639</v>
      </c>
      <c r="D674" s="27">
        <v>1686</v>
      </c>
      <c r="E674" s="27">
        <v>2239</v>
      </c>
      <c r="F674" s="27">
        <v>2843</v>
      </c>
      <c r="G674" s="45">
        <f t="shared" si="31"/>
        <v>828</v>
      </c>
      <c r="H674" s="139">
        <f t="shared" si="33"/>
        <v>7596</v>
      </c>
      <c r="I674" s="48"/>
      <c r="J674" s="4">
        <f t="shared" si="30"/>
        <v>48</v>
      </c>
    </row>
    <row r="675" spans="1:10" x14ac:dyDescent="0.25">
      <c r="A675" s="5">
        <f t="shared" si="32"/>
        <v>39057</v>
      </c>
      <c r="B675" s="27">
        <v>207</v>
      </c>
      <c r="C675" s="27">
        <v>602</v>
      </c>
      <c r="D675" s="27">
        <v>2379</v>
      </c>
      <c r="E675" s="27">
        <v>1561</v>
      </c>
      <c r="F675" s="27">
        <v>4432</v>
      </c>
      <c r="G675" s="45">
        <f t="shared" si="31"/>
        <v>809</v>
      </c>
      <c r="H675" s="139">
        <f t="shared" si="33"/>
        <v>9181</v>
      </c>
      <c r="I675" s="48"/>
      <c r="J675" s="4">
        <f t="shared" si="30"/>
        <v>49</v>
      </c>
    </row>
    <row r="676" spans="1:10" x14ac:dyDescent="0.25">
      <c r="A676" s="5">
        <f t="shared" si="32"/>
        <v>39064</v>
      </c>
      <c r="B676" s="27">
        <v>248</v>
      </c>
      <c r="C676" s="27">
        <v>478</v>
      </c>
      <c r="D676" s="27">
        <v>2115</v>
      </c>
      <c r="E676" s="27">
        <v>2321</v>
      </c>
      <c r="F676" s="27">
        <v>4747</v>
      </c>
      <c r="G676" s="45">
        <f t="shared" si="31"/>
        <v>726</v>
      </c>
      <c r="H676" s="139">
        <f t="shared" si="33"/>
        <v>9909</v>
      </c>
      <c r="I676" s="48"/>
      <c r="J676" s="4">
        <f t="shared" si="30"/>
        <v>50</v>
      </c>
    </row>
    <row r="677" spans="1:10" x14ac:dyDescent="0.25">
      <c r="A677" s="5">
        <f t="shared" si="32"/>
        <v>39071</v>
      </c>
      <c r="B677" s="27">
        <v>141</v>
      </c>
      <c r="C677" s="27">
        <v>270</v>
      </c>
      <c r="D677" s="27">
        <v>1936</v>
      </c>
      <c r="E677" s="27">
        <v>1951</v>
      </c>
      <c r="F677" s="27">
        <v>4681</v>
      </c>
      <c r="G677" s="45">
        <f t="shared" si="31"/>
        <v>411</v>
      </c>
      <c r="H677" s="139">
        <f t="shared" si="33"/>
        <v>8979</v>
      </c>
      <c r="I677" s="48"/>
      <c r="J677" s="4">
        <f t="shared" si="30"/>
        <v>51</v>
      </c>
    </row>
    <row r="678" spans="1:10" x14ac:dyDescent="0.25">
      <c r="A678" s="5">
        <f t="shared" si="32"/>
        <v>39078</v>
      </c>
      <c r="B678" s="27">
        <v>225</v>
      </c>
      <c r="C678" s="27">
        <v>216</v>
      </c>
      <c r="D678" s="27">
        <v>1721</v>
      </c>
      <c r="E678" s="27">
        <v>1526</v>
      </c>
      <c r="F678" s="27">
        <v>3499</v>
      </c>
      <c r="G678" s="45">
        <f t="shared" si="31"/>
        <v>441</v>
      </c>
      <c r="H678" s="139">
        <f t="shared" si="33"/>
        <v>7187</v>
      </c>
      <c r="I678" s="48"/>
      <c r="J678" s="4">
        <f t="shared" si="30"/>
        <v>52</v>
      </c>
    </row>
    <row r="679" spans="1:10" x14ac:dyDescent="0.25">
      <c r="A679" s="5">
        <f t="shared" si="32"/>
        <v>39085</v>
      </c>
      <c r="B679" s="27">
        <v>227</v>
      </c>
      <c r="C679" s="27">
        <v>380</v>
      </c>
      <c r="D679" s="27">
        <v>1832</v>
      </c>
      <c r="E679" s="27">
        <v>2170</v>
      </c>
      <c r="F679" s="27">
        <v>4340</v>
      </c>
      <c r="G679" s="45">
        <f t="shared" si="31"/>
        <v>607</v>
      </c>
      <c r="H679" s="139">
        <f t="shared" si="33"/>
        <v>8949</v>
      </c>
      <c r="I679" s="48"/>
      <c r="J679" s="4">
        <v>1</v>
      </c>
    </row>
    <row r="680" spans="1:10" x14ac:dyDescent="0.25">
      <c r="A680" s="5">
        <f t="shared" si="32"/>
        <v>39092</v>
      </c>
      <c r="B680" s="27">
        <v>274</v>
      </c>
      <c r="C680" s="27">
        <v>688</v>
      </c>
      <c r="D680" s="27">
        <v>1979</v>
      </c>
      <c r="E680" s="27">
        <v>1506</v>
      </c>
      <c r="F680" s="27">
        <v>5066</v>
      </c>
      <c r="G680" s="45">
        <f t="shared" si="31"/>
        <v>962</v>
      </c>
      <c r="H680" s="139">
        <f t="shared" si="33"/>
        <v>9513</v>
      </c>
      <c r="I680" s="48"/>
      <c r="J680" s="4">
        <f t="shared" si="30"/>
        <v>2</v>
      </c>
    </row>
    <row r="681" spans="1:10" x14ac:dyDescent="0.25">
      <c r="A681" s="5">
        <f t="shared" si="32"/>
        <v>39099</v>
      </c>
      <c r="B681" s="27">
        <v>204</v>
      </c>
      <c r="C681" s="27">
        <v>155</v>
      </c>
      <c r="D681" s="27">
        <v>2399</v>
      </c>
      <c r="E681" s="27">
        <v>766</v>
      </c>
      <c r="F681" s="27">
        <v>4488</v>
      </c>
      <c r="G681" s="45">
        <f t="shared" si="31"/>
        <v>359</v>
      </c>
      <c r="H681" s="139">
        <f t="shared" si="33"/>
        <v>8012</v>
      </c>
      <c r="I681" s="48"/>
      <c r="J681" s="4">
        <f t="shared" si="30"/>
        <v>3</v>
      </c>
    </row>
    <row r="682" spans="1:10" x14ac:dyDescent="0.25">
      <c r="A682" s="5">
        <f t="shared" si="32"/>
        <v>39106</v>
      </c>
      <c r="B682" s="27">
        <v>154</v>
      </c>
      <c r="C682" s="27">
        <v>445</v>
      </c>
      <c r="D682" s="27">
        <v>1691</v>
      </c>
      <c r="E682" s="27">
        <v>1786</v>
      </c>
      <c r="F682" s="27">
        <v>5439</v>
      </c>
      <c r="G682" s="45">
        <f t="shared" si="31"/>
        <v>599</v>
      </c>
      <c r="H682" s="139">
        <f t="shared" si="33"/>
        <v>9515</v>
      </c>
      <c r="I682" s="48"/>
      <c r="J682" s="4">
        <f t="shared" si="30"/>
        <v>4</v>
      </c>
    </row>
    <row r="683" spans="1:10" x14ac:dyDescent="0.25">
      <c r="A683" s="5">
        <f t="shared" si="32"/>
        <v>39113</v>
      </c>
      <c r="B683" s="27">
        <v>360</v>
      </c>
      <c r="C683" s="27">
        <v>556</v>
      </c>
      <c r="D683" s="27">
        <v>1899</v>
      </c>
      <c r="E683" s="27">
        <v>1571</v>
      </c>
      <c r="F683" s="27">
        <v>4874</v>
      </c>
      <c r="G683" s="45">
        <f t="shared" si="31"/>
        <v>916</v>
      </c>
      <c r="H683" s="139">
        <f t="shared" si="33"/>
        <v>9260</v>
      </c>
      <c r="I683" s="48"/>
      <c r="J683" s="4">
        <f t="shared" ref="J683:J746" si="34">J682+1</f>
        <v>5</v>
      </c>
    </row>
    <row r="684" spans="1:10" x14ac:dyDescent="0.25">
      <c r="A684" s="5">
        <f t="shared" si="32"/>
        <v>39120</v>
      </c>
      <c r="B684" s="27">
        <v>225</v>
      </c>
      <c r="C684" s="27">
        <v>84</v>
      </c>
      <c r="D684" s="27">
        <v>1491</v>
      </c>
      <c r="E684" s="27">
        <v>1303</v>
      </c>
      <c r="F684" s="27">
        <v>4193</v>
      </c>
      <c r="G684" s="45">
        <f t="shared" si="31"/>
        <v>309</v>
      </c>
      <c r="H684" s="139">
        <f t="shared" si="33"/>
        <v>7296</v>
      </c>
      <c r="I684" s="48"/>
      <c r="J684" s="4">
        <f t="shared" si="34"/>
        <v>6</v>
      </c>
    </row>
    <row r="685" spans="1:10" x14ac:dyDescent="0.25">
      <c r="A685" s="5">
        <f t="shared" si="32"/>
        <v>39127</v>
      </c>
      <c r="B685" s="27">
        <v>338</v>
      </c>
      <c r="C685" s="27">
        <v>314</v>
      </c>
      <c r="D685" s="27">
        <v>1540</v>
      </c>
      <c r="E685" s="27">
        <v>1492</v>
      </c>
      <c r="F685" s="27">
        <v>5571</v>
      </c>
      <c r="G685" s="45">
        <f t="shared" si="31"/>
        <v>652</v>
      </c>
      <c r="H685" s="139">
        <f t="shared" si="33"/>
        <v>9255</v>
      </c>
      <c r="I685" s="48"/>
      <c r="J685" s="4">
        <f t="shared" si="34"/>
        <v>7</v>
      </c>
    </row>
    <row r="686" spans="1:10" x14ac:dyDescent="0.25">
      <c r="A686" s="5">
        <f t="shared" si="32"/>
        <v>39134</v>
      </c>
      <c r="B686" s="27">
        <v>239</v>
      </c>
      <c r="C686" s="27">
        <v>134</v>
      </c>
      <c r="D686" s="27">
        <v>966</v>
      </c>
      <c r="E686" s="27">
        <v>1383</v>
      </c>
      <c r="F686" s="27">
        <v>3507</v>
      </c>
      <c r="G686" s="45">
        <f t="shared" si="31"/>
        <v>373</v>
      </c>
      <c r="H686" s="139">
        <f t="shared" si="33"/>
        <v>6229</v>
      </c>
      <c r="I686" s="48"/>
      <c r="J686" s="4">
        <f t="shared" si="34"/>
        <v>8</v>
      </c>
    </row>
    <row r="687" spans="1:10" x14ac:dyDescent="0.25">
      <c r="A687" s="5">
        <f t="shared" si="32"/>
        <v>39141</v>
      </c>
      <c r="B687" s="27">
        <v>243</v>
      </c>
      <c r="C687" s="27">
        <v>300</v>
      </c>
      <c r="D687" s="27">
        <v>1476</v>
      </c>
      <c r="E687" s="27">
        <v>2143</v>
      </c>
      <c r="F687" s="27">
        <v>4840</v>
      </c>
      <c r="G687" s="45">
        <f t="shared" si="31"/>
        <v>543</v>
      </c>
      <c r="H687" s="139">
        <f t="shared" si="33"/>
        <v>9002</v>
      </c>
      <c r="I687" s="48"/>
      <c r="J687" s="4">
        <f t="shared" si="34"/>
        <v>9</v>
      </c>
    </row>
    <row r="688" spans="1:10" x14ac:dyDescent="0.25">
      <c r="A688" s="5">
        <f t="shared" si="32"/>
        <v>39148</v>
      </c>
      <c r="B688" s="27">
        <v>253</v>
      </c>
      <c r="C688" s="27">
        <v>179</v>
      </c>
      <c r="D688" s="27">
        <v>1219</v>
      </c>
      <c r="E688" s="27">
        <v>1665</v>
      </c>
      <c r="F688" s="27">
        <v>4194</v>
      </c>
      <c r="G688" s="45">
        <f t="shared" si="31"/>
        <v>432</v>
      </c>
      <c r="H688" s="139">
        <f t="shared" si="33"/>
        <v>7510</v>
      </c>
      <c r="I688" s="48"/>
      <c r="J688" s="4">
        <f t="shared" si="34"/>
        <v>10</v>
      </c>
    </row>
    <row r="689" spans="1:10" x14ac:dyDescent="0.25">
      <c r="A689" s="5">
        <f t="shared" si="32"/>
        <v>39155</v>
      </c>
      <c r="B689" s="27">
        <v>190</v>
      </c>
      <c r="C689" s="27">
        <v>129</v>
      </c>
      <c r="D689" s="27">
        <v>1316</v>
      </c>
      <c r="E689" s="27">
        <v>2113</v>
      </c>
      <c r="F689" s="27">
        <v>4441</v>
      </c>
      <c r="G689" s="45">
        <f t="shared" si="31"/>
        <v>319</v>
      </c>
      <c r="H689" s="139">
        <f t="shared" si="33"/>
        <v>8189</v>
      </c>
      <c r="I689" s="48"/>
      <c r="J689" s="4">
        <f t="shared" si="34"/>
        <v>11</v>
      </c>
    </row>
    <row r="690" spans="1:10" x14ac:dyDescent="0.25">
      <c r="A690" s="5">
        <f t="shared" si="32"/>
        <v>39162</v>
      </c>
      <c r="B690" s="27">
        <v>133</v>
      </c>
      <c r="C690" s="27">
        <v>225</v>
      </c>
      <c r="D690" s="27">
        <v>1069</v>
      </c>
      <c r="E690" s="27">
        <v>1456</v>
      </c>
      <c r="F690" s="27">
        <v>4710</v>
      </c>
      <c r="G690" s="45">
        <f t="shared" si="31"/>
        <v>358</v>
      </c>
      <c r="H690" s="139">
        <f t="shared" si="33"/>
        <v>7593</v>
      </c>
      <c r="I690" s="48"/>
      <c r="J690" s="4">
        <f t="shared" si="34"/>
        <v>12</v>
      </c>
    </row>
    <row r="691" spans="1:10" x14ac:dyDescent="0.25">
      <c r="A691" s="5">
        <f t="shared" si="32"/>
        <v>39169</v>
      </c>
      <c r="B691" s="27">
        <v>215</v>
      </c>
      <c r="C691" s="27">
        <v>231</v>
      </c>
      <c r="D691" s="27">
        <v>801</v>
      </c>
      <c r="E691" s="27">
        <v>1290</v>
      </c>
      <c r="F691" s="27">
        <v>5936</v>
      </c>
      <c r="G691" s="45">
        <f t="shared" si="31"/>
        <v>446</v>
      </c>
      <c r="H691" s="139">
        <f t="shared" si="33"/>
        <v>8473</v>
      </c>
      <c r="I691" s="48"/>
      <c r="J691" s="4">
        <f t="shared" si="34"/>
        <v>13</v>
      </c>
    </row>
    <row r="692" spans="1:10" x14ac:dyDescent="0.25">
      <c r="A692" s="5">
        <f t="shared" si="32"/>
        <v>39176</v>
      </c>
      <c r="B692" s="27">
        <v>225</v>
      </c>
      <c r="C692" s="27">
        <v>219</v>
      </c>
      <c r="D692" s="27">
        <v>654</v>
      </c>
      <c r="E692" s="27">
        <v>1135</v>
      </c>
      <c r="F692" s="27">
        <v>4583</v>
      </c>
      <c r="G692" s="45">
        <f t="shared" si="31"/>
        <v>444</v>
      </c>
      <c r="H692" s="139">
        <f t="shared" si="33"/>
        <v>6816</v>
      </c>
      <c r="I692" s="48"/>
      <c r="J692" s="4">
        <f t="shared" si="34"/>
        <v>14</v>
      </c>
    </row>
    <row r="693" spans="1:10" x14ac:dyDescent="0.25">
      <c r="A693" s="5">
        <f t="shared" si="32"/>
        <v>39183</v>
      </c>
      <c r="B693" s="27">
        <v>237</v>
      </c>
      <c r="C693" s="27">
        <v>221</v>
      </c>
      <c r="D693" s="27">
        <v>509</v>
      </c>
      <c r="E693" s="27">
        <v>1695</v>
      </c>
      <c r="F693" s="27">
        <v>4555</v>
      </c>
      <c r="G693" s="45">
        <f t="shared" si="31"/>
        <v>458</v>
      </c>
      <c r="H693" s="139">
        <f t="shared" si="33"/>
        <v>7217</v>
      </c>
      <c r="I693" s="48"/>
      <c r="J693" s="4">
        <f t="shared" si="34"/>
        <v>15</v>
      </c>
    </row>
    <row r="694" spans="1:10" x14ac:dyDescent="0.25">
      <c r="A694" s="5">
        <f t="shared" si="32"/>
        <v>39190</v>
      </c>
      <c r="B694" s="27">
        <v>267</v>
      </c>
      <c r="C694" s="27">
        <v>176</v>
      </c>
      <c r="D694" s="27">
        <v>624</v>
      </c>
      <c r="E694" s="27">
        <v>1722</v>
      </c>
      <c r="F694" s="27">
        <v>4398</v>
      </c>
      <c r="G694" s="45">
        <f t="shared" si="31"/>
        <v>443</v>
      </c>
      <c r="H694" s="139">
        <f t="shared" si="33"/>
        <v>7187</v>
      </c>
      <c r="I694" s="48"/>
      <c r="J694" s="4">
        <f t="shared" si="34"/>
        <v>16</v>
      </c>
    </row>
    <row r="695" spans="1:10" x14ac:dyDescent="0.25">
      <c r="A695" s="5">
        <f t="shared" si="32"/>
        <v>39197</v>
      </c>
      <c r="B695" s="27">
        <v>206</v>
      </c>
      <c r="C695" s="27">
        <v>206</v>
      </c>
      <c r="D695" s="27">
        <v>567</v>
      </c>
      <c r="E695" s="27">
        <v>1075</v>
      </c>
      <c r="F695" s="27">
        <v>4634</v>
      </c>
      <c r="G695" s="45">
        <f t="shared" si="31"/>
        <v>412</v>
      </c>
      <c r="H695" s="139">
        <f t="shared" si="33"/>
        <v>6688</v>
      </c>
      <c r="I695" s="48"/>
      <c r="J695" s="4">
        <f t="shared" si="34"/>
        <v>17</v>
      </c>
    </row>
    <row r="696" spans="1:10" x14ac:dyDescent="0.25">
      <c r="A696" s="5">
        <f t="shared" si="32"/>
        <v>39204</v>
      </c>
      <c r="B696" s="27">
        <v>227</v>
      </c>
      <c r="C696" s="27">
        <v>151</v>
      </c>
      <c r="D696" s="27">
        <v>690</v>
      </c>
      <c r="E696" s="27">
        <v>1545</v>
      </c>
      <c r="F696" s="27">
        <v>3979</v>
      </c>
      <c r="G696" s="45">
        <f t="shared" si="31"/>
        <v>378</v>
      </c>
      <c r="H696" s="139">
        <f t="shared" si="33"/>
        <v>6592</v>
      </c>
      <c r="I696" s="48"/>
      <c r="J696" s="4">
        <f t="shared" si="34"/>
        <v>18</v>
      </c>
    </row>
    <row r="697" spans="1:10" x14ac:dyDescent="0.25">
      <c r="A697" s="5">
        <f t="shared" si="32"/>
        <v>39211</v>
      </c>
      <c r="B697" s="27">
        <v>161</v>
      </c>
      <c r="C697" s="27">
        <v>80</v>
      </c>
      <c r="D697" s="27">
        <v>496</v>
      </c>
      <c r="E697" s="27">
        <v>1064</v>
      </c>
      <c r="F697" s="27">
        <v>4655</v>
      </c>
      <c r="G697" s="45">
        <f t="shared" si="31"/>
        <v>241</v>
      </c>
      <c r="H697" s="139">
        <f t="shared" si="33"/>
        <v>6456</v>
      </c>
      <c r="I697" s="48"/>
      <c r="J697" s="4">
        <f t="shared" si="34"/>
        <v>19</v>
      </c>
    </row>
    <row r="698" spans="1:10" x14ac:dyDescent="0.25">
      <c r="A698" s="5">
        <f t="shared" si="32"/>
        <v>39218</v>
      </c>
      <c r="B698" s="27">
        <v>69</v>
      </c>
      <c r="C698" s="27">
        <v>230</v>
      </c>
      <c r="D698" s="27">
        <v>421</v>
      </c>
      <c r="E698" s="27">
        <v>1308</v>
      </c>
      <c r="F698" s="27">
        <v>3231</v>
      </c>
      <c r="G698" s="45">
        <f t="shared" si="31"/>
        <v>299</v>
      </c>
      <c r="H698" s="139">
        <f t="shared" si="33"/>
        <v>5259</v>
      </c>
      <c r="I698" s="48"/>
      <c r="J698" s="4">
        <f t="shared" si="34"/>
        <v>20</v>
      </c>
    </row>
    <row r="699" spans="1:10" x14ac:dyDescent="0.25">
      <c r="A699" s="5">
        <f t="shared" si="32"/>
        <v>39225</v>
      </c>
      <c r="B699" s="27">
        <v>224</v>
      </c>
      <c r="C699" s="27">
        <v>51</v>
      </c>
      <c r="D699" s="27">
        <v>208</v>
      </c>
      <c r="E699" s="27">
        <v>1552</v>
      </c>
      <c r="F699" s="27">
        <v>3934</v>
      </c>
      <c r="G699" s="45">
        <f t="shared" si="31"/>
        <v>275</v>
      </c>
      <c r="H699" s="139">
        <f t="shared" si="33"/>
        <v>5969</v>
      </c>
      <c r="I699" s="48"/>
      <c r="J699" s="4">
        <f t="shared" si="34"/>
        <v>21</v>
      </c>
    </row>
    <row r="700" spans="1:10" x14ac:dyDescent="0.25">
      <c r="A700" s="5">
        <f t="shared" si="32"/>
        <v>39232</v>
      </c>
      <c r="B700" s="27">
        <v>153</v>
      </c>
      <c r="C700" s="27">
        <v>133</v>
      </c>
      <c r="D700" s="27">
        <v>231</v>
      </c>
      <c r="E700" s="27">
        <v>358</v>
      </c>
      <c r="F700" s="27">
        <v>3403</v>
      </c>
      <c r="G700" s="45">
        <f t="shared" si="31"/>
        <v>286</v>
      </c>
      <c r="H700" s="139">
        <f t="shared" si="33"/>
        <v>4278</v>
      </c>
      <c r="I700" s="48"/>
      <c r="J700" s="4">
        <f t="shared" si="34"/>
        <v>22</v>
      </c>
    </row>
    <row r="701" spans="1:10" x14ac:dyDescent="0.25">
      <c r="A701" s="5">
        <f t="shared" si="32"/>
        <v>39239</v>
      </c>
      <c r="B701" s="27">
        <v>0</v>
      </c>
      <c r="C701" s="27">
        <v>67</v>
      </c>
      <c r="D701" s="27">
        <v>636</v>
      </c>
      <c r="E701" s="27">
        <v>925</v>
      </c>
      <c r="F701" s="27">
        <v>3315</v>
      </c>
      <c r="G701" s="45">
        <f t="shared" si="31"/>
        <v>67</v>
      </c>
      <c r="H701" s="139">
        <f t="shared" si="33"/>
        <v>4943</v>
      </c>
      <c r="I701" s="48"/>
      <c r="J701" s="4">
        <f t="shared" si="34"/>
        <v>23</v>
      </c>
    </row>
    <row r="702" spans="1:10" x14ac:dyDescent="0.25">
      <c r="A702" s="5">
        <f t="shared" si="32"/>
        <v>39246</v>
      </c>
      <c r="B702" s="27">
        <v>158</v>
      </c>
      <c r="C702" s="27">
        <v>201</v>
      </c>
      <c r="D702" s="27">
        <v>259</v>
      </c>
      <c r="E702" s="27">
        <v>2409</v>
      </c>
      <c r="F702" s="27">
        <v>3653</v>
      </c>
      <c r="G702" s="45">
        <f t="shared" si="31"/>
        <v>359</v>
      </c>
      <c r="H702" s="139">
        <f t="shared" si="33"/>
        <v>6680</v>
      </c>
      <c r="I702" s="48"/>
      <c r="J702" s="4">
        <f t="shared" si="34"/>
        <v>24</v>
      </c>
    </row>
    <row r="703" spans="1:10" x14ac:dyDescent="0.25">
      <c r="A703" s="5">
        <f t="shared" si="32"/>
        <v>39253</v>
      </c>
      <c r="B703" s="27">
        <v>239</v>
      </c>
      <c r="C703" s="27">
        <v>73</v>
      </c>
      <c r="D703" s="27">
        <v>317</v>
      </c>
      <c r="E703" s="27">
        <v>1603</v>
      </c>
      <c r="F703" s="27">
        <v>3282</v>
      </c>
      <c r="G703" s="45">
        <f t="shared" si="31"/>
        <v>312</v>
      </c>
      <c r="H703" s="139">
        <f t="shared" si="33"/>
        <v>5514</v>
      </c>
      <c r="I703" s="48"/>
      <c r="J703" s="4">
        <f t="shared" si="34"/>
        <v>25</v>
      </c>
    </row>
    <row r="704" spans="1:10" x14ac:dyDescent="0.25">
      <c r="A704" s="5">
        <f t="shared" si="32"/>
        <v>39260</v>
      </c>
      <c r="B704" s="27">
        <v>275</v>
      </c>
      <c r="C704" s="27">
        <v>66</v>
      </c>
      <c r="D704" s="27">
        <v>134</v>
      </c>
      <c r="E704" s="27">
        <v>2431</v>
      </c>
      <c r="F704" s="27">
        <v>3797</v>
      </c>
      <c r="G704" s="45">
        <f t="shared" si="31"/>
        <v>341</v>
      </c>
      <c r="H704" s="139">
        <f t="shared" si="33"/>
        <v>6703</v>
      </c>
      <c r="I704" s="48"/>
      <c r="J704" s="4">
        <f t="shared" si="34"/>
        <v>26</v>
      </c>
    </row>
    <row r="705" spans="1:10" x14ac:dyDescent="0.25">
      <c r="A705" s="5">
        <f t="shared" si="32"/>
        <v>39267</v>
      </c>
      <c r="B705" s="27">
        <v>136</v>
      </c>
      <c r="C705" s="27">
        <v>36</v>
      </c>
      <c r="D705" s="27">
        <v>217</v>
      </c>
      <c r="E705" s="27">
        <v>1565</v>
      </c>
      <c r="F705" s="27">
        <v>2692</v>
      </c>
      <c r="G705" s="45">
        <f t="shared" si="31"/>
        <v>172</v>
      </c>
      <c r="H705" s="139">
        <f t="shared" si="33"/>
        <v>4646</v>
      </c>
      <c r="I705" s="48"/>
      <c r="J705" s="4">
        <f t="shared" si="34"/>
        <v>27</v>
      </c>
    </row>
    <row r="706" spans="1:10" x14ac:dyDescent="0.25">
      <c r="A706" s="5">
        <f t="shared" si="32"/>
        <v>39274</v>
      </c>
      <c r="B706" s="27">
        <v>139</v>
      </c>
      <c r="C706" s="27">
        <v>64</v>
      </c>
      <c r="D706" s="27">
        <v>209</v>
      </c>
      <c r="E706" s="27">
        <v>2003</v>
      </c>
      <c r="F706" s="27">
        <v>3302</v>
      </c>
      <c r="G706" s="45">
        <f t="shared" ref="G706:G769" si="35">SUM(B706:C706)</f>
        <v>203</v>
      </c>
      <c r="H706" s="139">
        <f t="shared" si="33"/>
        <v>5717</v>
      </c>
      <c r="I706" s="48"/>
      <c r="J706" s="4">
        <f t="shared" si="34"/>
        <v>28</v>
      </c>
    </row>
    <row r="707" spans="1:10" x14ac:dyDescent="0.25">
      <c r="A707" s="5">
        <f t="shared" si="32"/>
        <v>39281</v>
      </c>
      <c r="B707" s="27">
        <v>235</v>
      </c>
      <c r="C707" s="27">
        <v>51</v>
      </c>
      <c r="D707" s="27">
        <v>529</v>
      </c>
      <c r="E707" s="27">
        <v>1760</v>
      </c>
      <c r="F707" s="27">
        <v>2724</v>
      </c>
      <c r="G707" s="45">
        <f t="shared" si="35"/>
        <v>286</v>
      </c>
      <c r="H707" s="139">
        <f t="shared" si="33"/>
        <v>5299</v>
      </c>
      <c r="I707" s="48"/>
      <c r="J707" s="4">
        <f t="shared" si="34"/>
        <v>29</v>
      </c>
    </row>
    <row r="708" spans="1:10" x14ac:dyDescent="0.25">
      <c r="A708" s="5">
        <f t="shared" ref="A708:A771" si="36">A707+7</f>
        <v>39288</v>
      </c>
      <c r="B708" s="27">
        <v>274</v>
      </c>
      <c r="C708" s="27">
        <v>121</v>
      </c>
      <c r="D708" s="27">
        <v>685</v>
      </c>
      <c r="E708" s="27">
        <v>1272</v>
      </c>
      <c r="F708" s="27">
        <v>2484</v>
      </c>
      <c r="G708" s="45">
        <f t="shared" si="35"/>
        <v>395</v>
      </c>
      <c r="H708" s="139">
        <f t="shared" si="33"/>
        <v>4836</v>
      </c>
      <c r="I708" s="48"/>
      <c r="J708" s="4">
        <f t="shared" si="34"/>
        <v>30</v>
      </c>
    </row>
    <row r="709" spans="1:10" x14ac:dyDescent="0.25">
      <c r="A709" s="5">
        <f t="shared" si="36"/>
        <v>39295</v>
      </c>
      <c r="B709" s="27">
        <v>0</v>
      </c>
      <c r="C709" s="27">
        <v>98</v>
      </c>
      <c r="D709" s="27">
        <v>520</v>
      </c>
      <c r="E709" s="27">
        <v>2481</v>
      </c>
      <c r="F709" s="27">
        <v>3270</v>
      </c>
      <c r="G709" s="45">
        <f t="shared" si="35"/>
        <v>98</v>
      </c>
      <c r="H709" s="139">
        <f t="shared" si="33"/>
        <v>6369</v>
      </c>
      <c r="I709" s="48"/>
      <c r="J709" s="4">
        <f t="shared" si="34"/>
        <v>31</v>
      </c>
    </row>
    <row r="710" spans="1:10" x14ac:dyDescent="0.25">
      <c r="A710" s="5">
        <f t="shared" si="36"/>
        <v>39302</v>
      </c>
      <c r="B710" s="27">
        <v>202</v>
      </c>
      <c r="C710" s="27">
        <v>210</v>
      </c>
      <c r="D710" s="27">
        <v>684</v>
      </c>
      <c r="E710" s="27">
        <v>2437</v>
      </c>
      <c r="F710" s="27">
        <v>3973</v>
      </c>
      <c r="G710" s="45">
        <f t="shared" si="35"/>
        <v>412</v>
      </c>
      <c r="H710" s="139">
        <f t="shared" si="33"/>
        <v>7506</v>
      </c>
      <c r="I710" s="48"/>
      <c r="J710" s="4">
        <f t="shared" si="34"/>
        <v>32</v>
      </c>
    </row>
    <row r="711" spans="1:10" x14ac:dyDescent="0.25">
      <c r="A711" s="5">
        <f t="shared" si="36"/>
        <v>39309</v>
      </c>
      <c r="B711" s="27">
        <v>249</v>
      </c>
      <c r="C711" s="27">
        <v>215</v>
      </c>
      <c r="D711" s="27">
        <v>859</v>
      </c>
      <c r="E711" s="27">
        <v>2857</v>
      </c>
      <c r="F711" s="27">
        <v>4259</v>
      </c>
      <c r="G711" s="45">
        <f t="shared" si="35"/>
        <v>464</v>
      </c>
      <c r="H711" s="139">
        <f t="shared" si="33"/>
        <v>8439</v>
      </c>
      <c r="I711" s="48"/>
      <c r="J711" s="4">
        <f t="shared" si="34"/>
        <v>33</v>
      </c>
    </row>
    <row r="712" spans="1:10" x14ac:dyDescent="0.25">
      <c r="A712" s="5">
        <f t="shared" si="36"/>
        <v>39316</v>
      </c>
      <c r="B712" s="29">
        <v>116</v>
      </c>
      <c r="C712" s="29">
        <v>290</v>
      </c>
      <c r="D712" s="29">
        <v>867</v>
      </c>
      <c r="E712" s="41">
        <v>2847</v>
      </c>
      <c r="F712" s="27">
        <v>5799</v>
      </c>
      <c r="G712" s="45">
        <f t="shared" si="35"/>
        <v>406</v>
      </c>
      <c r="H712" s="139">
        <f t="shared" si="33"/>
        <v>9919</v>
      </c>
      <c r="I712" s="48"/>
      <c r="J712" s="4">
        <f t="shared" si="34"/>
        <v>34</v>
      </c>
    </row>
    <row r="713" spans="1:10" x14ac:dyDescent="0.25">
      <c r="A713" s="5">
        <f t="shared" si="36"/>
        <v>39323</v>
      </c>
      <c r="B713" s="27">
        <v>442</v>
      </c>
      <c r="C713" s="27">
        <v>471</v>
      </c>
      <c r="D713" s="27">
        <v>1308</v>
      </c>
      <c r="E713" s="27">
        <v>3258</v>
      </c>
      <c r="F713" s="27">
        <v>3888</v>
      </c>
      <c r="G713" s="45">
        <f t="shared" si="35"/>
        <v>913</v>
      </c>
      <c r="H713" s="139">
        <f t="shared" si="33"/>
        <v>9367</v>
      </c>
      <c r="I713" s="48"/>
      <c r="J713" s="4">
        <f t="shared" si="34"/>
        <v>35</v>
      </c>
    </row>
    <row r="714" spans="1:10" x14ac:dyDescent="0.25">
      <c r="A714" s="5">
        <f t="shared" si="36"/>
        <v>39330</v>
      </c>
      <c r="B714" s="27">
        <v>324</v>
      </c>
      <c r="C714" s="27">
        <v>123</v>
      </c>
      <c r="D714" s="27">
        <v>1291</v>
      </c>
      <c r="E714" s="27">
        <v>3565</v>
      </c>
      <c r="F714" s="27">
        <v>3170</v>
      </c>
      <c r="G714" s="45">
        <f t="shared" si="35"/>
        <v>447</v>
      </c>
      <c r="H714" s="139">
        <f t="shared" si="33"/>
        <v>8473</v>
      </c>
      <c r="I714" s="48"/>
      <c r="J714" s="4">
        <f t="shared" si="34"/>
        <v>36</v>
      </c>
    </row>
    <row r="715" spans="1:10" x14ac:dyDescent="0.25">
      <c r="A715" s="5">
        <f t="shared" si="36"/>
        <v>39337</v>
      </c>
      <c r="B715" s="27">
        <v>288</v>
      </c>
      <c r="C715" s="27">
        <v>340</v>
      </c>
      <c r="D715" s="27">
        <v>1329</v>
      </c>
      <c r="E715" s="27">
        <v>4097</v>
      </c>
      <c r="F715" s="27">
        <v>2509</v>
      </c>
      <c r="G715" s="45">
        <f t="shared" si="35"/>
        <v>628</v>
      </c>
      <c r="H715" s="139">
        <f t="shared" ref="H715:H778" si="37">SUM(D715:G715)</f>
        <v>8563</v>
      </c>
      <c r="I715" s="48"/>
      <c r="J715" s="4">
        <f t="shared" si="34"/>
        <v>37</v>
      </c>
    </row>
    <row r="716" spans="1:10" x14ac:dyDescent="0.25">
      <c r="A716" s="5">
        <f t="shared" si="36"/>
        <v>39344</v>
      </c>
      <c r="B716" s="27">
        <v>207</v>
      </c>
      <c r="C716" s="27">
        <v>339</v>
      </c>
      <c r="D716" s="27">
        <v>1556</v>
      </c>
      <c r="E716" s="27">
        <v>4193</v>
      </c>
      <c r="F716" s="27">
        <v>3369</v>
      </c>
      <c r="G716" s="45">
        <f t="shared" si="35"/>
        <v>546</v>
      </c>
      <c r="H716" s="139">
        <f t="shared" si="37"/>
        <v>9664</v>
      </c>
      <c r="I716" s="48"/>
      <c r="J716" s="4">
        <f t="shared" si="34"/>
        <v>38</v>
      </c>
    </row>
    <row r="717" spans="1:10" x14ac:dyDescent="0.25">
      <c r="A717" s="5">
        <f t="shared" si="36"/>
        <v>39351</v>
      </c>
      <c r="B717" s="27">
        <v>329</v>
      </c>
      <c r="C717" s="27">
        <v>601</v>
      </c>
      <c r="D717" s="27">
        <v>2123</v>
      </c>
      <c r="E717" s="27">
        <v>4376</v>
      </c>
      <c r="F717" s="27">
        <v>2822</v>
      </c>
      <c r="G717" s="45">
        <f t="shared" si="35"/>
        <v>930</v>
      </c>
      <c r="H717" s="139">
        <f t="shared" si="37"/>
        <v>10251</v>
      </c>
      <c r="I717" s="48"/>
      <c r="J717" s="4">
        <f t="shared" si="34"/>
        <v>39</v>
      </c>
    </row>
    <row r="718" spans="1:10" x14ac:dyDescent="0.25">
      <c r="A718" s="5">
        <f t="shared" si="36"/>
        <v>39358</v>
      </c>
      <c r="B718" s="27">
        <v>406</v>
      </c>
      <c r="C718" s="27">
        <v>773</v>
      </c>
      <c r="D718" s="27">
        <v>2354</v>
      </c>
      <c r="E718" s="27">
        <v>3040</v>
      </c>
      <c r="F718" s="27">
        <v>4363</v>
      </c>
      <c r="G718" s="45">
        <f t="shared" si="35"/>
        <v>1179</v>
      </c>
      <c r="H718" s="139">
        <f t="shared" si="37"/>
        <v>10936</v>
      </c>
      <c r="I718" s="48"/>
      <c r="J718" s="4">
        <f t="shared" si="34"/>
        <v>40</v>
      </c>
    </row>
    <row r="719" spans="1:10" x14ac:dyDescent="0.25">
      <c r="A719" s="5">
        <f t="shared" si="36"/>
        <v>39365</v>
      </c>
      <c r="B719" s="27">
        <v>371</v>
      </c>
      <c r="C719" s="27">
        <v>632</v>
      </c>
      <c r="D719" s="27">
        <v>2598</v>
      </c>
      <c r="E719" s="27">
        <v>3125</v>
      </c>
      <c r="F719" s="27">
        <v>4994</v>
      </c>
      <c r="G719" s="45">
        <f t="shared" si="35"/>
        <v>1003</v>
      </c>
      <c r="H719" s="139">
        <f t="shared" si="37"/>
        <v>11720</v>
      </c>
      <c r="I719" s="48"/>
      <c r="J719" s="4">
        <f t="shared" si="34"/>
        <v>41</v>
      </c>
    </row>
    <row r="720" spans="1:10" x14ac:dyDescent="0.25">
      <c r="A720" s="5">
        <f t="shared" si="36"/>
        <v>39372</v>
      </c>
      <c r="B720" s="27">
        <v>203</v>
      </c>
      <c r="C720" s="27">
        <v>768</v>
      </c>
      <c r="D720" s="27">
        <v>3025</v>
      </c>
      <c r="E720" s="27">
        <v>3199</v>
      </c>
      <c r="F720" s="27">
        <v>6491</v>
      </c>
      <c r="G720" s="45">
        <f t="shared" si="35"/>
        <v>971</v>
      </c>
      <c r="H720" s="139">
        <f t="shared" si="37"/>
        <v>13686</v>
      </c>
      <c r="I720" s="48"/>
      <c r="J720" s="4">
        <f t="shared" si="34"/>
        <v>42</v>
      </c>
    </row>
    <row r="721" spans="1:10" x14ac:dyDescent="0.25">
      <c r="A721" s="5">
        <f t="shared" si="36"/>
        <v>39379</v>
      </c>
      <c r="B721" s="27">
        <v>322</v>
      </c>
      <c r="C721" s="27">
        <v>674</v>
      </c>
      <c r="D721" s="27">
        <v>2200</v>
      </c>
      <c r="E721" s="27">
        <v>3200</v>
      </c>
      <c r="F721" s="27">
        <v>5384</v>
      </c>
      <c r="G721" s="45">
        <f t="shared" si="35"/>
        <v>996</v>
      </c>
      <c r="H721" s="139">
        <f t="shared" si="37"/>
        <v>11780</v>
      </c>
      <c r="I721" s="48"/>
      <c r="J721" s="4">
        <f t="shared" si="34"/>
        <v>43</v>
      </c>
    </row>
    <row r="722" spans="1:10" x14ac:dyDescent="0.25">
      <c r="A722" s="5">
        <f t="shared" si="36"/>
        <v>39386</v>
      </c>
      <c r="B722" s="27">
        <v>295</v>
      </c>
      <c r="C722" s="27">
        <v>781</v>
      </c>
      <c r="D722" s="27">
        <v>1923</v>
      </c>
      <c r="E722" s="27">
        <v>4344</v>
      </c>
      <c r="F722" s="27">
        <v>6816</v>
      </c>
      <c r="G722" s="45">
        <f t="shared" si="35"/>
        <v>1076</v>
      </c>
      <c r="H722" s="139">
        <f t="shared" si="37"/>
        <v>14159</v>
      </c>
      <c r="I722" s="48"/>
      <c r="J722" s="4">
        <f t="shared" si="34"/>
        <v>44</v>
      </c>
    </row>
    <row r="723" spans="1:10" x14ac:dyDescent="0.25">
      <c r="A723" s="5">
        <f t="shared" si="36"/>
        <v>39393</v>
      </c>
      <c r="B723" s="27">
        <v>143</v>
      </c>
      <c r="C723" s="27">
        <v>890</v>
      </c>
      <c r="D723" s="27">
        <v>1407</v>
      </c>
      <c r="E723" s="27">
        <v>3590</v>
      </c>
      <c r="F723" s="27">
        <v>5945</v>
      </c>
      <c r="G723" s="45">
        <f t="shared" si="35"/>
        <v>1033</v>
      </c>
      <c r="H723" s="139">
        <f t="shared" si="37"/>
        <v>11975</v>
      </c>
      <c r="I723" s="48"/>
      <c r="J723" s="4">
        <f t="shared" si="34"/>
        <v>45</v>
      </c>
    </row>
    <row r="724" spans="1:10" x14ac:dyDescent="0.25">
      <c r="A724" s="5">
        <f t="shared" si="36"/>
        <v>39400</v>
      </c>
      <c r="B724" s="27">
        <v>341</v>
      </c>
      <c r="C724" s="27">
        <v>1084</v>
      </c>
      <c r="D724" s="27">
        <v>1619</v>
      </c>
      <c r="E724" s="27">
        <v>3481</v>
      </c>
      <c r="F724" s="27">
        <v>5084</v>
      </c>
      <c r="G724" s="45">
        <f t="shared" si="35"/>
        <v>1425</v>
      </c>
      <c r="H724" s="139">
        <f t="shared" si="37"/>
        <v>11609</v>
      </c>
      <c r="I724" s="48"/>
      <c r="J724" s="4">
        <f t="shared" si="34"/>
        <v>46</v>
      </c>
    </row>
    <row r="725" spans="1:10" x14ac:dyDescent="0.25">
      <c r="A725" s="5">
        <f t="shared" si="36"/>
        <v>39407</v>
      </c>
      <c r="B725" s="27">
        <v>366</v>
      </c>
      <c r="C725" s="27">
        <v>1239</v>
      </c>
      <c r="D725" s="27">
        <v>1238</v>
      </c>
      <c r="E725" s="27">
        <v>2736</v>
      </c>
      <c r="F725" s="27">
        <v>6033</v>
      </c>
      <c r="G725" s="45">
        <f t="shared" si="35"/>
        <v>1605</v>
      </c>
      <c r="H725" s="139">
        <f t="shared" si="37"/>
        <v>11612</v>
      </c>
      <c r="I725" s="48"/>
      <c r="J725" s="4">
        <f t="shared" si="34"/>
        <v>47</v>
      </c>
    </row>
    <row r="726" spans="1:10" x14ac:dyDescent="0.25">
      <c r="A726" s="5">
        <f t="shared" si="36"/>
        <v>39414</v>
      </c>
      <c r="B726" s="27">
        <v>364</v>
      </c>
      <c r="C726" s="27">
        <v>788</v>
      </c>
      <c r="D726" s="27">
        <v>1822</v>
      </c>
      <c r="E726" s="27">
        <v>2260</v>
      </c>
      <c r="F726" s="27">
        <v>5063</v>
      </c>
      <c r="G726" s="45">
        <f t="shared" si="35"/>
        <v>1152</v>
      </c>
      <c r="H726" s="139">
        <f t="shared" si="37"/>
        <v>10297</v>
      </c>
      <c r="I726" s="48"/>
      <c r="J726" s="4">
        <f t="shared" si="34"/>
        <v>48</v>
      </c>
    </row>
    <row r="727" spans="1:10" x14ac:dyDescent="0.25">
      <c r="A727" s="5">
        <f t="shared" si="36"/>
        <v>39421</v>
      </c>
      <c r="B727" s="27">
        <v>290</v>
      </c>
      <c r="C727" s="27">
        <v>1100</v>
      </c>
      <c r="D727" s="27">
        <v>2005</v>
      </c>
      <c r="E727" s="27">
        <v>2573</v>
      </c>
      <c r="F727" s="27">
        <v>4361</v>
      </c>
      <c r="G727" s="45">
        <f t="shared" si="35"/>
        <v>1390</v>
      </c>
      <c r="H727" s="139">
        <f t="shared" si="37"/>
        <v>10329</v>
      </c>
      <c r="I727" s="48"/>
      <c r="J727" s="4">
        <f t="shared" si="34"/>
        <v>49</v>
      </c>
    </row>
    <row r="728" spans="1:10" x14ac:dyDescent="0.25">
      <c r="A728" s="5">
        <f t="shared" si="36"/>
        <v>39428</v>
      </c>
      <c r="B728" s="27">
        <v>331</v>
      </c>
      <c r="C728" s="27">
        <v>768</v>
      </c>
      <c r="D728" s="27">
        <v>1550</v>
      </c>
      <c r="E728" s="27">
        <v>1979</v>
      </c>
      <c r="F728" s="27">
        <v>6597</v>
      </c>
      <c r="G728" s="45">
        <f t="shared" si="35"/>
        <v>1099</v>
      </c>
      <c r="H728" s="139">
        <f t="shared" si="37"/>
        <v>11225</v>
      </c>
      <c r="I728" s="48"/>
      <c r="J728" s="4">
        <f t="shared" si="34"/>
        <v>50</v>
      </c>
    </row>
    <row r="729" spans="1:10" x14ac:dyDescent="0.25">
      <c r="A729" s="5">
        <f t="shared" si="36"/>
        <v>39435</v>
      </c>
      <c r="B729" s="27">
        <v>297</v>
      </c>
      <c r="C729" s="27">
        <v>26</v>
      </c>
      <c r="D729" s="27">
        <v>1247</v>
      </c>
      <c r="E729" s="27">
        <v>2266</v>
      </c>
      <c r="F729" s="27">
        <v>5245</v>
      </c>
      <c r="G729" s="45">
        <f t="shared" si="35"/>
        <v>323</v>
      </c>
      <c r="H729" s="139">
        <f t="shared" si="37"/>
        <v>9081</v>
      </c>
      <c r="I729" s="48"/>
      <c r="J729" s="4">
        <f t="shared" si="34"/>
        <v>51</v>
      </c>
    </row>
    <row r="730" spans="1:10" x14ac:dyDescent="0.25">
      <c r="A730" s="5">
        <f t="shared" si="36"/>
        <v>39442</v>
      </c>
      <c r="B730" s="27">
        <v>285</v>
      </c>
      <c r="C730" s="27">
        <v>742</v>
      </c>
      <c r="D730" s="27">
        <v>1586</v>
      </c>
      <c r="E730" s="27">
        <v>1760</v>
      </c>
      <c r="F730" s="27">
        <v>4315</v>
      </c>
      <c r="G730" s="45">
        <f t="shared" si="35"/>
        <v>1027</v>
      </c>
      <c r="H730" s="139">
        <f t="shared" si="37"/>
        <v>8688</v>
      </c>
      <c r="I730" s="48"/>
      <c r="J730" s="4">
        <f t="shared" si="34"/>
        <v>52</v>
      </c>
    </row>
    <row r="731" spans="1:10" x14ac:dyDescent="0.25">
      <c r="A731" s="5">
        <f t="shared" si="36"/>
        <v>39449</v>
      </c>
      <c r="B731" s="27">
        <v>312</v>
      </c>
      <c r="C731" s="27">
        <v>581</v>
      </c>
      <c r="D731" s="27">
        <v>841</v>
      </c>
      <c r="E731" s="27">
        <v>2067</v>
      </c>
      <c r="F731" s="27">
        <v>4144</v>
      </c>
      <c r="G731" s="45">
        <f t="shared" si="35"/>
        <v>893</v>
      </c>
      <c r="H731" s="139">
        <f t="shared" si="37"/>
        <v>7945</v>
      </c>
      <c r="I731" s="48"/>
      <c r="J731" s="4">
        <v>1</v>
      </c>
    </row>
    <row r="732" spans="1:10" x14ac:dyDescent="0.25">
      <c r="A732" s="5">
        <f t="shared" si="36"/>
        <v>39456</v>
      </c>
      <c r="B732" s="27">
        <v>374</v>
      </c>
      <c r="C732" s="27">
        <v>795</v>
      </c>
      <c r="D732" s="27">
        <v>1616</v>
      </c>
      <c r="E732" s="27">
        <v>3198</v>
      </c>
      <c r="F732" s="27">
        <v>5086</v>
      </c>
      <c r="G732" s="45">
        <f t="shared" si="35"/>
        <v>1169</v>
      </c>
      <c r="H732" s="139">
        <f t="shared" si="37"/>
        <v>11069</v>
      </c>
      <c r="I732" s="48"/>
      <c r="J732" s="4">
        <f t="shared" si="34"/>
        <v>2</v>
      </c>
    </row>
    <row r="733" spans="1:10" x14ac:dyDescent="0.25">
      <c r="A733" s="5">
        <f t="shared" si="36"/>
        <v>39463</v>
      </c>
      <c r="B733" s="27">
        <v>487</v>
      </c>
      <c r="C733" s="27">
        <v>716</v>
      </c>
      <c r="D733" s="27">
        <v>1894</v>
      </c>
      <c r="E733" s="27">
        <v>3026</v>
      </c>
      <c r="F733" s="27">
        <v>5523</v>
      </c>
      <c r="G733" s="45">
        <f t="shared" si="35"/>
        <v>1203</v>
      </c>
      <c r="H733" s="139">
        <f t="shared" si="37"/>
        <v>11646</v>
      </c>
      <c r="I733" s="48"/>
      <c r="J733" s="4">
        <f t="shared" si="34"/>
        <v>3</v>
      </c>
    </row>
    <row r="734" spans="1:10" x14ac:dyDescent="0.25">
      <c r="A734" s="5">
        <f t="shared" si="36"/>
        <v>39470</v>
      </c>
      <c r="B734" s="27">
        <v>273</v>
      </c>
      <c r="C734" s="27">
        <v>847</v>
      </c>
      <c r="D734" s="27">
        <v>2068</v>
      </c>
      <c r="E734" s="27">
        <v>2787</v>
      </c>
      <c r="F734" s="27">
        <v>5416</v>
      </c>
      <c r="G734" s="45">
        <f t="shared" si="35"/>
        <v>1120</v>
      </c>
      <c r="H734" s="139">
        <f t="shared" si="37"/>
        <v>11391</v>
      </c>
      <c r="I734" s="48"/>
      <c r="J734" s="4">
        <f t="shared" si="34"/>
        <v>4</v>
      </c>
    </row>
    <row r="735" spans="1:10" x14ac:dyDescent="0.25">
      <c r="A735" s="5">
        <f t="shared" si="36"/>
        <v>39477</v>
      </c>
      <c r="B735" s="27">
        <v>468</v>
      </c>
      <c r="C735" s="27">
        <v>960</v>
      </c>
      <c r="D735" s="27">
        <v>1386</v>
      </c>
      <c r="E735" s="27">
        <v>2602</v>
      </c>
      <c r="F735" s="27">
        <v>4877</v>
      </c>
      <c r="G735" s="45">
        <f t="shared" si="35"/>
        <v>1428</v>
      </c>
      <c r="H735" s="139">
        <f t="shared" si="37"/>
        <v>10293</v>
      </c>
      <c r="I735" s="48"/>
      <c r="J735" s="4">
        <f t="shared" si="34"/>
        <v>5</v>
      </c>
    </row>
    <row r="736" spans="1:10" x14ac:dyDescent="0.25">
      <c r="A736" s="5">
        <f t="shared" si="36"/>
        <v>39484</v>
      </c>
      <c r="B736" s="27">
        <v>357</v>
      </c>
      <c r="C736" s="27">
        <v>732</v>
      </c>
      <c r="D736" s="27">
        <v>1417</v>
      </c>
      <c r="E736" s="27">
        <v>1926</v>
      </c>
      <c r="F736" s="27">
        <v>5009</v>
      </c>
      <c r="G736" s="45">
        <f t="shared" si="35"/>
        <v>1089</v>
      </c>
      <c r="H736" s="139">
        <f t="shared" si="37"/>
        <v>9441</v>
      </c>
      <c r="I736" s="48"/>
      <c r="J736" s="4">
        <f t="shared" si="34"/>
        <v>6</v>
      </c>
    </row>
    <row r="737" spans="1:10" x14ac:dyDescent="0.25">
      <c r="A737" s="5">
        <f t="shared" si="36"/>
        <v>39491</v>
      </c>
      <c r="B737" s="27">
        <v>326</v>
      </c>
      <c r="C737" s="27">
        <v>503</v>
      </c>
      <c r="D737" s="27">
        <v>1431</v>
      </c>
      <c r="E737" s="27">
        <v>2888</v>
      </c>
      <c r="F737" s="27">
        <v>4679</v>
      </c>
      <c r="G737" s="45">
        <f t="shared" si="35"/>
        <v>829</v>
      </c>
      <c r="H737" s="139">
        <f t="shared" si="37"/>
        <v>9827</v>
      </c>
      <c r="I737" s="48"/>
      <c r="J737" s="4">
        <f t="shared" si="34"/>
        <v>7</v>
      </c>
    </row>
    <row r="738" spans="1:10" x14ac:dyDescent="0.25">
      <c r="A738" s="5">
        <f t="shared" si="36"/>
        <v>39498</v>
      </c>
      <c r="B738" s="27">
        <v>411</v>
      </c>
      <c r="C738" s="27">
        <v>455</v>
      </c>
      <c r="D738" s="27">
        <v>1754</v>
      </c>
      <c r="E738" s="27">
        <v>3247</v>
      </c>
      <c r="F738" s="27">
        <v>5137</v>
      </c>
      <c r="G738" s="45">
        <f t="shared" si="35"/>
        <v>866</v>
      </c>
      <c r="H738" s="139">
        <f t="shared" si="37"/>
        <v>11004</v>
      </c>
      <c r="I738" s="48"/>
      <c r="J738" s="4">
        <f t="shared" si="34"/>
        <v>8</v>
      </c>
    </row>
    <row r="739" spans="1:10" x14ac:dyDescent="0.25">
      <c r="A739" s="5">
        <f t="shared" si="36"/>
        <v>39505</v>
      </c>
      <c r="B739" s="27">
        <v>286</v>
      </c>
      <c r="C739" s="27">
        <v>1014</v>
      </c>
      <c r="D739" s="27">
        <v>811</v>
      </c>
      <c r="E739" s="27">
        <v>2155</v>
      </c>
      <c r="F739" s="27">
        <v>6205</v>
      </c>
      <c r="G739" s="45">
        <f t="shared" si="35"/>
        <v>1300</v>
      </c>
      <c r="H739" s="139">
        <f t="shared" si="37"/>
        <v>10471</v>
      </c>
      <c r="I739" s="48"/>
      <c r="J739" s="4">
        <f t="shared" si="34"/>
        <v>9</v>
      </c>
    </row>
    <row r="740" spans="1:10" x14ac:dyDescent="0.25">
      <c r="A740" s="5">
        <f t="shared" si="36"/>
        <v>39512</v>
      </c>
      <c r="B740" s="27">
        <v>281</v>
      </c>
      <c r="C740" s="27">
        <v>733</v>
      </c>
      <c r="D740" s="27">
        <v>1752</v>
      </c>
      <c r="E740" s="27">
        <v>2957</v>
      </c>
      <c r="F740" s="27">
        <v>7094</v>
      </c>
      <c r="G740" s="45">
        <f t="shared" si="35"/>
        <v>1014</v>
      </c>
      <c r="H740" s="139">
        <f t="shared" si="37"/>
        <v>12817</v>
      </c>
      <c r="I740" s="48"/>
      <c r="J740" s="4">
        <f t="shared" si="34"/>
        <v>10</v>
      </c>
    </row>
    <row r="741" spans="1:10" x14ac:dyDescent="0.25">
      <c r="A741" s="5">
        <f t="shared" si="36"/>
        <v>39519</v>
      </c>
      <c r="B741" s="27">
        <v>440</v>
      </c>
      <c r="C741" s="27">
        <v>775</v>
      </c>
      <c r="D741" s="27">
        <v>1721</v>
      </c>
      <c r="E741" s="27">
        <v>2576</v>
      </c>
      <c r="F741" s="27">
        <v>5685</v>
      </c>
      <c r="G741" s="45">
        <f t="shared" si="35"/>
        <v>1215</v>
      </c>
      <c r="H741" s="139">
        <f t="shared" si="37"/>
        <v>11197</v>
      </c>
      <c r="I741" s="48"/>
      <c r="J741" s="4">
        <f t="shared" si="34"/>
        <v>11</v>
      </c>
    </row>
    <row r="742" spans="1:10" x14ac:dyDescent="0.25">
      <c r="A742" s="5">
        <f t="shared" si="36"/>
        <v>39526</v>
      </c>
      <c r="B742" s="27">
        <v>413</v>
      </c>
      <c r="C742" s="27">
        <v>808</v>
      </c>
      <c r="D742" s="27">
        <v>1716</v>
      </c>
      <c r="E742" s="27">
        <v>2374</v>
      </c>
      <c r="F742" s="27">
        <v>5742</v>
      </c>
      <c r="G742" s="45">
        <f t="shared" si="35"/>
        <v>1221</v>
      </c>
      <c r="H742" s="139">
        <f t="shared" si="37"/>
        <v>11053</v>
      </c>
      <c r="I742" s="48"/>
      <c r="J742" s="4">
        <f t="shared" si="34"/>
        <v>12</v>
      </c>
    </row>
    <row r="743" spans="1:10" x14ac:dyDescent="0.25">
      <c r="A743" s="5">
        <f t="shared" si="36"/>
        <v>39533</v>
      </c>
      <c r="B743" s="27">
        <v>361</v>
      </c>
      <c r="C743" s="27">
        <v>622</v>
      </c>
      <c r="D743" s="27">
        <v>1280</v>
      </c>
      <c r="E743" s="27">
        <v>1878</v>
      </c>
      <c r="F743" s="27">
        <v>6333</v>
      </c>
      <c r="G743" s="45">
        <f t="shared" si="35"/>
        <v>983</v>
      </c>
      <c r="H743" s="139">
        <f t="shared" si="37"/>
        <v>10474</v>
      </c>
      <c r="I743" s="48"/>
      <c r="J743" s="4">
        <f t="shared" si="34"/>
        <v>13</v>
      </c>
    </row>
    <row r="744" spans="1:10" x14ac:dyDescent="0.25">
      <c r="A744" s="5">
        <f t="shared" si="36"/>
        <v>39540</v>
      </c>
      <c r="B744" s="27">
        <v>371</v>
      </c>
      <c r="C744" s="27">
        <v>394</v>
      </c>
      <c r="D744" s="27">
        <v>1531</v>
      </c>
      <c r="E744" s="27">
        <v>2491</v>
      </c>
      <c r="F744" s="27">
        <v>5944</v>
      </c>
      <c r="G744" s="45">
        <f t="shared" si="35"/>
        <v>765</v>
      </c>
      <c r="H744" s="139">
        <f t="shared" si="37"/>
        <v>10731</v>
      </c>
      <c r="I744" s="48"/>
      <c r="J744" s="4">
        <f t="shared" si="34"/>
        <v>14</v>
      </c>
    </row>
    <row r="745" spans="1:10" x14ac:dyDescent="0.25">
      <c r="A745" s="5">
        <f t="shared" si="36"/>
        <v>39547</v>
      </c>
      <c r="B745" s="27">
        <v>400</v>
      </c>
      <c r="C745" s="27">
        <v>384</v>
      </c>
      <c r="D745" s="27">
        <v>1308</v>
      </c>
      <c r="E745" s="27">
        <v>2509</v>
      </c>
      <c r="F745" s="27">
        <v>5496</v>
      </c>
      <c r="G745" s="45">
        <f t="shared" si="35"/>
        <v>784</v>
      </c>
      <c r="H745" s="139">
        <f t="shared" si="37"/>
        <v>10097</v>
      </c>
      <c r="I745" s="48"/>
      <c r="J745" s="4">
        <f t="shared" si="34"/>
        <v>15</v>
      </c>
    </row>
    <row r="746" spans="1:10" x14ac:dyDescent="0.25">
      <c r="A746" s="5">
        <f t="shared" si="36"/>
        <v>39554</v>
      </c>
      <c r="B746" s="27">
        <v>261</v>
      </c>
      <c r="C746" s="27">
        <v>292</v>
      </c>
      <c r="D746" s="27">
        <v>2153</v>
      </c>
      <c r="E746" s="27">
        <v>2770</v>
      </c>
      <c r="F746" s="27">
        <v>6118</v>
      </c>
      <c r="G746" s="45">
        <f t="shared" si="35"/>
        <v>553</v>
      </c>
      <c r="H746" s="139">
        <f t="shared" si="37"/>
        <v>11594</v>
      </c>
      <c r="I746" s="48"/>
      <c r="J746" s="4">
        <f t="shared" si="34"/>
        <v>16</v>
      </c>
    </row>
    <row r="747" spans="1:10" x14ac:dyDescent="0.25">
      <c r="A747" s="5">
        <f t="shared" si="36"/>
        <v>39561</v>
      </c>
      <c r="B747" s="27">
        <v>339</v>
      </c>
      <c r="C747" s="27">
        <v>136</v>
      </c>
      <c r="D747" s="27">
        <v>1396</v>
      </c>
      <c r="E747" s="27">
        <v>1702</v>
      </c>
      <c r="F747" s="27">
        <v>5808</v>
      </c>
      <c r="G747" s="45">
        <f t="shared" si="35"/>
        <v>475</v>
      </c>
      <c r="H747" s="139">
        <f t="shared" si="37"/>
        <v>9381</v>
      </c>
      <c r="I747" s="48"/>
      <c r="J747" s="4">
        <f t="shared" ref="J747:J810" si="38">J746+1</f>
        <v>17</v>
      </c>
    </row>
    <row r="748" spans="1:10" x14ac:dyDescent="0.25">
      <c r="A748" s="5">
        <f t="shared" si="36"/>
        <v>39568</v>
      </c>
      <c r="B748" s="27">
        <v>384</v>
      </c>
      <c r="C748" s="27">
        <v>327</v>
      </c>
      <c r="D748" s="27">
        <v>902</v>
      </c>
      <c r="E748" s="27">
        <v>1934</v>
      </c>
      <c r="F748" s="27">
        <v>6069</v>
      </c>
      <c r="G748" s="45">
        <f t="shared" si="35"/>
        <v>711</v>
      </c>
      <c r="H748" s="139">
        <f t="shared" si="37"/>
        <v>9616</v>
      </c>
      <c r="I748" s="48"/>
      <c r="J748" s="4">
        <f t="shared" si="38"/>
        <v>18</v>
      </c>
    </row>
    <row r="749" spans="1:10" x14ac:dyDescent="0.25">
      <c r="A749" s="5">
        <f t="shared" si="36"/>
        <v>39575</v>
      </c>
      <c r="B749" s="27">
        <v>367</v>
      </c>
      <c r="C749" s="27">
        <v>697</v>
      </c>
      <c r="D749" s="27">
        <v>761</v>
      </c>
      <c r="E749" s="27">
        <v>2382</v>
      </c>
      <c r="F749" s="27">
        <v>6214</v>
      </c>
      <c r="G749" s="45">
        <f t="shared" si="35"/>
        <v>1064</v>
      </c>
      <c r="H749" s="139">
        <f t="shared" si="37"/>
        <v>10421</v>
      </c>
      <c r="I749" s="48"/>
      <c r="J749" s="4">
        <f t="shared" si="38"/>
        <v>19</v>
      </c>
    </row>
    <row r="750" spans="1:10" x14ac:dyDescent="0.25">
      <c r="A750" s="5">
        <f t="shared" si="36"/>
        <v>39582</v>
      </c>
      <c r="B750" s="27">
        <v>143</v>
      </c>
      <c r="C750" s="27">
        <v>392</v>
      </c>
      <c r="D750" s="27">
        <v>1567</v>
      </c>
      <c r="E750" s="27">
        <v>1567</v>
      </c>
      <c r="F750" s="27">
        <v>5062</v>
      </c>
      <c r="G750" s="45">
        <f t="shared" si="35"/>
        <v>535</v>
      </c>
      <c r="H750" s="139">
        <f t="shared" si="37"/>
        <v>8731</v>
      </c>
      <c r="I750" s="48"/>
      <c r="J750" s="4">
        <f t="shared" si="38"/>
        <v>20</v>
      </c>
    </row>
    <row r="751" spans="1:10" x14ac:dyDescent="0.25">
      <c r="A751" s="5">
        <f t="shared" si="36"/>
        <v>39589</v>
      </c>
      <c r="B751" s="27">
        <v>0</v>
      </c>
      <c r="C751" s="27">
        <v>378</v>
      </c>
      <c r="D751" s="27">
        <v>796</v>
      </c>
      <c r="E751" s="27">
        <v>1117</v>
      </c>
      <c r="F751" s="27">
        <v>5564</v>
      </c>
      <c r="G751" s="45">
        <f t="shared" si="35"/>
        <v>378</v>
      </c>
      <c r="H751" s="139">
        <f t="shared" si="37"/>
        <v>7855</v>
      </c>
      <c r="I751" s="48"/>
      <c r="J751" s="4">
        <f t="shared" si="38"/>
        <v>21</v>
      </c>
    </row>
    <row r="752" spans="1:10" x14ac:dyDescent="0.25">
      <c r="A752" s="5">
        <f t="shared" si="36"/>
        <v>39596</v>
      </c>
      <c r="B752" s="27">
        <v>50</v>
      </c>
      <c r="C752" s="27">
        <v>235</v>
      </c>
      <c r="D752" s="27">
        <v>824</v>
      </c>
      <c r="E752" s="27">
        <v>1359</v>
      </c>
      <c r="F752" s="27">
        <v>6118</v>
      </c>
      <c r="G752" s="45">
        <f t="shared" si="35"/>
        <v>285</v>
      </c>
      <c r="H752" s="139">
        <f t="shared" si="37"/>
        <v>8586</v>
      </c>
      <c r="I752" s="48"/>
      <c r="J752" s="4">
        <f t="shared" si="38"/>
        <v>22</v>
      </c>
    </row>
    <row r="753" spans="1:10" x14ac:dyDescent="0.25">
      <c r="A753" s="5">
        <f t="shared" si="36"/>
        <v>39603</v>
      </c>
      <c r="B753" s="27">
        <v>165</v>
      </c>
      <c r="C753" s="27">
        <v>21</v>
      </c>
      <c r="D753" s="27">
        <v>494</v>
      </c>
      <c r="E753" s="27">
        <v>2373</v>
      </c>
      <c r="F753" s="27">
        <v>5324</v>
      </c>
      <c r="G753" s="45">
        <f t="shared" si="35"/>
        <v>186</v>
      </c>
      <c r="H753" s="139">
        <f t="shared" si="37"/>
        <v>8377</v>
      </c>
      <c r="I753" s="48"/>
      <c r="J753" s="4">
        <f t="shared" si="38"/>
        <v>23</v>
      </c>
    </row>
    <row r="754" spans="1:10" x14ac:dyDescent="0.25">
      <c r="A754" s="5">
        <f t="shared" si="36"/>
        <v>39610</v>
      </c>
      <c r="B754" s="27">
        <v>160</v>
      </c>
      <c r="C754" s="27">
        <v>13</v>
      </c>
      <c r="D754" s="27">
        <v>359</v>
      </c>
      <c r="E754" s="27">
        <v>2344</v>
      </c>
      <c r="F754" s="27">
        <v>5597</v>
      </c>
      <c r="G754" s="45">
        <f t="shared" si="35"/>
        <v>173</v>
      </c>
      <c r="H754" s="139">
        <f t="shared" si="37"/>
        <v>8473</v>
      </c>
      <c r="I754" s="48"/>
      <c r="J754" s="4">
        <f t="shared" si="38"/>
        <v>24</v>
      </c>
    </row>
    <row r="755" spans="1:10" x14ac:dyDescent="0.25">
      <c r="A755" s="5">
        <f t="shared" si="36"/>
        <v>39617</v>
      </c>
      <c r="B755" s="27">
        <v>1</v>
      </c>
      <c r="C755" s="27">
        <v>32</v>
      </c>
      <c r="D755" s="27">
        <v>524</v>
      </c>
      <c r="E755" s="27">
        <v>1758</v>
      </c>
      <c r="F755" s="27">
        <v>4735</v>
      </c>
      <c r="G755" s="45">
        <f t="shared" si="35"/>
        <v>33</v>
      </c>
      <c r="H755" s="139">
        <f t="shared" si="37"/>
        <v>7050</v>
      </c>
      <c r="I755" s="48"/>
      <c r="J755" s="4">
        <f t="shared" si="38"/>
        <v>25</v>
      </c>
    </row>
    <row r="756" spans="1:10" x14ac:dyDescent="0.25">
      <c r="A756" s="5">
        <f t="shared" si="36"/>
        <v>39624</v>
      </c>
      <c r="B756" s="27">
        <v>111</v>
      </c>
      <c r="C756" s="27">
        <v>72</v>
      </c>
      <c r="D756" s="27">
        <v>922</v>
      </c>
      <c r="E756" s="27">
        <v>2186</v>
      </c>
      <c r="F756" s="27">
        <v>5687</v>
      </c>
      <c r="G756" s="45">
        <f t="shared" si="35"/>
        <v>183</v>
      </c>
      <c r="H756" s="139">
        <f t="shared" si="37"/>
        <v>8978</v>
      </c>
      <c r="I756" s="48"/>
      <c r="J756" s="4">
        <f t="shared" si="38"/>
        <v>26</v>
      </c>
    </row>
    <row r="757" spans="1:10" x14ac:dyDescent="0.25">
      <c r="A757" s="5">
        <f t="shared" si="36"/>
        <v>39631</v>
      </c>
      <c r="B757" s="27">
        <v>0</v>
      </c>
      <c r="C757" s="27">
        <v>520</v>
      </c>
      <c r="D757" s="27">
        <v>1660</v>
      </c>
      <c r="E757" s="27">
        <v>2482</v>
      </c>
      <c r="F757" s="27">
        <v>4618</v>
      </c>
      <c r="G757" s="45">
        <f t="shared" si="35"/>
        <v>520</v>
      </c>
      <c r="H757" s="139">
        <f t="shared" si="37"/>
        <v>9280</v>
      </c>
      <c r="I757" s="48"/>
      <c r="J757" s="4">
        <f t="shared" si="38"/>
        <v>27</v>
      </c>
    </row>
    <row r="758" spans="1:10" x14ac:dyDescent="0.25">
      <c r="A758" s="5">
        <f t="shared" si="36"/>
        <v>39638</v>
      </c>
      <c r="B758" s="27">
        <v>105</v>
      </c>
      <c r="C758" s="27">
        <v>217</v>
      </c>
      <c r="D758" s="27">
        <v>1391</v>
      </c>
      <c r="E758" s="27">
        <v>3419</v>
      </c>
      <c r="F758" s="27">
        <v>4254</v>
      </c>
      <c r="G758" s="45">
        <f t="shared" si="35"/>
        <v>322</v>
      </c>
      <c r="H758" s="139">
        <f t="shared" si="37"/>
        <v>9386</v>
      </c>
      <c r="I758" s="48"/>
      <c r="J758" s="4">
        <f t="shared" si="38"/>
        <v>28</v>
      </c>
    </row>
    <row r="759" spans="1:10" x14ac:dyDescent="0.25">
      <c r="A759" s="5">
        <f t="shared" si="36"/>
        <v>39645</v>
      </c>
      <c r="B759" s="27">
        <v>157</v>
      </c>
      <c r="C759" s="27">
        <v>512</v>
      </c>
      <c r="D759" s="27">
        <v>1689</v>
      </c>
      <c r="E759" s="27">
        <v>3153</v>
      </c>
      <c r="F759" s="27">
        <v>4670</v>
      </c>
      <c r="G759" s="45">
        <f t="shared" si="35"/>
        <v>669</v>
      </c>
      <c r="H759" s="139">
        <f t="shared" si="37"/>
        <v>10181</v>
      </c>
      <c r="I759" s="48"/>
      <c r="J759" s="4">
        <f t="shared" si="38"/>
        <v>29</v>
      </c>
    </row>
    <row r="760" spans="1:10" x14ac:dyDescent="0.25">
      <c r="A760" s="5">
        <f t="shared" si="36"/>
        <v>39652</v>
      </c>
      <c r="B760" s="27">
        <v>122</v>
      </c>
      <c r="C760" s="27">
        <v>420</v>
      </c>
      <c r="D760" s="27">
        <v>1430</v>
      </c>
      <c r="E760" s="27">
        <v>3384</v>
      </c>
      <c r="F760" s="27">
        <v>5498</v>
      </c>
      <c r="G760" s="45">
        <f t="shared" si="35"/>
        <v>542</v>
      </c>
      <c r="H760" s="139">
        <f t="shared" si="37"/>
        <v>10854</v>
      </c>
      <c r="I760" s="48"/>
      <c r="J760" s="4">
        <f t="shared" si="38"/>
        <v>30</v>
      </c>
    </row>
    <row r="761" spans="1:10" x14ac:dyDescent="0.25">
      <c r="A761" s="5">
        <f t="shared" si="36"/>
        <v>39659</v>
      </c>
      <c r="B761" s="27">
        <v>109</v>
      </c>
      <c r="C761" s="27">
        <v>16</v>
      </c>
      <c r="D761" s="27">
        <v>1053</v>
      </c>
      <c r="E761" s="27">
        <v>2889</v>
      </c>
      <c r="F761" s="27">
        <v>5036</v>
      </c>
      <c r="G761" s="45">
        <f t="shared" si="35"/>
        <v>125</v>
      </c>
      <c r="H761" s="139">
        <f t="shared" si="37"/>
        <v>9103</v>
      </c>
      <c r="I761" s="48"/>
      <c r="J761" s="4">
        <f t="shared" si="38"/>
        <v>31</v>
      </c>
    </row>
    <row r="762" spans="1:10" x14ac:dyDescent="0.25">
      <c r="A762" s="5">
        <f t="shared" si="36"/>
        <v>39666</v>
      </c>
      <c r="B762" s="27">
        <v>0</v>
      </c>
      <c r="C762" s="27">
        <v>131</v>
      </c>
      <c r="D762" s="27">
        <v>1162</v>
      </c>
      <c r="E762" s="27">
        <v>2642</v>
      </c>
      <c r="F762" s="27">
        <v>3381</v>
      </c>
      <c r="G762" s="45">
        <f t="shared" si="35"/>
        <v>131</v>
      </c>
      <c r="H762" s="139">
        <f t="shared" si="37"/>
        <v>7316</v>
      </c>
      <c r="I762" s="48"/>
      <c r="J762" s="4">
        <f t="shared" si="38"/>
        <v>32</v>
      </c>
    </row>
    <row r="763" spans="1:10" x14ac:dyDescent="0.25">
      <c r="A763" s="5">
        <f t="shared" si="36"/>
        <v>39673</v>
      </c>
      <c r="B763" s="27">
        <v>0</v>
      </c>
      <c r="C763" s="27">
        <v>66</v>
      </c>
      <c r="D763" s="27">
        <v>1092</v>
      </c>
      <c r="E763" s="27">
        <v>3637</v>
      </c>
      <c r="F763" s="27">
        <v>3121</v>
      </c>
      <c r="G763" s="45">
        <f t="shared" si="35"/>
        <v>66</v>
      </c>
      <c r="H763" s="139">
        <f t="shared" si="37"/>
        <v>7916</v>
      </c>
      <c r="I763" s="48"/>
      <c r="J763" s="4">
        <f t="shared" si="38"/>
        <v>33</v>
      </c>
    </row>
    <row r="764" spans="1:10" x14ac:dyDescent="0.25">
      <c r="A764" s="5">
        <f t="shared" si="36"/>
        <v>39680</v>
      </c>
      <c r="B764" s="27">
        <v>38</v>
      </c>
      <c r="C764" s="27">
        <v>137</v>
      </c>
      <c r="D764" s="27">
        <v>932</v>
      </c>
      <c r="E764" s="27">
        <v>3003</v>
      </c>
      <c r="F764" s="27">
        <v>2139</v>
      </c>
      <c r="G764" s="45">
        <f t="shared" si="35"/>
        <v>175</v>
      </c>
      <c r="H764" s="139">
        <f t="shared" si="37"/>
        <v>6249</v>
      </c>
      <c r="I764" s="48"/>
      <c r="J764" s="4">
        <f t="shared" si="38"/>
        <v>34</v>
      </c>
    </row>
    <row r="765" spans="1:10" x14ac:dyDescent="0.25">
      <c r="A765" s="5">
        <f t="shared" si="36"/>
        <v>39687</v>
      </c>
      <c r="B765" s="27">
        <v>66</v>
      </c>
      <c r="C765" s="27">
        <v>130</v>
      </c>
      <c r="D765" s="27">
        <v>1209</v>
      </c>
      <c r="E765" s="27">
        <v>2634</v>
      </c>
      <c r="F765" s="27">
        <v>3849</v>
      </c>
      <c r="G765" s="45">
        <f t="shared" si="35"/>
        <v>196</v>
      </c>
      <c r="H765" s="139">
        <f t="shared" si="37"/>
        <v>7888</v>
      </c>
      <c r="I765" s="48"/>
      <c r="J765" s="4">
        <f t="shared" si="38"/>
        <v>35</v>
      </c>
    </row>
    <row r="766" spans="1:10" x14ac:dyDescent="0.25">
      <c r="A766" s="5">
        <f t="shared" si="36"/>
        <v>39694</v>
      </c>
      <c r="B766" s="27">
        <v>45</v>
      </c>
      <c r="C766" s="27">
        <v>255</v>
      </c>
      <c r="D766" s="27">
        <v>1171</v>
      </c>
      <c r="E766" s="27">
        <v>1475</v>
      </c>
      <c r="F766" s="27">
        <v>3780</v>
      </c>
      <c r="G766" s="45">
        <f t="shared" si="35"/>
        <v>300</v>
      </c>
      <c r="H766" s="139">
        <f t="shared" si="37"/>
        <v>6726</v>
      </c>
      <c r="I766" s="48"/>
      <c r="J766" s="4">
        <f t="shared" si="38"/>
        <v>36</v>
      </c>
    </row>
    <row r="767" spans="1:10" x14ac:dyDescent="0.25">
      <c r="A767" s="5">
        <f t="shared" si="36"/>
        <v>39701</v>
      </c>
      <c r="B767" s="27">
        <v>45</v>
      </c>
      <c r="C767" s="27">
        <v>357</v>
      </c>
      <c r="D767" s="27">
        <v>510</v>
      </c>
      <c r="E767" s="27">
        <v>1878</v>
      </c>
      <c r="F767" s="27">
        <v>4931</v>
      </c>
      <c r="G767" s="45">
        <f t="shared" si="35"/>
        <v>402</v>
      </c>
      <c r="H767" s="139">
        <f t="shared" si="37"/>
        <v>7721</v>
      </c>
      <c r="I767" s="48"/>
      <c r="J767" s="4">
        <f t="shared" si="38"/>
        <v>37</v>
      </c>
    </row>
    <row r="768" spans="1:10" x14ac:dyDescent="0.25">
      <c r="A768" s="5">
        <f t="shared" si="36"/>
        <v>39708</v>
      </c>
      <c r="B768" s="27">
        <v>76</v>
      </c>
      <c r="C768" s="27">
        <v>240</v>
      </c>
      <c r="D768" s="27">
        <v>770</v>
      </c>
      <c r="E768" s="27">
        <v>615</v>
      </c>
      <c r="F768" s="27">
        <v>4609</v>
      </c>
      <c r="G768" s="45">
        <f t="shared" si="35"/>
        <v>316</v>
      </c>
      <c r="H768" s="139">
        <f t="shared" si="37"/>
        <v>6310</v>
      </c>
      <c r="I768" s="48"/>
      <c r="J768" s="4">
        <f t="shared" si="38"/>
        <v>38</v>
      </c>
    </row>
    <row r="769" spans="1:11" x14ac:dyDescent="0.25">
      <c r="A769" s="5">
        <f t="shared" si="36"/>
        <v>39715</v>
      </c>
      <c r="B769" s="27">
        <v>144</v>
      </c>
      <c r="C769" s="27">
        <v>374</v>
      </c>
      <c r="D769" s="27">
        <v>1138</v>
      </c>
      <c r="E769" s="27">
        <v>1615</v>
      </c>
      <c r="F769" s="27">
        <v>4375</v>
      </c>
      <c r="G769" s="45">
        <f t="shared" si="35"/>
        <v>518</v>
      </c>
      <c r="H769" s="139">
        <f t="shared" si="37"/>
        <v>7646</v>
      </c>
      <c r="I769" s="48"/>
      <c r="J769" s="4">
        <f t="shared" si="38"/>
        <v>39</v>
      </c>
    </row>
    <row r="770" spans="1:11" x14ac:dyDescent="0.25">
      <c r="A770" s="5">
        <f t="shared" si="36"/>
        <v>39722</v>
      </c>
      <c r="B770" s="27">
        <v>219</v>
      </c>
      <c r="C770" s="27">
        <v>0</v>
      </c>
      <c r="D770" s="27">
        <v>1203</v>
      </c>
      <c r="E770" s="27">
        <v>2278</v>
      </c>
      <c r="F770" s="27">
        <v>4232</v>
      </c>
      <c r="G770" s="45">
        <f t="shared" ref="G770:G833" si="39">SUM(B770:C770)</f>
        <v>219</v>
      </c>
      <c r="H770" s="139">
        <f t="shared" si="37"/>
        <v>7932</v>
      </c>
      <c r="I770" s="48"/>
      <c r="J770" s="4">
        <f t="shared" si="38"/>
        <v>40</v>
      </c>
    </row>
    <row r="771" spans="1:11" x14ac:dyDescent="0.25">
      <c r="A771" s="5">
        <f t="shared" si="36"/>
        <v>39729</v>
      </c>
      <c r="B771" s="27">
        <v>274</v>
      </c>
      <c r="C771" s="27">
        <v>201</v>
      </c>
      <c r="D771" s="27">
        <v>1807</v>
      </c>
      <c r="E771" s="27">
        <v>1364</v>
      </c>
      <c r="F771" s="27">
        <v>4224</v>
      </c>
      <c r="G771" s="45">
        <f t="shared" si="39"/>
        <v>475</v>
      </c>
      <c r="H771" s="139">
        <f t="shared" si="37"/>
        <v>7870</v>
      </c>
      <c r="I771" s="111">
        <v>2414</v>
      </c>
      <c r="J771" s="4">
        <f t="shared" si="38"/>
        <v>41</v>
      </c>
      <c r="K771" s="116">
        <v>39725</v>
      </c>
    </row>
    <row r="772" spans="1:11" x14ac:dyDescent="0.25">
      <c r="A772" s="5">
        <f t="shared" ref="A772:A835" si="40">A771+7</f>
        <v>39736</v>
      </c>
      <c r="B772" s="27">
        <v>159</v>
      </c>
      <c r="C772" s="27">
        <v>576</v>
      </c>
      <c r="D772" s="27">
        <v>2689</v>
      </c>
      <c r="E772" s="27">
        <v>1360</v>
      </c>
      <c r="F772" s="27">
        <v>6194</v>
      </c>
      <c r="G772" s="45">
        <f t="shared" si="39"/>
        <v>735</v>
      </c>
      <c r="H772" s="139">
        <f t="shared" si="37"/>
        <v>10978</v>
      </c>
      <c r="I772" s="111">
        <v>2899.35</v>
      </c>
      <c r="J772" s="4">
        <f t="shared" si="38"/>
        <v>42</v>
      </c>
      <c r="K772" s="117">
        <f>K771+7</f>
        <v>39732</v>
      </c>
    </row>
    <row r="773" spans="1:11" x14ac:dyDescent="0.25">
      <c r="A773" s="5">
        <f t="shared" si="40"/>
        <v>39743</v>
      </c>
      <c r="B773" s="27">
        <v>193</v>
      </c>
      <c r="C773" s="27">
        <v>518</v>
      </c>
      <c r="D773" s="27">
        <v>2639</v>
      </c>
      <c r="E773" s="27">
        <v>685</v>
      </c>
      <c r="F773" s="27">
        <v>5892</v>
      </c>
      <c r="G773" s="45">
        <f t="shared" si="39"/>
        <v>711</v>
      </c>
      <c r="H773" s="139">
        <f t="shared" si="37"/>
        <v>9927</v>
      </c>
      <c r="I773" s="111">
        <v>2689.4</v>
      </c>
      <c r="J773" s="4">
        <f t="shared" si="38"/>
        <v>43</v>
      </c>
      <c r="K773" s="117">
        <f t="shared" ref="K773:K836" si="41">K772+7</f>
        <v>39739</v>
      </c>
    </row>
    <row r="774" spans="1:11" x14ac:dyDescent="0.25">
      <c r="A774" s="5">
        <f t="shared" si="40"/>
        <v>39750</v>
      </c>
      <c r="B774" s="27">
        <v>200</v>
      </c>
      <c r="C774" s="27">
        <v>502</v>
      </c>
      <c r="D774" s="27">
        <v>2466</v>
      </c>
      <c r="E774" s="27">
        <v>840</v>
      </c>
      <c r="F774" s="27">
        <v>4808</v>
      </c>
      <c r="G774" s="45">
        <f t="shared" si="39"/>
        <v>702</v>
      </c>
      <c r="H774" s="139">
        <f t="shared" si="37"/>
        <v>8816</v>
      </c>
      <c r="I774" s="111">
        <v>2816.0499999999997</v>
      </c>
      <c r="J774" s="4">
        <f t="shared" si="38"/>
        <v>44</v>
      </c>
      <c r="K774" s="117">
        <f t="shared" si="41"/>
        <v>39746</v>
      </c>
    </row>
    <row r="775" spans="1:11" x14ac:dyDescent="0.25">
      <c r="A775" s="5">
        <f t="shared" si="40"/>
        <v>39757</v>
      </c>
      <c r="B775" s="27">
        <v>293</v>
      </c>
      <c r="C775" s="27">
        <v>453</v>
      </c>
      <c r="D775" s="27">
        <v>1666</v>
      </c>
      <c r="E775" s="27">
        <v>573</v>
      </c>
      <c r="F775" s="27">
        <v>4869</v>
      </c>
      <c r="G775" s="45">
        <f t="shared" si="39"/>
        <v>746</v>
      </c>
      <c r="H775" s="139">
        <f t="shared" si="37"/>
        <v>7854</v>
      </c>
      <c r="I775" s="111">
        <v>1905.7</v>
      </c>
      <c r="J775" s="4">
        <f t="shared" si="38"/>
        <v>45</v>
      </c>
      <c r="K775" s="117">
        <f t="shared" si="41"/>
        <v>39753</v>
      </c>
    </row>
    <row r="776" spans="1:11" x14ac:dyDescent="0.25">
      <c r="A776" s="5">
        <f t="shared" si="40"/>
        <v>39764</v>
      </c>
      <c r="B776" s="27">
        <v>69</v>
      </c>
      <c r="C776" s="27">
        <v>333</v>
      </c>
      <c r="D776" s="27">
        <v>1375</v>
      </c>
      <c r="E776" s="27">
        <v>982</v>
      </c>
      <c r="F776" s="27">
        <v>3103</v>
      </c>
      <c r="G776" s="45">
        <f t="shared" si="39"/>
        <v>402</v>
      </c>
      <c r="H776" s="139">
        <f t="shared" si="37"/>
        <v>5862</v>
      </c>
      <c r="I776" s="111">
        <v>2415.6999999999998</v>
      </c>
      <c r="J776" s="4">
        <f t="shared" si="38"/>
        <v>46</v>
      </c>
      <c r="K776" s="117">
        <f t="shared" si="41"/>
        <v>39760</v>
      </c>
    </row>
    <row r="777" spans="1:11" x14ac:dyDescent="0.25">
      <c r="A777" s="5">
        <f t="shared" si="40"/>
        <v>39771</v>
      </c>
      <c r="B777" s="27">
        <v>113</v>
      </c>
      <c r="C777" s="27">
        <v>1017</v>
      </c>
      <c r="D777" s="27">
        <v>1148</v>
      </c>
      <c r="E777" s="27">
        <v>902</v>
      </c>
      <c r="F777" s="27">
        <v>3988</v>
      </c>
      <c r="G777" s="45">
        <f t="shared" si="39"/>
        <v>1130</v>
      </c>
      <c r="H777" s="139">
        <f t="shared" si="37"/>
        <v>7168</v>
      </c>
      <c r="I777" s="111">
        <v>2061.25</v>
      </c>
      <c r="J777" s="4">
        <f t="shared" si="38"/>
        <v>47</v>
      </c>
      <c r="K777" s="117">
        <f t="shared" si="41"/>
        <v>39767</v>
      </c>
    </row>
    <row r="778" spans="1:11" x14ac:dyDescent="0.25">
      <c r="A778" s="5">
        <f t="shared" si="40"/>
        <v>39778</v>
      </c>
      <c r="B778" s="27">
        <v>127</v>
      </c>
      <c r="C778" s="27">
        <v>412</v>
      </c>
      <c r="D778" s="27">
        <v>1188</v>
      </c>
      <c r="E778" s="27">
        <v>1304</v>
      </c>
      <c r="F778" s="27">
        <v>3757</v>
      </c>
      <c r="G778" s="45">
        <f t="shared" si="39"/>
        <v>539</v>
      </c>
      <c r="H778" s="139">
        <f t="shared" si="37"/>
        <v>6788</v>
      </c>
      <c r="I778" s="111">
        <v>2119.9</v>
      </c>
      <c r="J778" s="4">
        <f t="shared" si="38"/>
        <v>48</v>
      </c>
      <c r="K778" s="117">
        <f t="shared" si="41"/>
        <v>39774</v>
      </c>
    </row>
    <row r="779" spans="1:11" x14ac:dyDescent="0.25">
      <c r="A779" s="5">
        <f t="shared" si="40"/>
        <v>39785</v>
      </c>
      <c r="B779" s="27">
        <v>126</v>
      </c>
      <c r="C779" s="27">
        <v>324</v>
      </c>
      <c r="D779" s="27">
        <v>1132</v>
      </c>
      <c r="E779" s="27">
        <v>1011</v>
      </c>
      <c r="F779" s="27">
        <v>4500</v>
      </c>
      <c r="G779" s="45">
        <f t="shared" si="39"/>
        <v>450</v>
      </c>
      <c r="H779" s="139">
        <f t="shared" ref="H779:H842" si="42">SUM(D779:G779)</f>
        <v>7093</v>
      </c>
      <c r="I779" s="111">
        <v>1609.05</v>
      </c>
      <c r="J779" s="4">
        <f t="shared" si="38"/>
        <v>49</v>
      </c>
      <c r="K779" s="117">
        <f t="shared" si="41"/>
        <v>39781</v>
      </c>
    </row>
    <row r="780" spans="1:11" x14ac:dyDescent="0.25">
      <c r="A780" s="5">
        <f t="shared" si="40"/>
        <v>39792</v>
      </c>
      <c r="B780" s="27">
        <v>128</v>
      </c>
      <c r="C780" s="27">
        <v>660</v>
      </c>
      <c r="D780" s="27">
        <v>1093</v>
      </c>
      <c r="E780" s="27">
        <v>785</v>
      </c>
      <c r="F780" s="27">
        <v>4069</v>
      </c>
      <c r="G780" s="45">
        <f t="shared" si="39"/>
        <v>788</v>
      </c>
      <c r="H780" s="139">
        <f t="shared" si="42"/>
        <v>6735</v>
      </c>
      <c r="I780" s="111">
        <v>1495.1499999999999</v>
      </c>
      <c r="J780" s="4">
        <f t="shared" si="38"/>
        <v>50</v>
      </c>
      <c r="K780" s="117">
        <f t="shared" si="41"/>
        <v>39788</v>
      </c>
    </row>
    <row r="781" spans="1:11" x14ac:dyDescent="0.25">
      <c r="A781" s="5">
        <f t="shared" si="40"/>
        <v>39799</v>
      </c>
      <c r="B781" s="27">
        <v>206</v>
      </c>
      <c r="C781" s="27">
        <v>496</v>
      </c>
      <c r="D781" s="27">
        <v>769</v>
      </c>
      <c r="E781" s="27">
        <v>743</v>
      </c>
      <c r="F781" s="27">
        <v>2873</v>
      </c>
      <c r="G781" s="45">
        <f t="shared" si="39"/>
        <v>702</v>
      </c>
      <c r="H781" s="139">
        <f t="shared" si="42"/>
        <v>5087</v>
      </c>
      <c r="I781" s="111">
        <v>1535.95</v>
      </c>
      <c r="J781" s="4">
        <f t="shared" si="38"/>
        <v>51</v>
      </c>
      <c r="K781" s="117">
        <f t="shared" si="41"/>
        <v>39795</v>
      </c>
    </row>
    <row r="782" spans="1:11" x14ac:dyDescent="0.25">
      <c r="A782" s="5">
        <f t="shared" si="40"/>
        <v>39806</v>
      </c>
      <c r="B782" s="27">
        <v>196</v>
      </c>
      <c r="C782" s="27">
        <v>208</v>
      </c>
      <c r="D782" s="27">
        <v>868</v>
      </c>
      <c r="E782" s="27">
        <v>609</v>
      </c>
      <c r="F782" s="27">
        <v>2049</v>
      </c>
      <c r="G782" s="45">
        <f t="shared" si="39"/>
        <v>404</v>
      </c>
      <c r="H782" s="139">
        <f t="shared" si="42"/>
        <v>3930</v>
      </c>
      <c r="I782" s="111">
        <v>1155.1499999999999</v>
      </c>
      <c r="J782" s="4">
        <f t="shared" si="38"/>
        <v>52</v>
      </c>
      <c r="K782" s="117">
        <f t="shared" si="41"/>
        <v>39802</v>
      </c>
    </row>
    <row r="783" spans="1:11" x14ac:dyDescent="0.25">
      <c r="A783" s="5">
        <f t="shared" si="40"/>
        <v>39813</v>
      </c>
      <c r="B783" s="27">
        <v>222</v>
      </c>
      <c r="C783" s="27">
        <v>66</v>
      </c>
      <c r="D783" s="27">
        <v>627</v>
      </c>
      <c r="E783" s="27">
        <v>1107</v>
      </c>
      <c r="F783" s="27">
        <v>2367</v>
      </c>
      <c r="G783" s="45">
        <f t="shared" si="39"/>
        <v>288</v>
      </c>
      <c r="H783" s="139">
        <f t="shared" si="42"/>
        <v>4389</v>
      </c>
      <c r="I783" s="111">
        <v>1412.7</v>
      </c>
      <c r="J783" s="147">
        <f t="shared" si="38"/>
        <v>53</v>
      </c>
      <c r="K783" s="117">
        <f t="shared" si="41"/>
        <v>39809</v>
      </c>
    </row>
    <row r="784" spans="1:11" x14ac:dyDescent="0.25">
      <c r="A784" s="5">
        <f t="shared" si="40"/>
        <v>39820</v>
      </c>
      <c r="B784" s="27">
        <v>210</v>
      </c>
      <c r="C784" s="27">
        <v>300</v>
      </c>
      <c r="D784" s="27">
        <v>764</v>
      </c>
      <c r="E784" s="27">
        <v>797</v>
      </c>
      <c r="F784" s="27">
        <v>1702</v>
      </c>
      <c r="G784" s="45">
        <f t="shared" si="39"/>
        <v>510</v>
      </c>
      <c r="H784" s="139">
        <f t="shared" si="42"/>
        <v>3773</v>
      </c>
      <c r="I784" s="111">
        <v>1072.7</v>
      </c>
      <c r="J784" s="4">
        <v>1</v>
      </c>
      <c r="K784" s="117">
        <f t="shared" si="41"/>
        <v>39816</v>
      </c>
    </row>
    <row r="785" spans="1:11" x14ac:dyDescent="0.25">
      <c r="A785" s="5">
        <f t="shared" si="40"/>
        <v>39827</v>
      </c>
      <c r="B785" s="27">
        <v>254</v>
      </c>
      <c r="C785" s="27">
        <v>342</v>
      </c>
      <c r="D785" s="27">
        <v>883</v>
      </c>
      <c r="E785" s="27">
        <v>655</v>
      </c>
      <c r="F785" s="27">
        <v>2998</v>
      </c>
      <c r="G785" s="45">
        <f t="shared" si="39"/>
        <v>596</v>
      </c>
      <c r="H785" s="139">
        <f t="shared" si="42"/>
        <v>5132</v>
      </c>
      <c r="I785" s="118">
        <v>1795.8107130940782</v>
      </c>
      <c r="J785" s="4">
        <f t="shared" si="38"/>
        <v>2</v>
      </c>
      <c r="K785" s="117">
        <f t="shared" si="41"/>
        <v>39823</v>
      </c>
    </row>
    <row r="786" spans="1:11" x14ac:dyDescent="0.25">
      <c r="A786" s="5">
        <f t="shared" si="40"/>
        <v>39834</v>
      </c>
      <c r="B786" s="27">
        <v>291</v>
      </c>
      <c r="C786" s="27">
        <v>224</v>
      </c>
      <c r="D786" s="27">
        <v>915</v>
      </c>
      <c r="E786" s="27">
        <v>886</v>
      </c>
      <c r="F786" s="27">
        <v>3462</v>
      </c>
      <c r="G786" s="45">
        <f t="shared" si="39"/>
        <v>515</v>
      </c>
      <c r="H786" s="139">
        <f t="shared" si="42"/>
        <v>5778</v>
      </c>
      <c r="I786" s="118">
        <v>1109.5724752092035</v>
      </c>
      <c r="J786" s="4">
        <f t="shared" si="38"/>
        <v>3</v>
      </c>
      <c r="K786" s="117">
        <f t="shared" si="41"/>
        <v>39830</v>
      </c>
    </row>
    <row r="787" spans="1:11" x14ac:dyDescent="0.25">
      <c r="A787" s="5">
        <f t="shared" si="40"/>
        <v>39841</v>
      </c>
      <c r="B787" s="27">
        <v>364</v>
      </c>
      <c r="C787" s="27">
        <v>333</v>
      </c>
      <c r="D787" s="27">
        <v>1052</v>
      </c>
      <c r="E787" s="27">
        <v>588</v>
      </c>
      <c r="F787" s="27">
        <v>3373</v>
      </c>
      <c r="G787" s="45">
        <f t="shared" si="39"/>
        <v>697</v>
      </c>
      <c r="H787" s="139">
        <f t="shared" si="42"/>
        <v>5710</v>
      </c>
      <c r="I787" s="118">
        <v>1215.4060345402859</v>
      </c>
      <c r="J787" s="4">
        <f t="shared" si="38"/>
        <v>4</v>
      </c>
      <c r="K787" s="117">
        <f t="shared" si="41"/>
        <v>39837</v>
      </c>
    </row>
    <row r="788" spans="1:11" x14ac:dyDescent="0.25">
      <c r="A788" s="5">
        <f t="shared" si="40"/>
        <v>39848</v>
      </c>
      <c r="B788" s="27">
        <v>284</v>
      </c>
      <c r="C788" s="27">
        <v>403</v>
      </c>
      <c r="D788" s="27">
        <v>1083</v>
      </c>
      <c r="E788" s="27">
        <v>1587</v>
      </c>
      <c r="F788" s="27">
        <v>4435</v>
      </c>
      <c r="G788" s="45">
        <f t="shared" si="39"/>
        <v>687</v>
      </c>
      <c r="H788" s="139">
        <f t="shared" si="42"/>
        <v>7792</v>
      </c>
      <c r="I788" s="118">
        <v>1408.5942777636901</v>
      </c>
      <c r="J788" s="4">
        <f t="shared" si="38"/>
        <v>5</v>
      </c>
      <c r="K788" s="117">
        <f t="shared" si="41"/>
        <v>39844</v>
      </c>
    </row>
    <row r="789" spans="1:11" x14ac:dyDescent="0.25">
      <c r="A789" s="5">
        <f t="shared" si="40"/>
        <v>39855</v>
      </c>
      <c r="B789" s="27">
        <v>224</v>
      </c>
      <c r="C789" s="27">
        <v>582</v>
      </c>
      <c r="D789" s="27">
        <v>1267</v>
      </c>
      <c r="E789" s="27">
        <v>1529</v>
      </c>
      <c r="F789" s="27">
        <v>3855</v>
      </c>
      <c r="G789" s="45">
        <f t="shared" si="39"/>
        <v>806</v>
      </c>
      <c r="H789" s="139">
        <f t="shared" si="42"/>
        <v>7457</v>
      </c>
      <c r="I789" s="118">
        <v>781.99241061299665</v>
      </c>
      <c r="J789" s="4">
        <f t="shared" si="38"/>
        <v>6</v>
      </c>
      <c r="K789" s="117">
        <f t="shared" si="41"/>
        <v>39851</v>
      </c>
    </row>
    <row r="790" spans="1:11" x14ac:dyDescent="0.25">
      <c r="A790" s="5">
        <f t="shared" si="40"/>
        <v>39862</v>
      </c>
      <c r="B790" s="27">
        <v>372</v>
      </c>
      <c r="C790" s="27">
        <v>356</v>
      </c>
      <c r="D790" s="27">
        <v>1410</v>
      </c>
      <c r="E790" s="27">
        <v>1061</v>
      </c>
      <c r="F790" s="27">
        <v>3306</v>
      </c>
      <c r="G790" s="45">
        <f t="shared" si="39"/>
        <v>728</v>
      </c>
      <c r="H790" s="139">
        <f t="shared" si="42"/>
        <v>6505</v>
      </c>
      <c r="I790" s="118">
        <v>1562.3049234588332</v>
      </c>
      <c r="J790" s="4">
        <f t="shared" si="38"/>
        <v>7</v>
      </c>
      <c r="K790" s="117">
        <f t="shared" si="41"/>
        <v>39858</v>
      </c>
    </row>
    <row r="791" spans="1:11" x14ac:dyDescent="0.25">
      <c r="A791" s="5">
        <f t="shared" si="40"/>
        <v>39869</v>
      </c>
      <c r="B791" s="27">
        <v>268</v>
      </c>
      <c r="C791" s="27">
        <v>325</v>
      </c>
      <c r="D791" s="27">
        <v>1015</v>
      </c>
      <c r="E791" s="27">
        <v>837</v>
      </c>
      <c r="F791" s="27">
        <v>3714</v>
      </c>
      <c r="G791" s="45">
        <f t="shared" si="39"/>
        <v>593</v>
      </c>
      <c r="H791" s="139">
        <f t="shared" si="42"/>
        <v>6159</v>
      </c>
      <c r="I791" s="118">
        <v>1277.5622519252072</v>
      </c>
      <c r="J791" s="4">
        <f t="shared" si="38"/>
        <v>8</v>
      </c>
      <c r="K791" s="117">
        <f t="shared" si="41"/>
        <v>39865</v>
      </c>
    </row>
    <row r="792" spans="1:11" x14ac:dyDescent="0.25">
      <c r="A792" s="5">
        <f t="shared" si="40"/>
        <v>39876</v>
      </c>
      <c r="B792" s="27">
        <v>235</v>
      </c>
      <c r="C792" s="27">
        <v>520</v>
      </c>
      <c r="D792" s="27">
        <v>1159</v>
      </c>
      <c r="E792" s="27">
        <v>1254</v>
      </c>
      <c r="F792" s="27">
        <v>3462</v>
      </c>
      <c r="G792" s="45">
        <f t="shared" si="39"/>
        <v>755</v>
      </c>
      <c r="H792" s="139">
        <f t="shared" si="42"/>
        <v>6630</v>
      </c>
      <c r="I792" s="118">
        <v>1869.7262148491197</v>
      </c>
      <c r="J792" s="4">
        <f t="shared" si="38"/>
        <v>9</v>
      </c>
      <c r="K792" s="117">
        <f t="shared" si="41"/>
        <v>39872</v>
      </c>
    </row>
    <row r="793" spans="1:11" x14ac:dyDescent="0.25">
      <c r="A793" s="5">
        <f t="shared" si="40"/>
        <v>39883</v>
      </c>
      <c r="B793" s="27">
        <v>235</v>
      </c>
      <c r="C793" s="27">
        <v>468</v>
      </c>
      <c r="D793" s="27">
        <v>849</v>
      </c>
      <c r="E793" s="27">
        <v>1118</v>
      </c>
      <c r="F793" s="27">
        <v>3772</v>
      </c>
      <c r="G793" s="45">
        <f t="shared" si="39"/>
        <v>703</v>
      </c>
      <c r="H793" s="139">
        <f t="shared" si="42"/>
        <v>6442</v>
      </c>
      <c r="I793" s="118">
        <v>1662.2588406048553</v>
      </c>
      <c r="J793" s="4">
        <f t="shared" si="38"/>
        <v>10</v>
      </c>
      <c r="K793" s="117">
        <f t="shared" si="41"/>
        <v>39879</v>
      </c>
    </row>
    <row r="794" spans="1:11" x14ac:dyDescent="0.25">
      <c r="A794" s="5">
        <f t="shared" si="40"/>
        <v>39890</v>
      </c>
      <c r="B794" s="27">
        <v>208</v>
      </c>
      <c r="C794" s="27">
        <v>277</v>
      </c>
      <c r="D794" s="27">
        <v>269</v>
      </c>
      <c r="E794" s="27">
        <v>1095</v>
      </c>
      <c r="F794" s="27">
        <v>3028</v>
      </c>
      <c r="G794" s="45">
        <f t="shared" si="39"/>
        <v>485</v>
      </c>
      <c r="H794" s="139">
        <f t="shared" si="42"/>
        <v>4877</v>
      </c>
      <c r="I794" s="118">
        <v>1280.9220474595272</v>
      </c>
      <c r="J794" s="4">
        <f t="shared" si="38"/>
        <v>11</v>
      </c>
      <c r="K794" s="117">
        <f t="shared" si="41"/>
        <v>39886</v>
      </c>
    </row>
    <row r="795" spans="1:11" x14ac:dyDescent="0.25">
      <c r="A795" s="5">
        <f t="shared" si="40"/>
        <v>39897</v>
      </c>
      <c r="B795" s="27">
        <v>320</v>
      </c>
      <c r="C795" s="27">
        <v>408</v>
      </c>
      <c r="D795" s="27">
        <v>125</v>
      </c>
      <c r="E795" s="27">
        <v>711</v>
      </c>
      <c r="F795" s="27">
        <v>4022</v>
      </c>
      <c r="G795" s="45">
        <f t="shared" si="39"/>
        <v>728</v>
      </c>
      <c r="H795" s="139">
        <f t="shared" si="42"/>
        <v>5586</v>
      </c>
      <c r="I795" s="118">
        <v>999.53917146022127</v>
      </c>
      <c r="J795" s="4">
        <f t="shared" si="38"/>
        <v>12</v>
      </c>
      <c r="K795" s="117">
        <f t="shared" si="41"/>
        <v>39893</v>
      </c>
    </row>
    <row r="796" spans="1:11" x14ac:dyDescent="0.25">
      <c r="A796" s="5">
        <f t="shared" si="40"/>
        <v>39904</v>
      </c>
      <c r="B796" s="27">
        <v>280</v>
      </c>
      <c r="C796" s="27">
        <v>425</v>
      </c>
      <c r="D796" s="27">
        <v>332</v>
      </c>
      <c r="E796" s="27">
        <v>1361</v>
      </c>
      <c r="F796" s="27">
        <v>3355</v>
      </c>
      <c r="G796" s="45">
        <f t="shared" si="39"/>
        <v>705</v>
      </c>
      <c r="H796" s="139">
        <f t="shared" si="42"/>
        <v>5753</v>
      </c>
      <c r="I796" s="118">
        <v>952.5020339797403</v>
      </c>
      <c r="J796" s="4">
        <f t="shared" si="38"/>
        <v>13</v>
      </c>
      <c r="K796" s="117">
        <f t="shared" si="41"/>
        <v>39900</v>
      </c>
    </row>
    <row r="797" spans="1:11" x14ac:dyDescent="0.25">
      <c r="A797" s="5">
        <f t="shared" si="40"/>
        <v>39911</v>
      </c>
      <c r="B797" s="27">
        <v>178</v>
      </c>
      <c r="C797" s="27">
        <v>206</v>
      </c>
      <c r="D797" s="27">
        <v>305</v>
      </c>
      <c r="E797" s="27">
        <v>657</v>
      </c>
      <c r="F797" s="27">
        <v>3911</v>
      </c>
      <c r="G797" s="45">
        <f t="shared" si="39"/>
        <v>384</v>
      </c>
      <c r="H797" s="139">
        <f t="shared" si="42"/>
        <v>5257</v>
      </c>
      <c r="I797" s="118">
        <v>1392.6352489756696</v>
      </c>
      <c r="J797" s="4">
        <f t="shared" si="38"/>
        <v>14</v>
      </c>
      <c r="K797" s="117">
        <f t="shared" si="41"/>
        <v>39907</v>
      </c>
    </row>
    <row r="798" spans="1:11" x14ac:dyDescent="0.25">
      <c r="A798" s="5">
        <f t="shared" si="40"/>
        <v>39918</v>
      </c>
      <c r="B798" s="27">
        <v>212</v>
      </c>
      <c r="C798" s="27">
        <v>382</v>
      </c>
      <c r="D798" s="27">
        <v>198</v>
      </c>
      <c r="E798" s="27">
        <v>390</v>
      </c>
      <c r="F798" s="27">
        <v>4229</v>
      </c>
      <c r="G798" s="45">
        <f t="shared" si="39"/>
        <v>594</v>
      </c>
      <c r="H798" s="139">
        <f t="shared" si="42"/>
        <v>5411</v>
      </c>
      <c r="I798" s="118">
        <v>730.75552871461559</v>
      </c>
      <c r="J798" s="4">
        <f t="shared" si="38"/>
        <v>15</v>
      </c>
      <c r="K798" s="117">
        <f t="shared" si="41"/>
        <v>39914</v>
      </c>
    </row>
    <row r="799" spans="1:11" x14ac:dyDescent="0.25">
      <c r="A799" s="5">
        <f t="shared" si="40"/>
        <v>39925</v>
      </c>
      <c r="B799" s="27">
        <v>183</v>
      </c>
      <c r="C799" s="27">
        <v>95</v>
      </c>
      <c r="D799" s="27">
        <v>161</v>
      </c>
      <c r="E799" s="27">
        <v>450</v>
      </c>
      <c r="F799" s="27">
        <v>3338</v>
      </c>
      <c r="G799" s="45">
        <f t="shared" si="39"/>
        <v>278</v>
      </c>
      <c r="H799" s="139">
        <f t="shared" si="42"/>
        <v>4227</v>
      </c>
      <c r="I799" s="118">
        <v>847.508423532238</v>
      </c>
      <c r="J799" s="4">
        <f t="shared" si="38"/>
        <v>16</v>
      </c>
      <c r="K799" s="117">
        <f t="shared" si="41"/>
        <v>39921</v>
      </c>
    </row>
    <row r="800" spans="1:11" x14ac:dyDescent="0.25">
      <c r="A800" s="5">
        <f t="shared" si="40"/>
        <v>39932</v>
      </c>
      <c r="B800" s="27">
        <v>202</v>
      </c>
      <c r="C800" s="27">
        <v>1</v>
      </c>
      <c r="D800" s="27">
        <v>2</v>
      </c>
      <c r="E800" s="27">
        <v>806</v>
      </c>
      <c r="F800" s="27">
        <v>3890</v>
      </c>
      <c r="G800" s="45">
        <f t="shared" si="39"/>
        <v>203</v>
      </c>
      <c r="H800" s="139">
        <f t="shared" si="42"/>
        <v>4901</v>
      </c>
      <c r="I800" s="118">
        <v>1693.3369492973159</v>
      </c>
      <c r="J800" s="4">
        <f t="shared" si="38"/>
        <v>17</v>
      </c>
      <c r="K800" s="117">
        <f t="shared" si="41"/>
        <v>39928</v>
      </c>
    </row>
    <row r="801" spans="1:11" x14ac:dyDescent="0.25">
      <c r="A801" s="5">
        <f t="shared" si="40"/>
        <v>39939</v>
      </c>
      <c r="B801" s="27">
        <v>226</v>
      </c>
      <c r="C801" s="27">
        <v>339</v>
      </c>
      <c r="D801" s="27">
        <v>132</v>
      </c>
      <c r="E801" s="27">
        <v>1360</v>
      </c>
      <c r="F801" s="27">
        <v>2894</v>
      </c>
      <c r="G801" s="45">
        <f t="shared" si="39"/>
        <v>565</v>
      </c>
      <c r="H801" s="139">
        <f t="shared" si="42"/>
        <v>4951</v>
      </c>
      <c r="I801" s="118">
        <v>973.50075606924077</v>
      </c>
      <c r="J801" s="4">
        <f t="shared" si="38"/>
        <v>18</v>
      </c>
      <c r="K801" s="117">
        <f t="shared" si="41"/>
        <v>39935</v>
      </c>
    </row>
    <row r="802" spans="1:11" x14ac:dyDescent="0.25">
      <c r="A802" s="5">
        <f t="shared" si="40"/>
        <v>39946</v>
      </c>
      <c r="B802" s="27">
        <v>89</v>
      </c>
      <c r="C802" s="27">
        <v>38</v>
      </c>
      <c r="D802" s="27">
        <v>258</v>
      </c>
      <c r="E802" s="27">
        <v>114</v>
      </c>
      <c r="F802" s="27">
        <v>2561</v>
      </c>
      <c r="G802" s="45">
        <f t="shared" si="39"/>
        <v>127</v>
      </c>
      <c r="H802" s="139">
        <f t="shared" si="42"/>
        <v>3060</v>
      </c>
      <c r="I802" s="118">
        <v>1049.0961555914423</v>
      </c>
      <c r="J802" s="4">
        <f t="shared" si="38"/>
        <v>19</v>
      </c>
      <c r="K802" s="117">
        <f t="shared" si="41"/>
        <v>39942</v>
      </c>
    </row>
    <row r="803" spans="1:11" x14ac:dyDescent="0.25">
      <c r="A803" s="5">
        <f t="shared" si="40"/>
        <v>39953</v>
      </c>
      <c r="B803" s="27">
        <v>97</v>
      </c>
      <c r="C803" s="27">
        <v>144</v>
      </c>
      <c r="D803" s="27">
        <v>152</v>
      </c>
      <c r="E803" s="27">
        <v>510</v>
      </c>
      <c r="F803" s="27">
        <v>1989</v>
      </c>
      <c r="G803" s="45">
        <f t="shared" si="39"/>
        <v>241</v>
      </c>
      <c r="H803" s="139">
        <f t="shared" si="42"/>
        <v>2892</v>
      </c>
      <c r="I803" s="118">
        <v>1656.3791984197953</v>
      </c>
      <c r="J803" s="4">
        <f t="shared" si="38"/>
        <v>20</v>
      </c>
      <c r="K803" s="117">
        <f t="shared" si="41"/>
        <v>39949</v>
      </c>
    </row>
    <row r="804" spans="1:11" x14ac:dyDescent="0.25">
      <c r="A804" s="5">
        <f t="shared" si="40"/>
        <v>39960</v>
      </c>
      <c r="B804" s="41">
        <v>163</v>
      </c>
      <c r="C804" s="41">
        <v>253</v>
      </c>
      <c r="D804" s="41">
        <v>291</v>
      </c>
      <c r="E804" s="41">
        <v>771</v>
      </c>
      <c r="F804" s="41">
        <v>2117</v>
      </c>
      <c r="G804" s="45">
        <f t="shared" si="39"/>
        <v>416</v>
      </c>
      <c r="H804" s="139">
        <f t="shared" si="42"/>
        <v>3595</v>
      </c>
      <c r="I804" s="118">
        <v>2149.429193081266</v>
      </c>
      <c r="J804" s="4">
        <f t="shared" si="38"/>
        <v>21</v>
      </c>
      <c r="K804" s="117">
        <f t="shared" si="41"/>
        <v>39956</v>
      </c>
    </row>
    <row r="805" spans="1:11" x14ac:dyDescent="0.25">
      <c r="A805" s="5">
        <f t="shared" si="40"/>
        <v>39967</v>
      </c>
      <c r="B805" s="27">
        <v>0</v>
      </c>
      <c r="C805" s="27">
        <v>467</v>
      </c>
      <c r="D805" s="27">
        <v>406</v>
      </c>
      <c r="E805" s="27">
        <v>1325</v>
      </c>
      <c r="F805" s="27">
        <v>1897</v>
      </c>
      <c r="G805" s="45">
        <f t="shared" si="39"/>
        <v>467</v>
      </c>
      <c r="H805" s="139">
        <f t="shared" si="42"/>
        <v>4095</v>
      </c>
      <c r="I805" s="118">
        <v>1309.4803095012478</v>
      </c>
      <c r="J805" s="4">
        <f t="shared" si="38"/>
        <v>22</v>
      </c>
      <c r="K805" s="117">
        <f t="shared" si="41"/>
        <v>39963</v>
      </c>
    </row>
    <row r="806" spans="1:11" x14ac:dyDescent="0.25">
      <c r="A806" s="5">
        <f t="shared" si="40"/>
        <v>39974</v>
      </c>
      <c r="B806" s="27">
        <v>65</v>
      </c>
      <c r="C806" s="27">
        <v>336</v>
      </c>
      <c r="D806" s="27">
        <v>0</v>
      </c>
      <c r="E806" s="27">
        <v>388</v>
      </c>
      <c r="F806" s="27">
        <v>1402</v>
      </c>
      <c r="G806" s="45">
        <f t="shared" si="39"/>
        <v>401</v>
      </c>
      <c r="H806" s="139">
        <f t="shared" si="42"/>
        <v>2191</v>
      </c>
      <c r="I806" s="118">
        <v>1838.648106156659</v>
      </c>
      <c r="J806" s="4">
        <f t="shared" si="38"/>
        <v>23</v>
      </c>
      <c r="K806" s="117">
        <f t="shared" si="41"/>
        <v>39970</v>
      </c>
    </row>
    <row r="807" spans="1:11" x14ac:dyDescent="0.25">
      <c r="A807" s="5">
        <f t="shared" si="40"/>
        <v>39981</v>
      </c>
      <c r="B807" s="27">
        <v>208</v>
      </c>
      <c r="C807" s="27">
        <v>247</v>
      </c>
      <c r="D807" s="27">
        <v>0</v>
      </c>
      <c r="E807" s="27">
        <v>666</v>
      </c>
      <c r="F807" s="27">
        <v>1887</v>
      </c>
      <c r="G807" s="45">
        <f t="shared" si="39"/>
        <v>455</v>
      </c>
      <c r="H807" s="139">
        <f t="shared" si="42"/>
        <v>3008</v>
      </c>
      <c r="I807" s="118">
        <v>1931.042483350461</v>
      </c>
      <c r="J807" s="4">
        <f t="shared" si="38"/>
        <v>24</v>
      </c>
      <c r="K807" s="117">
        <f t="shared" si="41"/>
        <v>39977</v>
      </c>
    </row>
    <row r="808" spans="1:11" x14ac:dyDescent="0.25">
      <c r="A808" s="5">
        <f t="shared" si="40"/>
        <v>39988</v>
      </c>
      <c r="B808" s="27">
        <v>151</v>
      </c>
      <c r="C808" s="27">
        <v>178</v>
      </c>
      <c r="D808" s="27">
        <v>244</v>
      </c>
      <c r="E808" s="27">
        <v>400</v>
      </c>
      <c r="F808" s="27">
        <v>3086</v>
      </c>
      <c r="G808" s="45">
        <f t="shared" si="39"/>
        <v>329</v>
      </c>
      <c r="H808" s="139">
        <f t="shared" si="42"/>
        <v>4059</v>
      </c>
      <c r="I808" s="118">
        <v>1102.8528841405634</v>
      </c>
      <c r="J808" s="4">
        <f t="shared" si="38"/>
        <v>25</v>
      </c>
      <c r="K808" s="117">
        <f t="shared" si="41"/>
        <v>39984</v>
      </c>
    </row>
    <row r="809" spans="1:11" x14ac:dyDescent="0.25">
      <c r="A809" s="5">
        <f t="shared" si="40"/>
        <v>39995</v>
      </c>
      <c r="B809" s="27">
        <v>48</v>
      </c>
      <c r="C809" s="27">
        <v>231</v>
      </c>
      <c r="D809" s="27">
        <v>55</v>
      </c>
      <c r="E809" s="27">
        <v>301</v>
      </c>
      <c r="F809" s="27">
        <v>3271</v>
      </c>
      <c r="G809" s="45">
        <f t="shared" si="39"/>
        <v>279</v>
      </c>
      <c r="H809" s="139">
        <f t="shared" si="42"/>
        <v>3906</v>
      </c>
      <c r="I809" s="118">
        <v>1679.0578182764557</v>
      </c>
      <c r="J809" s="4">
        <f t="shared" si="38"/>
        <v>26</v>
      </c>
      <c r="K809" s="117">
        <f t="shared" si="41"/>
        <v>39991</v>
      </c>
    </row>
    <row r="810" spans="1:11" x14ac:dyDescent="0.25">
      <c r="A810" s="5">
        <f t="shared" si="40"/>
        <v>40002</v>
      </c>
      <c r="B810" s="27">
        <v>171</v>
      </c>
      <c r="C810" s="27">
        <v>307</v>
      </c>
      <c r="D810" s="27">
        <v>74</v>
      </c>
      <c r="E810" s="27">
        <v>822</v>
      </c>
      <c r="F810" s="27">
        <v>2692</v>
      </c>
      <c r="G810" s="45">
        <f t="shared" si="39"/>
        <v>478</v>
      </c>
      <c r="H810" s="139">
        <f t="shared" si="42"/>
        <v>4066</v>
      </c>
      <c r="I810" s="118">
        <v>1455.631415244171</v>
      </c>
      <c r="J810" s="4">
        <f t="shared" si="38"/>
        <v>27</v>
      </c>
      <c r="K810" s="117">
        <f t="shared" si="41"/>
        <v>39998</v>
      </c>
    </row>
    <row r="811" spans="1:11" x14ac:dyDescent="0.25">
      <c r="A811" s="5">
        <f t="shared" si="40"/>
        <v>40009</v>
      </c>
      <c r="B811" s="27">
        <v>277</v>
      </c>
      <c r="C811" s="27">
        <v>211</v>
      </c>
      <c r="D811" s="27">
        <v>3</v>
      </c>
      <c r="E811" s="27">
        <v>717</v>
      </c>
      <c r="F811" s="27">
        <v>3706</v>
      </c>
      <c r="G811" s="45">
        <f t="shared" si="39"/>
        <v>488</v>
      </c>
      <c r="H811" s="139">
        <f t="shared" si="42"/>
        <v>4914</v>
      </c>
      <c r="I811" s="118">
        <v>1044.8964111735422</v>
      </c>
      <c r="J811" s="4">
        <f t="shared" ref="J811:J874" si="43">J810+1</f>
        <v>28</v>
      </c>
      <c r="K811" s="117">
        <f t="shared" si="41"/>
        <v>40005</v>
      </c>
    </row>
    <row r="812" spans="1:11" x14ac:dyDescent="0.25">
      <c r="A812" s="5">
        <f t="shared" si="40"/>
        <v>40016</v>
      </c>
      <c r="B812" s="27">
        <v>199</v>
      </c>
      <c r="C812" s="27">
        <v>0</v>
      </c>
      <c r="D812" s="27">
        <v>385</v>
      </c>
      <c r="E812" s="27">
        <v>546</v>
      </c>
      <c r="F812" s="27">
        <v>3739</v>
      </c>
      <c r="G812" s="45">
        <f t="shared" si="39"/>
        <v>199</v>
      </c>
      <c r="H812" s="139">
        <f t="shared" si="42"/>
        <v>4869</v>
      </c>
      <c r="I812" s="118">
        <v>1500.1487060739119</v>
      </c>
      <c r="J812" s="4">
        <f t="shared" si="43"/>
        <v>29</v>
      </c>
      <c r="K812" s="117">
        <f t="shared" si="41"/>
        <v>40012</v>
      </c>
    </row>
    <row r="813" spans="1:11" x14ac:dyDescent="0.25">
      <c r="A813" s="5">
        <f t="shared" si="40"/>
        <v>40023</v>
      </c>
      <c r="B813" s="27">
        <v>94</v>
      </c>
      <c r="C813" s="27">
        <v>1</v>
      </c>
      <c r="D813" s="27">
        <v>439</v>
      </c>
      <c r="E813" s="27">
        <v>778</v>
      </c>
      <c r="F813" s="27">
        <v>3490</v>
      </c>
      <c r="G813" s="45">
        <f t="shared" si="39"/>
        <v>95</v>
      </c>
      <c r="H813" s="139">
        <f t="shared" si="42"/>
        <v>4802</v>
      </c>
      <c r="I813" s="118">
        <v>1540.4662524857526</v>
      </c>
      <c r="J813" s="4">
        <f t="shared" si="43"/>
        <v>30</v>
      </c>
      <c r="K813" s="117">
        <f t="shared" si="41"/>
        <v>40019</v>
      </c>
    </row>
    <row r="814" spans="1:11" x14ac:dyDescent="0.25">
      <c r="A814" s="5">
        <f t="shared" si="40"/>
        <v>40030</v>
      </c>
      <c r="B814" s="27">
        <v>146</v>
      </c>
      <c r="C814" s="27">
        <v>98</v>
      </c>
      <c r="D814" s="27">
        <v>99</v>
      </c>
      <c r="E814" s="27">
        <v>825</v>
      </c>
      <c r="F814" s="27">
        <v>2662</v>
      </c>
      <c r="G814" s="45">
        <f t="shared" si="39"/>
        <v>244</v>
      </c>
      <c r="H814" s="139">
        <f t="shared" si="42"/>
        <v>3830</v>
      </c>
      <c r="I814" s="118">
        <v>1430.4329487367704</v>
      </c>
      <c r="J814" s="4">
        <f t="shared" si="43"/>
        <v>31</v>
      </c>
      <c r="K814" s="117">
        <f t="shared" si="41"/>
        <v>40026</v>
      </c>
    </row>
    <row r="815" spans="1:11" x14ac:dyDescent="0.25">
      <c r="A815" s="5">
        <f t="shared" si="40"/>
        <v>40037</v>
      </c>
      <c r="B815" s="27">
        <v>117</v>
      </c>
      <c r="C815" s="27">
        <v>110</v>
      </c>
      <c r="D815" s="27">
        <v>449</v>
      </c>
      <c r="E815" s="27">
        <v>554</v>
      </c>
      <c r="F815" s="27">
        <v>4188</v>
      </c>
      <c r="G815" s="45">
        <f t="shared" si="39"/>
        <v>227</v>
      </c>
      <c r="H815" s="139">
        <f t="shared" si="42"/>
        <v>5418</v>
      </c>
      <c r="I815" s="118">
        <v>1090.2536508868632</v>
      </c>
      <c r="J815" s="4">
        <f t="shared" si="43"/>
        <v>32</v>
      </c>
      <c r="K815" s="117">
        <f t="shared" si="41"/>
        <v>40033</v>
      </c>
    </row>
    <row r="816" spans="1:11" x14ac:dyDescent="0.25">
      <c r="A816" s="5">
        <f t="shared" si="40"/>
        <v>40044</v>
      </c>
      <c r="B816" s="27">
        <v>130</v>
      </c>
      <c r="C816" s="27">
        <v>0</v>
      </c>
      <c r="D816" s="27">
        <v>98</v>
      </c>
      <c r="E816" s="27">
        <v>971</v>
      </c>
      <c r="F816" s="27">
        <v>2981</v>
      </c>
      <c r="G816" s="45">
        <f t="shared" si="39"/>
        <v>130</v>
      </c>
      <c r="H816" s="139">
        <f t="shared" si="42"/>
        <v>4180</v>
      </c>
      <c r="I816" s="118">
        <v>1390.9553512085095</v>
      </c>
      <c r="J816" s="4">
        <f t="shared" si="43"/>
        <v>33</v>
      </c>
      <c r="K816" s="117">
        <f t="shared" si="41"/>
        <v>40040</v>
      </c>
    </row>
    <row r="817" spans="1:11" x14ac:dyDescent="0.25">
      <c r="A817" s="5">
        <f t="shared" si="40"/>
        <v>40051</v>
      </c>
      <c r="B817" s="27">
        <v>293</v>
      </c>
      <c r="C817" s="27">
        <v>2</v>
      </c>
      <c r="D817" s="27">
        <v>581</v>
      </c>
      <c r="E817" s="27">
        <v>949</v>
      </c>
      <c r="F817" s="27">
        <v>2607</v>
      </c>
      <c r="G817" s="45">
        <f t="shared" si="39"/>
        <v>295</v>
      </c>
      <c r="H817" s="139">
        <f t="shared" si="42"/>
        <v>4432</v>
      </c>
      <c r="I817" s="118">
        <v>1532.9067125335328</v>
      </c>
      <c r="J817" s="4">
        <f t="shared" si="43"/>
        <v>34</v>
      </c>
      <c r="K817" s="117">
        <f t="shared" si="41"/>
        <v>40047</v>
      </c>
    </row>
    <row r="818" spans="1:11" x14ac:dyDescent="0.25">
      <c r="A818" s="5">
        <f t="shared" si="40"/>
        <v>40058</v>
      </c>
      <c r="B818" s="27">
        <v>280</v>
      </c>
      <c r="C818" s="27">
        <v>1</v>
      </c>
      <c r="D818" s="27">
        <v>487</v>
      </c>
      <c r="E818" s="27">
        <v>981</v>
      </c>
      <c r="F818" s="27">
        <v>3005</v>
      </c>
      <c r="G818" s="45">
        <f t="shared" si="39"/>
        <v>281</v>
      </c>
      <c r="H818" s="139">
        <f t="shared" si="42"/>
        <v>4754</v>
      </c>
      <c r="I818" s="118">
        <v>1743.733882312117</v>
      </c>
      <c r="J818" s="4">
        <f t="shared" si="43"/>
        <v>35</v>
      </c>
      <c r="K818" s="117">
        <f t="shared" si="41"/>
        <v>40054</v>
      </c>
    </row>
    <row r="819" spans="1:11" x14ac:dyDescent="0.25">
      <c r="A819" s="5">
        <f t="shared" si="40"/>
        <v>40065</v>
      </c>
      <c r="B819" s="27">
        <v>231</v>
      </c>
      <c r="C819" s="27">
        <v>137</v>
      </c>
      <c r="D819" s="27">
        <v>391</v>
      </c>
      <c r="E819" s="27">
        <v>954</v>
      </c>
      <c r="F819" s="27">
        <v>3126</v>
      </c>
      <c r="G819" s="45">
        <f t="shared" si="39"/>
        <v>368</v>
      </c>
      <c r="H819" s="139">
        <f t="shared" si="42"/>
        <v>4839</v>
      </c>
      <c r="I819" s="118">
        <v>1411.9540732980099</v>
      </c>
      <c r="J819" s="4">
        <f t="shared" si="43"/>
        <v>36</v>
      </c>
      <c r="K819" s="117">
        <f t="shared" si="41"/>
        <v>40061</v>
      </c>
    </row>
    <row r="820" spans="1:11" x14ac:dyDescent="0.25">
      <c r="A820" s="5">
        <f t="shared" si="40"/>
        <v>40072</v>
      </c>
      <c r="B820" s="27">
        <v>286</v>
      </c>
      <c r="C820" s="27">
        <v>20</v>
      </c>
      <c r="D820" s="27">
        <v>396</v>
      </c>
      <c r="E820" s="27">
        <v>998</v>
      </c>
      <c r="F820" s="27">
        <v>3579</v>
      </c>
      <c r="G820" s="45">
        <f t="shared" si="39"/>
        <v>306</v>
      </c>
      <c r="H820" s="139">
        <f t="shared" si="42"/>
        <v>5279</v>
      </c>
      <c r="I820" s="118">
        <v>1124.6915551136437</v>
      </c>
      <c r="J820" s="4">
        <f t="shared" si="43"/>
        <v>37</v>
      </c>
      <c r="K820" s="117">
        <f t="shared" si="41"/>
        <v>40068</v>
      </c>
    </row>
    <row r="821" spans="1:11" x14ac:dyDescent="0.25">
      <c r="A821" s="5">
        <f t="shared" si="40"/>
        <v>40079</v>
      </c>
      <c r="B821" s="27">
        <v>209</v>
      </c>
      <c r="C821" s="27">
        <v>20</v>
      </c>
      <c r="D821" s="27">
        <v>118</v>
      </c>
      <c r="E821" s="27">
        <v>1511</v>
      </c>
      <c r="F821" s="27">
        <v>2944</v>
      </c>
      <c r="G821" s="45">
        <f t="shared" si="39"/>
        <v>229</v>
      </c>
      <c r="H821" s="139">
        <f t="shared" si="42"/>
        <v>4802</v>
      </c>
      <c r="I821" s="118">
        <v>1044.8964111735422</v>
      </c>
      <c r="J821" s="4">
        <f t="shared" si="43"/>
        <v>38</v>
      </c>
      <c r="K821" s="117">
        <f t="shared" si="41"/>
        <v>40075</v>
      </c>
    </row>
    <row r="822" spans="1:11" x14ac:dyDescent="0.25">
      <c r="A822" s="5">
        <f t="shared" si="40"/>
        <v>40086</v>
      </c>
      <c r="B822" s="27">
        <v>254</v>
      </c>
      <c r="C822" s="27">
        <v>5</v>
      </c>
      <c r="D822" s="27">
        <v>433</v>
      </c>
      <c r="E822" s="27">
        <v>411</v>
      </c>
      <c r="F822" s="27">
        <v>2808</v>
      </c>
      <c r="G822" s="45">
        <f t="shared" si="39"/>
        <v>259</v>
      </c>
      <c r="H822" s="139">
        <f t="shared" si="42"/>
        <v>3911</v>
      </c>
      <c r="I822" s="118">
        <v>1123.8516062300639</v>
      </c>
      <c r="J822" s="4">
        <f t="shared" si="43"/>
        <v>39</v>
      </c>
      <c r="K822" s="117">
        <f t="shared" si="41"/>
        <v>40082</v>
      </c>
    </row>
    <row r="823" spans="1:11" x14ac:dyDescent="0.25">
      <c r="A823" s="5">
        <f t="shared" si="40"/>
        <v>40093</v>
      </c>
      <c r="B823" s="27">
        <v>353</v>
      </c>
      <c r="C823" s="27">
        <v>69</v>
      </c>
      <c r="D823" s="27">
        <v>784</v>
      </c>
      <c r="E823" s="27">
        <v>1895</v>
      </c>
      <c r="F823" s="27">
        <v>3748</v>
      </c>
      <c r="G823" s="45">
        <f t="shared" si="39"/>
        <v>422</v>
      </c>
      <c r="H823" s="139">
        <f t="shared" si="42"/>
        <v>6849</v>
      </c>
      <c r="I823" s="118">
        <v>983.58014267220096</v>
      </c>
      <c r="J823" s="4">
        <f t="shared" si="43"/>
        <v>40</v>
      </c>
      <c r="K823" s="117">
        <f t="shared" si="41"/>
        <v>40089</v>
      </c>
    </row>
    <row r="824" spans="1:11" x14ac:dyDescent="0.25">
      <c r="A824" s="5">
        <f t="shared" si="40"/>
        <v>40100</v>
      </c>
      <c r="B824" s="27">
        <v>459</v>
      </c>
      <c r="C824" s="27">
        <v>364</v>
      </c>
      <c r="D824" s="27">
        <v>1421</v>
      </c>
      <c r="E824" s="27">
        <v>1850</v>
      </c>
      <c r="F824" s="27">
        <v>4800</v>
      </c>
      <c r="G824" s="45">
        <f t="shared" si="39"/>
        <v>823</v>
      </c>
      <c r="H824" s="139">
        <f t="shared" si="42"/>
        <v>8894</v>
      </c>
      <c r="I824" s="118">
        <v>1792.450917559758</v>
      </c>
      <c r="J824" s="4">
        <f t="shared" si="43"/>
        <v>41</v>
      </c>
      <c r="K824" s="117">
        <f t="shared" si="41"/>
        <v>40096</v>
      </c>
    </row>
    <row r="825" spans="1:11" x14ac:dyDescent="0.25">
      <c r="A825" s="5">
        <f t="shared" si="40"/>
        <v>40107</v>
      </c>
      <c r="B825" s="27">
        <v>344</v>
      </c>
      <c r="C825" s="27">
        <v>741</v>
      </c>
      <c r="D825" s="27">
        <v>1382</v>
      </c>
      <c r="E825" s="27">
        <v>1639</v>
      </c>
      <c r="F825" s="27">
        <v>4805</v>
      </c>
      <c r="G825" s="45">
        <f t="shared" si="39"/>
        <v>1085</v>
      </c>
      <c r="H825" s="139">
        <f t="shared" si="42"/>
        <v>8911</v>
      </c>
      <c r="I825" s="118">
        <v>1779.0117354224778</v>
      </c>
      <c r="J825" s="4">
        <f t="shared" si="43"/>
        <v>42</v>
      </c>
      <c r="K825" s="117">
        <f t="shared" si="41"/>
        <v>40103</v>
      </c>
    </row>
    <row r="826" spans="1:11" x14ac:dyDescent="0.25">
      <c r="A826" s="5">
        <f t="shared" si="40"/>
        <v>40114</v>
      </c>
      <c r="B826" s="27">
        <v>368</v>
      </c>
      <c r="C826" s="27">
        <v>406</v>
      </c>
      <c r="D826" s="27">
        <v>2002</v>
      </c>
      <c r="E826" s="27">
        <v>1646</v>
      </c>
      <c r="F826" s="27">
        <v>4010</v>
      </c>
      <c r="G826" s="45">
        <f t="shared" si="39"/>
        <v>774</v>
      </c>
      <c r="H826" s="139">
        <f t="shared" si="42"/>
        <v>8432</v>
      </c>
      <c r="I826" s="118">
        <v>1581.6237477811737</v>
      </c>
      <c r="J826" s="4">
        <f t="shared" si="43"/>
        <v>43</v>
      </c>
      <c r="K826" s="117">
        <f t="shared" si="41"/>
        <v>40110</v>
      </c>
    </row>
    <row r="827" spans="1:11" x14ac:dyDescent="0.25">
      <c r="A827" s="5">
        <f t="shared" si="40"/>
        <v>40121</v>
      </c>
      <c r="B827" s="27">
        <v>335</v>
      </c>
      <c r="C827" s="27">
        <v>786</v>
      </c>
      <c r="D827" s="27">
        <v>1525</v>
      </c>
      <c r="E827" s="27">
        <v>2481</v>
      </c>
      <c r="F827" s="27">
        <v>5083</v>
      </c>
      <c r="G827" s="45">
        <f t="shared" si="39"/>
        <v>1121</v>
      </c>
      <c r="H827" s="139">
        <f t="shared" si="42"/>
        <v>10210</v>
      </c>
      <c r="I827" s="118">
        <v>1506.8682971425519</v>
      </c>
      <c r="J827" s="4">
        <f t="shared" si="43"/>
        <v>44</v>
      </c>
      <c r="K827" s="117">
        <f t="shared" si="41"/>
        <v>40117</v>
      </c>
    </row>
    <row r="828" spans="1:11" x14ac:dyDescent="0.25">
      <c r="A828" s="5">
        <f t="shared" si="40"/>
        <v>40128</v>
      </c>
      <c r="B828" s="27">
        <v>503</v>
      </c>
      <c r="C828" s="27">
        <v>645</v>
      </c>
      <c r="D828" s="27">
        <v>1837</v>
      </c>
      <c r="E828" s="27">
        <v>2832</v>
      </c>
      <c r="F828" s="27">
        <v>4051</v>
      </c>
      <c r="G828" s="45">
        <f t="shared" si="39"/>
        <v>1148</v>
      </c>
      <c r="H828" s="139">
        <f t="shared" si="42"/>
        <v>9868</v>
      </c>
      <c r="I828" s="118">
        <v>1847.8875438760394</v>
      </c>
      <c r="J828" s="4">
        <f t="shared" si="43"/>
        <v>45</v>
      </c>
      <c r="K828" s="117">
        <f t="shared" si="41"/>
        <v>40124</v>
      </c>
    </row>
    <row r="829" spans="1:11" x14ac:dyDescent="0.25">
      <c r="A829" s="5">
        <f t="shared" si="40"/>
        <v>40135</v>
      </c>
      <c r="B829" s="27">
        <v>351</v>
      </c>
      <c r="C829" s="27">
        <v>795</v>
      </c>
      <c r="D829" s="27">
        <v>1523</v>
      </c>
      <c r="E829" s="27">
        <v>3079</v>
      </c>
      <c r="F829" s="27">
        <v>3890</v>
      </c>
      <c r="G829" s="45">
        <f t="shared" si="39"/>
        <v>1146</v>
      </c>
      <c r="H829" s="139">
        <f t="shared" si="42"/>
        <v>9638</v>
      </c>
      <c r="I829" s="118">
        <v>2212.4253593497674</v>
      </c>
      <c r="J829" s="4">
        <f t="shared" si="43"/>
        <v>46</v>
      </c>
      <c r="K829" s="117">
        <f t="shared" si="41"/>
        <v>40131</v>
      </c>
    </row>
    <row r="830" spans="1:11" x14ac:dyDescent="0.25">
      <c r="A830" s="5">
        <f t="shared" si="40"/>
        <v>40142</v>
      </c>
      <c r="B830" s="27">
        <v>438</v>
      </c>
      <c r="C830" s="27">
        <v>911</v>
      </c>
      <c r="D830" s="27">
        <v>1825</v>
      </c>
      <c r="E830" s="27">
        <v>2716</v>
      </c>
      <c r="F830" s="27">
        <v>3874</v>
      </c>
      <c r="G830" s="45">
        <f t="shared" si="39"/>
        <v>1349</v>
      </c>
      <c r="H830" s="139">
        <f t="shared" si="42"/>
        <v>9764</v>
      </c>
      <c r="I830" s="118">
        <v>1731.974597941997</v>
      </c>
      <c r="J830" s="4">
        <f t="shared" si="43"/>
        <v>47</v>
      </c>
      <c r="K830" s="117">
        <f t="shared" si="41"/>
        <v>40138</v>
      </c>
    </row>
    <row r="831" spans="1:11" x14ac:dyDescent="0.25">
      <c r="A831" s="5">
        <f t="shared" si="40"/>
        <v>40149</v>
      </c>
      <c r="B831" s="27">
        <v>405</v>
      </c>
      <c r="C831" s="27">
        <v>695</v>
      </c>
      <c r="D831" s="27">
        <v>1431</v>
      </c>
      <c r="E831" s="27">
        <v>1545</v>
      </c>
      <c r="F831" s="27">
        <v>4502</v>
      </c>
      <c r="G831" s="45">
        <f t="shared" si="39"/>
        <v>1100</v>
      </c>
      <c r="H831" s="139">
        <f t="shared" si="42"/>
        <v>8578</v>
      </c>
      <c r="I831" s="118">
        <v>1521.9873770469924</v>
      </c>
      <c r="J831" s="4">
        <f t="shared" si="43"/>
        <v>48</v>
      </c>
      <c r="K831" s="117">
        <f t="shared" si="41"/>
        <v>40145</v>
      </c>
    </row>
    <row r="832" spans="1:11" x14ac:dyDescent="0.25">
      <c r="A832" s="5">
        <f t="shared" si="40"/>
        <v>40156</v>
      </c>
      <c r="B832" s="27">
        <v>551</v>
      </c>
      <c r="C832" s="27">
        <v>715</v>
      </c>
      <c r="D832" s="27">
        <v>984</v>
      </c>
      <c r="E832" s="27">
        <v>1342</v>
      </c>
      <c r="F832" s="27">
        <v>4361</v>
      </c>
      <c r="G832" s="45">
        <f t="shared" si="39"/>
        <v>1266</v>
      </c>
      <c r="H832" s="139">
        <f t="shared" si="42"/>
        <v>7953</v>
      </c>
      <c r="I832" s="118">
        <v>1212.0462390059658</v>
      </c>
      <c r="J832" s="4">
        <f t="shared" si="43"/>
        <v>49</v>
      </c>
      <c r="K832" s="117">
        <f t="shared" si="41"/>
        <v>40152</v>
      </c>
    </row>
    <row r="833" spans="1:11" x14ac:dyDescent="0.25">
      <c r="A833" s="5">
        <f t="shared" si="40"/>
        <v>40163</v>
      </c>
      <c r="B833" s="27">
        <v>407</v>
      </c>
      <c r="C833" s="27">
        <v>853</v>
      </c>
      <c r="D833" s="27">
        <v>840</v>
      </c>
      <c r="E833" s="27">
        <v>1589</v>
      </c>
      <c r="F833" s="27">
        <v>3634</v>
      </c>
      <c r="G833" s="45">
        <f t="shared" si="39"/>
        <v>1260</v>
      </c>
      <c r="H833" s="139">
        <f t="shared" si="42"/>
        <v>7323</v>
      </c>
      <c r="I833" s="118">
        <v>1987.3190585503223</v>
      </c>
      <c r="J833" s="4">
        <f t="shared" si="43"/>
        <v>50</v>
      </c>
      <c r="K833" s="117">
        <f t="shared" si="41"/>
        <v>40159</v>
      </c>
    </row>
    <row r="834" spans="1:11" x14ac:dyDescent="0.25">
      <c r="A834" s="5">
        <f t="shared" si="40"/>
        <v>40170</v>
      </c>
      <c r="B834" s="27">
        <v>482</v>
      </c>
      <c r="C834" s="27">
        <v>847</v>
      </c>
      <c r="D834" s="27">
        <v>417</v>
      </c>
      <c r="E834" s="27">
        <v>1330</v>
      </c>
      <c r="F834" s="27">
        <v>4329</v>
      </c>
      <c r="G834" s="45">
        <f t="shared" ref="G834:G897" si="44">SUM(B834:C834)</f>
        <v>1329</v>
      </c>
      <c r="H834" s="139">
        <f t="shared" si="42"/>
        <v>7405</v>
      </c>
      <c r="I834" s="118">
        <v>1355.6774980981488</v>
      </c>
      <c r="J834" s="4">
        <f t="shared" si="43"/>
        <v>51</v>
      </c>
      <c r="K834" s="117">
        <f t="shared" si="41"/>
        <v>40166</v>
      </c>
    </row>
    <row r="835" spans="1:11" x14ac:dyDescent="0.25">
      <c r="A835" s="5">
        <f t="shared" si="40"/>
        <v>40177</v>
      </c>
      <c r="B835" s="27">
        <v>155</v>
      </c>
      <c r="C835" s="27">
        <v>504</v>
      </c>
      <c r="D835" s="27">
        <v>277</v>
      </c>
      <c r="E835" s="27">
        <v>1068</v>
      </c>
      <c r="F835" s="27">
        <v>2395</v>
      </c>
      <c r="G835" s="45">
        <f t="shared" si="44"/>
        <v>659</v>
      </c>
      <c r="H835" s="139">
        <f t="shared" si="42"/>
        <v>4399</v>
      </c>
      <c r="I835" s="118">
        <v>1476.6301373336714</v>
      </c>
      <c r="J835" s="4">
        <f t="shared" si="43"/>
        <v>52</v>
      </c>
      <c r="K835" s="117">
        <f t="shared" si="41"/>
        <v>40173</v>
      </c>
    </row>
    <row r="836" spans="1:11" x14ac:dyDescent="0.25">
      <c r="A836" s="5">
        <f t="shared" ref="A836:A899" si="45">A835+7</f>
        <v>40184</v>
      </c>
      <c r="B836" s="27">
        <v>223</v>
      </c>
      <c r="C836" s="27">
        <v>776</v>
      </c>
      <c r="D836" s="27">
        <v>593</v>
      </c>
      <c r="E836" s="27">
        <v>1429</v>
      </c>
      <c r="F836" s="27">
        <v>2772</v>
      </c>
      <c r="G836" s="45">
        <f t="shared" si="44"/>
        <v>999</v>
      </c>
      <c r="H836" s="139">
        <f t="shared" si="42"/>
        <v>5793</v>
      </c>
      <c r="I836" s="118">
        <v>1346.4380603787686</v>
      </c>
      <c r="J836" s="4">
        <v>1</v>
      </c>
      <c r="K836" s="117">
        <f t="shared" si="41"/>
        <v>40180</v>
      </c>
    </row>
    <row r="837" spans="1:11" x14ac:dyDescent="0.25">
      <c r="A837" s="5">
        <f t="shared" si="45"/>
        <v>40191</v>
      </c>
      <c r="B837" s="27">
        <v>620</v>
      </c>
      <c r="C837" s="27">
        <v>1098</v>
      </c>
      <c r="D837" s="27">
        <v>177</v>
      </c>
      <c r="E837" s="27">
        <v>1088</v>
      </c>
      <c r="F837" s="27">
        <v>2661</v>
      </c>
      <c r="G837" s="45">
        <f t="shared" si="44"/>
        <v>1718</v>
      </c>
      <c r="H837" s="139">
        <f t="shared" si="42"/>
        <v>5644</v>
      </c>
      <c r="I837" s="118">
        <v>2038.9540536641664</v>
      </c>
      <c r="J837" s="4">
        <f t="shared" si="43"/>
        <v>2</v>
      </c>
      <c r="K837" s="117">
        <f t="shared" ref="K837:K900" si="46">K836+7</f>
        <v>40187</v>
      </c>
    </row>
    <row r="838" spans="1:11" x14ac:dyDescent="0.25">
      <c r="A838" s="5">
        <f t="shared" si="45"/>
        <v>40198</v>
      </c>
      <c r="B838" s="27">
        <v>440</v>
      </c>
      <c r="C838" s="27">
        <v>699</v>
      </c>
      <c r="D838" s="27">
        <v>568</v>
      </c>
      <c r="E838" s="27">
        <v>1138</v>
      </c>
      <c r="F838" s="27">
        <v>3748</v>
      </c>
      <c r="G838" s="45">
        <f t="shared" si="44"/>
        <v>1139</v>
      </c>
      <c r="H838" s="139">
        <f t="shared" si="42"/>
        <v>6593</v>
      </c>
      <c r="I838" s="118">
        <v>1205.6808568955569</v>
      </c>
      <c r="J838" s="4">
        <f t="shared" si="43"/>
        <v>3</v>
      </c>
      <c r="K838" s="117">
        <f t="shared" si="46"/>
        <v>40194</v>
      </c>
    </row>
    <row r="839" spans="1:11" x14ac:dyDescent="0.25">
      <c r="A839" s="5">
        <f t="shared" si="45"/>
        <v>40205</v>
      </c>
      <c r="B839" s="27">
        <v>447</v>
      </c>
      <c r="C839" s="27">
        <v>666</v>
      </c>
      <c r="D839" s="27">
        <v>719</v>
      </c>
      <c r="E839" s="27">
        <v>1807</v>
      </c>
      <c r="F839" s="27">
        <v>3975</v>
      </c>
      <c r="G839" s="45">
        <f t="shared" si="44"/>
        <v>1113</v>
      </c>
      <c r="H839" s="139">
        <f t="shared" si="42"/>
        <v>7614</v>
      </c>
      <c r="I839" s="118">
        <v>2065.4914166185808</v>
      </c>
      <c r="J839" s="4">
        <f t="shared" si="43"/>
        <v>4</v>
      </c>
      <c r="K839" s="117">
        <f t="shared" si="46"/>
        <v>40201</v>
      </c>
    </row>
    <row r="840" spans="1:11" x14ac:dyDescent="0.25">
      <c r="A840" s="5">
        <f t="shared" si="45"/>
        <v>40212</v>
      </c>
      <c r="B840" s="27">
        <v>431</v>
      </c>
      <c r="C840" s="27">
        <v>815</v>
      </c>
      <c r="D840" s="27">
        <v>586</v>
      </c>
      <c r="E840" s="27">
        <v>2122</v>
      </c>
      <c r="F840" s="27">
        <v>2627</v>
      </c>
      <c r="G840" s="45">
        <f t="shared" si="44"/>
        <v>1246</v>
      </c>
      <c r="H840" s="139">
        <f t="shared" si="42"/>
        <v>6581</v>
      </c>
      <c r="I840" s="118">
        <v>1293.2541546451243</v>
      </c>
      <c r="J840" s="4">
        <f t="shared" si="43"/>
        <v>5</v>
      </c>
      <c r="K840" s="117">
        <f t="shared" si="46"/>
        <v>40208</v>
      </c>
    </row>
    <row r="841" spans="1:11" x14ac:dyDescent="0.25">
      <c r="A841" s="5">
        <f t="shared" si="45"/>
        <v>40219</v>
      </c>
      <c r="B841" s="27">
        <v>337</v>
      </c>
      <c r="C841" s="27">
        <v>725</v>
      </c>
      <c r="D841" s="27">
        <v>783</v>
      </c>
      <c r="E841" s="27">
        <v>2143</v>
      </c>
      <c r="F841" s="27">
        <v>3481</v>
      </c>
      <c r="G841" s="45">
        <f t="shared" si="44"/>
        <v>1062</v>
      </c>
      <c r="H841" s="139">
        <f t="shared" si="42"/>
        <v>7469</v>
      </c>
      <c r="I841" s="118">
        <v>1653.2777120600115</v>
      </c>
      <c r="J841" s="4">
        <f t="shared" si="43"/>
        <v>6</v>
      </c>
      <c r="K841" s="117">
        <f t="shared" si="46"/>
        <v>40215</v>
      </c>
    </row>
    <row r="842" spans="1:11" x14ac:dyDescent="0.25">
      <c r="A842" s="5">
        <f t="shared" si="45"/>
        <v>40226</v>
      </c>
      <c r="B842" s="27">
        <v>287</v>
      </c>
      <c r="C842" s="27">
        <v>692</v>
      </c>
      <c r="D842" s="27">
        <v>367</v>
      </c>
      <c r="E842" s="27">
        <v>1656</v>
      </c>
      <c r="F842" s="27">
        <v>3387</v>
      </c>
      <c r="G842" s="45">
        <f t="shared" si="44"/>
        <v>979</v>
      </c>
      <c r="H842" s="139">
        <f t="shared" si="42"/>
        <v>6389</v>
      </c>
      <c r="I842" s="118">
        <v>1939.8812319676863</v>
      </c>
      <c r="J842" s="4">
        <f t="shared" si="43"/>
        <v>7</v>
      </c>
      <c r="K842" s="117">
        <f t="shared" si="46"/>
        <v>40222</v>
      </c>
    </row>
    <row r="843" spans="1:11" x14ac:dyDescent="0.25">
      <c r="A843" s="5">
        <f t="shared" si="45"/>
        <v>40233</v>
      </c>
      <c r="B843" s="27">
        <v>250</v>
      </c>
      <c r="C843" s="27">
        <v>784</v>
      </c>
      <c r="D843" s="27">
        <v>230</v>
      </c>
      <c r="E843" s="27">
        <v>1419</v>
      </c>
      <c r="F843" s="27">
        <v>3665</v>
      </c>
      <c r="G843" s="45">
        <f t="shared" si="44"/>
        <v>1034</v>
      </c>
      <c r="H843" s="139">
        <f t="shared" ref="H843:H906" si="47">SUM(D843:G843)</f>
        <v>6348</v>
      </c>
      <c r="I843" s="118">
        <v>1249.9097951529141</v>
      </c>
      <c r="J843" s="4">
        <f t="shared" si="43"/>
        <v>8</v>
      </c>
      <c r="K843" s="117">
        <f t="shared" si="46"/>
        <v>40229</v>
      </c>
    </row>
    <row r="844" spans="1:11" x14ac:dyDescent="0.25">
      <c r="A844" s="5">
        <f t="shared" si="45"/>
        <v>40240</v>
      </c>
      <c r="B844" s="27">
        <v>469</v>
      </c>
      <c r="C844" s="27">
        <v>867</v>
      </c>
      <c r="D844" s="27">
        <v>504</v>
      </c>
      <c r="E844" s="27">
        <v>1090</v>
      </c>
      <c r="F844" s="27">
        <v>3721</v>
      </c>
      <c r="G844" s="45">
        <f t="shared" si="44"/>
        <v>1336</v>
      </c>
      <c r="H844" s="139">
        <f t="shared" si="47"/>
        <v>6651</v>
      </c>
      <c r="I844" s="118">
        <v>1892.1139786497404</v>
      </c>
      <c r="J844" s="4">
        <f t="shared" si="43"/>
        <v>9</v>
      </c>
      <c r="K844" s="117">
        <f t="shared" si="46"/>
        <v>40236</v>
      </c>
    </row>
    <row r="845" spans="1:11" x14ac:dyDescent="0.25">
      <c r="A845" s="5">
        <f t="shared" si="45"/>
        <v>40247</v>
      </c>
      <c r="B845" s="27">
        <v>286</v>
      </c>
      <c r="C845" s="27">
        <v>644</v>
      </c>
      <c r="D845" s="27">
        <v>560</v>
      </c>
      <c r="E845" s="27">
        <v>2221</v>
      </c>
      <c r="F845" s="27">
        <v>4125</v>
      </c>
      <c r="G845" s="45">
        <f t="shared" si="44"/>
        <v>930</v>
      </c>
      <c r="H845" s="139">
        <f t="shared" si="47"/>
        <v>7836</v>
      </c>
      <c r="I845" s="118">
        <v>2154.8338718984423</v>
      </c>
      <c r="J845" s="4">
        <f t="shared" si="43"/>
        <v>10</v>
      </c>
      <c r="K845" s="117">
        <f t="shared" si="46"/>
        <v>40243</v>
      </c>
    </row>
    <row r="846" spans="1:11" x14ac:dyDescent="0.25">
      <c r="A846" s="5">
        <f t="shared" si="45"/>
        <v>40254</v>
      </c>
      <c r="B846" s="27">
        <v>385</v>
      </c>
      <c r="C846" s="27">
        <v>372</v>
      </c>
      <c r="D846" s="27">
        <v>326</v>
      </c>
      <c r="E846" s="27">
        <v>1580</v>
      </c>
      <c r="F846" s="27">
        <v>3230</v>
      </c>
      <c r="G846" s="45">
        <f t="shared" si="44"/>
        <v>757</v>
      </c>
      <c r="H846" s="139">
        <f t="shared" si="47"/>
        <v>5893</v>
      </c>
      <c r="I846" s="118">
        <v>2375.9785631852283</v>
      </c>
      <c r="J846" s="4">
        <f t="shared" si="43"/>
        <v>11</v>
      </c>
      <c r="K846" s="117">
        <f t="shared" si="46"/>
        <v>40250</v>
      </c>
    </row>
    <row r="847" spans="1:11" x14ac:dyDescent="0.25">
      <c r="A847" s="5">
        <f t="shared" si="45"/>
        <v>40261</v>
      </c>
      <c r="B847" s="27">
        <v>377</v>
      </c>
      <c r="C847" s="27">
        <v>727</v>
      </c>
      <c r="D847" s="27">
        <v>489</v>
      </c>
      <c r="E847" s="27">
        <v>1169</v>
      </c>
      <c r="F847" s="27">
        <v>4147</v>
      </c>
      <c r="G847" s="45">
        <f t="shared" si="44"/>
        <v>1104</v>
      </c>
      <c r="H847" s="139">
        <f t="shared" si="47"/>
        <v>6909</v>
      </c>
      <c r="I847" s="118">
        <v>2100.8745672244663</v>
      </c>
      <c r="J847" s="4">
        <f t="shared" si="43"/>
        <v>12</v>
      </c>
      <c r="K847" s="117">
        <f t="shared" si="46"/>
        <v>40257</v>
      </c>
    </row>
    <row r="848" spans="1:11" x14ac:dyDescent="0.25">
      <c r="A848" s="5">
        <f t="shared" si="45"/>
        <v>40268</v>
      </c>
      <c r="B848" s="27">
        <v>407</v>
      </c>
      <c r="C848" s="27">
        <v>100</v>
      </c>
      <c r="D848" s="27">
        <v>84</v>
      </c>
      <c r="E848" s="27">
        <v>1822</v>
      </c>
      <c r="F848" s="27">
        <v>2804</v>
      </c>
      <c r="G848" s="45">
        <f t="shared" si="44"/>
        <v>507</v>
      </c>
      <c r="H848" s="139">
        <f t="shared" si="47"/>
        <v>5217</v>
      </c>
      <c r="I848" s="118">
        <v>2475.9359636468557</v>
      </c>
      <c r="J848" s="4">
        <f t="shared" si="43"/>
        <v>13</v>
      </c>
      <c r="K848" s="117">
        <f t="shared" si="46"/>
        <v>40264</v>
      </c>
    </row>
    <row r="849" spans="1:11" x14ac:dyDescent="0.25">
      <c r="A849" s="5">
        <f t="shared" si="45"/>
        <v>40275</v>
      </c>
      <c r="B849" s="27">
        <v>198</v>
      </c>
      <c r="C849" s="27">
        <v>428</v>
      </c>
      <c r="D849" s="27">
        <v>200</v>
      </c>
      <c r="E849" s="27">
        <v>1616</v>
      </c>
      <c r="F849" s="27">
        <v>3724</v>
      </c>
      <c r="G849" s="45">
        <f t="shared" si="44"/>
        <v>626</v>
      </c>
      <c r="H849" s="139">
        <f t="shared" si="47"/>
        <v>6166</v>
      </c>
      <c r="I849" s="118">
        <v>2030.1082660126949</v>
      </c>
      <c r="J849" s="4">
        <f t="shared" si="43"/>
        <v>14</v>
      </c>
      <c r="K849" s="117">
        <f t="shared" si="46"/>
        <v>40271</v>
      </c>
    </row>
    <row r="850" spans="1:11" x14ac:dyDescent="0.25">
      <c r="A850" s="5">
        <f t="shared" si="45"/>
        <v>40282</v>
      </c>
      <c r="B850" s="27">
        <v>263</v>
      </c>
      <c r="C850" s="27">
        <v>181</v>
      </c>
      <c r="D850" s="27">
        <v>222</v>
      </c>
      <c r="E850" s="27">
        <v>928</v>
      </c>
      <c r="F850" s="27">
        <v>3263</v>
      </c>
      <c r="G850" s="45">
        <f t="shared" si="44"/>
        <v>444</v>
      </c>
      <c r="H850" s="139">
        <f t="shared" si="47"/>
        <v>4857</v>
      </c>
      <c r="I850" s="118">
        <v>1954.0344922100405</v>
      </c>
      <c r="J850" s="4">
        <f t="shared" si="43"/>
        <v>15</v>
      </c>
      <c r="K850" s="117">
        <f t="shared" si="46"/>
        <v>40278</v>
      </c>
    </row>
    <row r="851" spans="1:11" x14ac:dyDescent="0.25">
      <c r="A851" s="5">
        <f t="shared" si="45"/>
        <v>40289</v>
      </c>
      <c r="B851" s="27">
        <v>237</v>
      </c>
      <c r="C851" s="27">
        <v>217</v>
      </c>
      <c r="D851" s="27">
        <v>100</v>
      </c>
      <c r="E851" s="27">
        <v>1148</v>
      </c>
      <c r="F851" s="27">
        <v>3429</v>
      </c>
      <c r="G851" s="45">
        <f t="shared" si="44"/>
        <v>454</v>
      </c>
      <c r="H851" s="139">
        <f t="shared" si="47"/>
        <v>5131</v>
      </c>
      <c r="I851" s="118">
        <v>2096.4516733987307</v>
      </c>
      <c r="J851" s="4">
        <f t="shared" si="43"/>
        <v>16</v>
      </c>
      <c r="K851" s="117">
        <f t="shared" si="46"/>
        <v>40285</v>
      </c>
    </row>
    <row r="852" spans="1:11" x14ac:dyDescent="0.25">
      <c r="A852" s="5">
        <f t="shared" si="45"/>
        <v>40296</v>
      </c>
      <c r="B852" s="27">
        <v>205</v>
      </c>
      <c r="C852" s="27">
        <v>65</v>
      </c>
      <c r="D852" s="27">
        <v>201</v>
      </c>
      <c r="E852" s="27">
        <v>1033</v>
      </c>
      <c r="F852" s="27">
        <v>2908</v>
      </c>
      <c r="G852" s="45">
        <f t="shared" si="44"/>
        <v>270</v>
      </c>
      <c r="H852" s="139">
        <f t="shared" si="47"/>
        <v>4412</v>
      </c>
      <c r="I852" s="118">
        <v>2782.0002163877671</v>
      </c>
      <c r="J852" s="4">
        <f t="shared" si="43"/>
        <v>17</v>
      </c>
      <c r="K852" s="117">
        <f t="shared" si="46"/>
        <v>40292</v>
      </c>
    </row>
    <row r="853" spans="1:11" x14ac:dyDescent="0.25">
      <c r="A853" s="5">
        <f t="shared" si="45"/>
        <v>40303</v>
      </c>
      <c r="B853" s="27">
        <v>127</v>
      </c>
      <c r="C853" s="27">
        <v>164</v>
      </c>
      <c r="D853" s="27">
        <v>104</v>
      </c>
      <c r="E853" s="27">
        <v>1190</v>
      </c>
      <c r="F853" s="27">
        <v>3697</v>
      </c>
      <c r="G853" s="45">
        <f t="shared" si="44"/>
        <v>291</v>
      </c>
      <c r="H853" s="139">
        <f t="shared" si="47"/>
        <v>5282</v>
      </c>
      <c r="I853" s="118">
        <v>2059.2993652625505</v>
      </c>
      <c r="J853" s="4">
        <f t="shared" si="43"/>
        <v>18</v>
      </c>
      <c r="K853" s="117">
        <f t="shared" si="46"/>
        <v>40299</v>
      </c>
    </row>
    <row r="854" spans="1:11" x14ac:dyDescent="0.25">
      <c r="A854" s="5">
        <f t="shared" si="45"/>
        <v>40310</v>
      </c>
      <c r="B854" s="27">
        <v>212</v>
      </c>
      <c r="C854" s="27">
        <v>198</v>
      </c>
      <c r="D854" s="27">
        <v>108</v>
      </c>
      <c r="E854" s="27">
        <v>962</v>
      </c>
      <c r="F854" s="27">
        <v>2727</v>
      </c>
      <c r="G854" s="45">
        <f t="shared" si="44"/>
        <v>410</v>
      </c>
      <c r="H854" s="139">
        <f t="shared" si="47"/>
        <v>4207</v>
      </c>
      <c r="I854" s="118">
        <v>2029.2236872475478</v>
      </c>
      <c r="J854" s="4">
        <f t="shared" si="43"/>
        <v>19</v>
      </c>
      <c r="K854" s="117">
        <f t="shared" si="46"/>
        <v>40306</v>
      </c>
    </row>
    <row r="855" spans="1:11" x14ac:dyDescent="0.25">
      <c r="A855" s="5">
        <f t="shared" si="45"/>
        <v>40317</v>
      </c>
      <c r="B855" s="27">
        <v>121</v>
      </c>
      <c r="C855" s="27">
        <v>6</v>
      </c>
      <c r="D855" s="27">
        <v>198</v>
      </c>
      <c r="E855" s="27">
        <v>1055</v>
      </c>
      <c r="F855" s="27">
        <v>3521</v>
      </c>
      <c r="G855" s="45">
        <f t="shared" si="44"/>
        <v>127</v>
      </c>
      <c r="H855" s="139">
        <f t="shared" si="47"/>
        <v>4901</v>
      </c>
      <c r="I855" s="118">
        <v>2061.0685227928452</v>
      </c>
      <c r="J855" s="4">
        <f t="shared" si="43"/>
        <v>20</v>
      </c>
      <c r="K855" s="117">
        <f t="shared" si="46"/>
        <v>40313</v>
      </c>
    </row>
    <row r="856" spans="1:11" x14ac:dyDescent="0.25">
      <c r="A856" s="5">
        <f t="shared" si="45"/>
        <v>40324</v>
      </c>
      <c r="B856" s="27">
        <v>59</v>
      </c>
      <c r="C856" s="27">
        <v>77</v>
      </c>
      <c r="D856" s="27">
        <v>201</v>
      </c>
      <c r="E856" s="27">
        <v>784</v>
      </c>
      <c r="F856" s="27">
        <v>3216</v>
      </c>
      <c r="G856" s="45">
        <f t="shared" si="44"/>
        <v>136</v>
      </c>
      <c r="H856" s="139">
        <f t="shared" si="47"/>
        <v>4337</v>
      </c>
      <c r="I856" s="118">
        <v>2295.481895556838</v>
      </c>
      <c r="J856" s="4">
        <f t="shared" si="43"/>
        <v>21</v>
      </c>
      <c r="K856" s="117">
        <f t="shared" si="46"/>
        <v>40320</v>
      </c>
    </row>
    <row r="857" spans="1:11" x14ac:dyDescent="0.25">
      <c r="A857" s="5">
        <f t="shared" si="45"/>
        <v>40331</v>
      </c>
      <c r="B857" s="27">
        <v>63</v>
      </c>
      <c r="C857" s="27">
        <v>189</v>
      </c>
      <c r="D857" s="27">
        <v>208</v>
      </c>
      <c r="E857" s="27">
        <v>715</v>
      </c>
      <c r="F857" s="27">
        <v>3154</v>
      </c>
      <c r="G857" s="45">
        <f t="shared" si="44"/>
        <v>252</v>
      </c>
      <c r="H857" s="139">
        <f t="shared" si="47"/>
        <v>4329</v>
      </c>
      <c r="I857" s="118">
        <v>2083.1829919215238</v>
      </c>
      <c r="J857" s="4">
        <f t="shared" si="43"/>
        <v>22</v>
      </c>
      <c r="K857" s="117">
        <f t="shared" si="46"/>
        <v>40327</v>
      </c>
    </row>
    <row r="858" spans="1:11" x14ac:dyDescent="0.25">
      <c r="A858" s="5">
        <f t="shared" si="45"/>
        <v>40338</v>
      </c>
      <c r="B858" s="27">
        <v>0</v>
      </c>
      <c r="C858" s="27">
        <v>136</v>
      </c>
      <c r="D858" s="27">
        <v>0</v>
      </c>
      <c r="E858" s="27">
        <v>1031</v>
      </c>
      <c r="F858" s="27">
        <v>3147</v>
      </c>
      <c r="G858" s="45">
        <f t="shared" si="44"/>
        <v>136</v>
      </c>
      <c r="H858" s="139">
        <f t="shared" si="47"/>
        <v>4314</v>
      </c>
      <c r="I858" s="118">
        <v>2410.4771350259666</v>
      </c>
      <c r="J858" s="4">
        <f t="shared" si="43"/>
        <v>23</v>
      </c>
      <c r="K858" s="117">
        <f t="shared" si="46"/>
        <v>40334</v>
      </c>
    </row>
    <row r="859" spans="1:11" x14ac:dyDescent="0.25">
      <c r="A859" s="5">
        <f t="shared" si="45"/>
        <v>40345</v>
      </c>
      <c r="B859" s="44">
        <v>19</v>
      </c>
      <c r="C859" s="44">
        <v>84</v>
      </c>
      <c r="D859" s="44">
        <v>430</v>
      </c>
      <c r="E859" s="44">
        <v>856</v>
      </c>
      <c r="F859" s="44">
        <v>2528</v>
      </c>
      <c r="G859" s="45">
        <f t="shared" si="44"/>
        <v>103</v>
      </c>
      <c r="H859" s="139">
        <f t="shared" si="47"/>
        <v>3917</v>
      </c>
      <c r="I859" s="119">
        <v>2163.6796595499136</v>
      </c>
      <c r="J859" s="4">
        <f t="shared" si="43"/>
        <v>24</v>
      </c>
      <c r="K859" s="117">
        <f t="shared" si="46"/>
        <v>40341</v>
      </c>
    </row>
    <row r="860" spans="1:11" x14ac:dyDescent="0.25">
      <c r="A860" s="5">
        <f t="shared" si="45"/>
        <v>40352</v>
      </c>
      <c r="B860" s="27">
        <v>28</v>
      </c>
      <c r="C860" s="27">
        <v>11</v>
      </c>
      <c r="D860" s="27">
        <v>158</v>
      </c>
      <c r="E860" s="27">
        <v>1061</v>
      </c>
      <c r="F860" s="27">
        <v>2614</v>
      </c>
      <c r="G860" s="45">
        <f t="shared" si="44"/>
        <v>39</v>
      </c>
      <c r="H860" s="139">
        <f t="shared" si="47"/>
        <v>3872</v>
      </c>
      <c r="I860" s="119">
        <v>1720.5056982111946</v>
      </c>
      <c r="J860" s="4">
        <f t="shared" si="43"/>
        <v>25</v>
      </c>
      <c r="K860" s="117">
        <f t="shared" si="46"/>
        <v>40348</v>
      </c>
    </row>
    <row r="861" spans="1:11" x14ac:dyDescent="0.25">
      <c r="A861" s="5">
        <f t="shared" si="45"/>
        <v>40359</v>
      </c>
      <c r="B861" s="27">
        <v>169</v>
      </c>
      <c r="C861" s="27">
        <v>16</v>
      </c>
      <c r="D861" s="27">
        <v>214</v>
      </c>
      <c r="E861" s="27">
        <v>1018</v>
      </c>
      <c r="F861" s="27">
        <v>3031</v>
      </c>
      <c r="G861" s="45">
        <f t="shared" si="44"/>
        <v>185</v>
      </c>
      <c r="H861" s="139">
        <f t="shared" si="47"/>
        <v>4448</v>
      </c>
      <c r="I861" s="119">
        <v>2306.9814195037507</v>
      </c>
      <c r="J861" s="4">
        <f t="shared" si="43"/>
        <v>26</v>
      </c>
      <c r="K861" s="117">
        <f t="shared" si="46"/>
        <v>40355</v>
      </c>
    </row>
    <row r="862" spans="1:11" x14ac:dyDescent="0.25">
      <c r="A862" s="5">
        <f t="shared" si="45"/>
        <v>40366</v>
      </c>
      <c r="B862" s="27">
        <v>79</v>
      </c>
      <c r="C862" s="27">
        <v>14</v>
      </c>
      <c r="D862" s="27">
        <v>5</v>
      </c>
      <c r="E862" s="27">
        <v>1445</v>
      </c>
      <c r="F862" s="27">
        <v>2541</v>
      </c>
      <c r="G862" s="45">
        <f t="shared" si="44"/>
        <v>93</v>
      </c>
      <c r="H862" s="139">
        <f t="shared" si="47"/>
        <v>4084</v>
      </c>
      <c r="I862" s="119">
        <v>1330.4064627813041</v>
      </c>
      <c r="J862" s="4">
        <f t="shared" si="43"/>
        <v>27</v>
      </c>
      <c r="K862" s="117">
        <f t="shared" si="46"/>
        <v>40362</v>
      </c>
    </row>
    <row r="863" spans="1:11" x14ac:dyDescent="0.25">
      <c r="A863" s="5">
        <f t="shared" si="45"/>
        <v>40373</v>
      </c>
      <c r="B863" s="27">
        <v>173</v>
      </c>
      <c r="C863" s="27">
        <v>21</v>
      </c>
      <c r="D863" s="27">
        <v>105</v>
      </c>
      <c r="E863" s="27">
        <v>1401</v>
      </c>
      <c r="F863" s="27">
        <v>3875</v>
      </c>
      <c r="G863" s="45">
        <f t="shared" si="44"/>
        <v>194</v>
      </c>
      <c r="H863" s="139">
        <f t="shared" si="47"/>
        <v>5575</v>
      </c>
      <c r="I863" s="119">
        <v>1233.1027986151182</v>
      </c>
      <c r="J863" s="4">
        <f t="shared" si="43"/>
        <v>28</v>
      </c>
      <c r="K863" s="117">
        <f t="shared" si="46"/>
        <v>40369</v>
      </c>
    </row>
    <row r="864" spans="1:11" x14ac:dyDescent="0.25">
      <c r="A864" s="5">
        <f t="shared" si="45"/>
        <v>40380</v>
      </c>
      <c r="B864" s="27">
        <v>119</v>
      </c>
      <c r="C864" s="27">
        <v>74</v>
      </c>
      <c r="D864" s="27">
        <v>231</v>
      </c>
      <c r="E864" s="27">
        <v>1049</v>
      </c>
      <c r="F864" s="27">
        <v>4315</v>
      </c>
      <c r="G864" s="45">
        <f t="shared" si="44"/>
        <v>193</v>
      </c>
      <c r="H864" s="139">
        <f t="shared" si="47"/>
        <v>5788</v>
      </c>
      <c r="I864" s="119">
        <v>1350.7517743796886</v>
      </c>
      <c r="J864" s="4">
        <f t="shared" si="43"/>
        <v>29</v>
      </c>
      <c r="K864" s="117">
        <f t="shared" si="46"/>
        <v>40376</v>
      </c>
    </row>
    <row r="865" spans="1:13" x14ac:dyDescent="0.25">
      <c r="A865" s="5">
        <f t="shared" si="45"/>
        <v>40387</v>
      </c>
      <c r="B865" s="27">
        <v>47</v>
      </c>
      <c r="C865" s="27">
        <v>13</v>
      </c>
      <c r="D865" s="27">
        <v>443</v>
      </c>
      <c r="E865" s="27">
        <v>1761</v>
      </c>
      <c r="F865" s="27">
        <v>4041</v>
      </c>
      <c r="G865" s="45">
        <f t="shared" si="44"/>
        <v>60</v>
      </c>
      <c r="H865" s="139">
        <f t="shared" si="47"/>
        <v>6305</v>
      </c>
      <c r="I865" s="119">
        <v>1638.2398730525103</v>
      </c>
      <c r="J865" s="4">
        <f t="shared" si="43"/>
        <v>30</v>
      </c>
      <c r="K865" s="117">
        <f t="shared" si="46"/>
        <v>40383</v>
      </c>
    </row>
    <row r="866" spans="1:13" x14ac:dyDescent="0.25">
      <c r="A866" s="5">
        <f t="shared" si="45"/>
        <v>40394</v>
      </c>
      <c r="B866" s="27">
        <v>90</v>
      </c>
      <c r="C866" s="27">
        <v>9</v>
      </c>
      <c r="D866" s="27">
        <v>100</v>
      </c>
      <c r="E866" s="27">
        <v>1299</v>
      </c>
      <c r="F866" s="27">
        <v>3245</v>
      </c>
      <c r="G866" s="45">
        <f t="shared" si="44"/>
        <v>99</v>
      </c>
      <c r="H866" s="139">
        <f t="shared" si="47"/>
        <v>4743</v>
      </c>
      <c r="I866" s="119">
        <v>2374.209405654934</v>
      </c>
      <c r="J866" s="4">
        <f t="shared" si="43"/>
        <v>31</v>
      </c>
      <c r="K866" s="117">
        <f t="shared" si="46"/>
        <v>40390</v>
      </c>
    </row>
    <row r="867" spans="1:13" x14ac:dyDescent="0.25">
      <c r="A867" s="5">
        <f t="shared" si="45"/>
        <v>40401</v>
      </c>
      <c r="B867" s="27">
        <v>62</v>
      </c>
      <c r="C867" s="27">
        <v>3</v>
      </c>
      <c r="D867" s="27">
        <v>262</v>
      </c>
      <c r="E867" s="27">
        <v>1428</v>
      </c>
      <c r="F867" s="27">
        <v>3587</v>
      </c>
      <c r="G867" s="45">
        <f t="shared" si="44"/>
        <v>65</v>
      </c>
      <c r="H867" s="139">
        <f t="shared" si="47"/>
        <v>5342</v>
      </c>
      <c r="I867" s="119">
        <v>1095.1085112521639</v>
      </c>
      <c r="J867" s="4">
        <f t="shared" si="43"/>
        <v>32</v>
      </c>
      <c r="K867" s="117">
        <f t="shared" si="46"/>
        <v>40397</v>
      </c>
    </row>
    <row r="868" spans="1:13" x14ac:dyDescent="0.25">
      <c r="A868" s="5">
        <f t="shared" si="45"/>
        <v>40408</v>
      </c>
      <c r="B868" s="27">
        <v>177</v>
      </c>
      <c r="C868" s="27">
        <v>0</v>
      </c>
      <c r="D868" s="27">
        <v>393</v>
      </c>
      <c r="E868" s="27">
        <v>1610</v>
      </c>
      <c r="F868" s="27">
        <v>2891</v>
      </c>
      <c r="G868" s="45">
        <f t="shared" si="44"/>
        <v>177</v>
      </c>
      <c r="H868" s="139">
        <f t="shared" si="47"/>
        <v>5071</v>
      </c>
      <c r="I868" s="119">
        <v>1375.5199798038086</v>
      </c>
      <c r="J868" s="4">
        <f t="shared" si="43"/>
        <v>33</v>
      </c>
      <c r="K868" s="117">
        <f t="shared" si="46"/>
        <v>40404</v>
      </c>
    </row>
    <row r="869" spans="1:13" x14ac:dyDescent="0.25">
      <c r="A869" s="5">
        <f t="shared" si="45"/>
        <v>40415</v>
      </c>
      <c r="B869" s="27">
        <v>160</v>
      </c>
      <c r="C869" s="27">
        <v>10</v>
      </c>
      <c r="D869" s="27">
        <v>494</v>
      </c>
      <c r="E869" s="27">
        <v>1540</v>
      </c>
      <c r="F869" s="27">
        <v>3677</v>
      </c>
      <c r="G869" s="45">
        <f t="shared" si="44"/>
        <v>170</v>
      </c>
      <c r="H869" s="139">
        <f t="shared" si="47"/>
        <v>5881</v>
      </c>
      <c r="I869" s="119">
        <v>1709.8907530294289</v>
      </c>
      <c r="J869" s="4">
        <f t="shared" si="43"/>
        <v>34</v>
      </c>
      <c r="K869" s="117">
        <f t="shared" si="46"/>
        <v>40411</v>
      </c>
    </row>
    <row r="870" spans="1:13" x14ac:dyDescent="0.25">
      <c r="A870" s="5">
        <f t="shared" si="45"/>
        <v>40422</v>
      </c>
      <c r="B870" s="27">
        <v>122</v>
      </c>
      <c r="C870" s="27">
        <v>15</v>
      </c>
      <c r="D870" s="27">
        <v>372</v>
      </c>
      <c r="E870" s="27">
        <v>1925</v>
      </c>
      <c r="F870" s="27">
        <v>2664</v>
      </c>
      <c r="G870" s="45">
        <f t="shared" si="44"/>
        <v>137</v>
      </c>
      <c r="H870" s="139">
        <f t="shared" si="47"/>
        <v>5098</v>
      </c>
      <c r="I870" s="119">
        <v>1034.0725764570111</v>
      </c>
      <c r="J870" s="4">
        <f t="shared" si="43"/>
        <v>35</v>
      </c>
      <c r="K870" s="117">
        <f t="shared" si="46"/>
        <v>40418</v>
      </c>
    </row>
    <row r="871" spans="1:13" x14ac:dyDescent="0.25">
      <c r="A871" s="5">
        <f t="shared" si="45"/>
        <v>40429</v>
      </c>
      <c r="B871" s="27">
        <v>186</v>
      </c>
      <c r="C871" s="27">
        <v>68</v>
      </c>
      <c r="D871" s="27">
        <v>757</v>
      </c>
      <c r="E871" s="27">
        <v>2500</v>
      </c>
      <c r="F871" s="27">
        <v>2823</v>
      </c>
      <c r="G871" s="45">
        <f t="shared" si="44"/>
        <v>254</v>
      </c>
      <c r="H871" s="139">
        <f t="shared" si="47"/>
        <v>6334</v>
      </c>
      <c r="I871" s="119">
        <v>2053.1073139065206</v>
      </c>
      <c r="J871" s="4">
        <f t="shared" si="43"/>
        <v>36</v>
      </c>
      <c r="K871" s="117">
        <f t="shared" si="46"/>
        <v>40425</v>
      </c>
    </row>
    <row r="872" spans="1:13" x14ac:dyDescent="0.25">
      <c r="A872" s="5">
        <f t="shared" si="45"/>
        <v>40436</v>
      </c>
      <c r="B872" s="27">
        <v>174</v>
      </c>
      <c r="C872" s="27">
        <v>0</v>
      </c>
      <c r="D872" s="27">
        <v>984</v>
      </c>
      <c r="E872" s="27">
        <v>2773</v>
      </c>
      <c r="F872" s="27">
        <v>1305</v>
      </c>
      <c r="G872" s="45">
        <f t="shared" si="44"/>
        <v>174</v>
      </c>
      <c r="H872" s="139">
        <f t="shared" si="47"/>
        <v>5236</v>
      </c>
      <c r="I872" s="118">
        <v>948.268436237738</v>
      </c>
      <c r="J872" s="4">
        <f t="shared" si="43"/>
        <v>37</v>
      </c>
      <c r="K872" s="117">
        <f t="shared" si="46"/>
        <v>40432</v>
      </c>
    </row>
    <row r="873" spans="1:13" x14ac:dyDescent="0.25">
      <c r="A873" s="5">
        <f t="shared" si="45"/>
        <v>40443</v>
      </c>
      <c r="B873" s="27">
        <v>218</v>
      </c>
      <c r="C873" s="27">
        <v>191</v>
      </c>
      <c r="D873" s="27">
        <v>1188</v>
      </c>
      <c r="E873" s="27">
        <v>1768</v>
      </c>
      <c r="F873" s="27">
        <v>1155</v>
      </c>
      <c r="G873" s="45">
        <f t="shared" si="44"/>
        <v>409</v>
      </c>
      <c r="H873" s="139">
        <f t="shared" si="47"/>
        <v>4520</v>
      </c>
      <c r="I873" s="119">
        <v>1770.9266878245819</v>
      </c>
      <c r="J873" s="4">
        <f t="shared" si="43"/>
        <v>38</v>
      </c>
      <c r="K873" s="117">
        <f t="shared" si="46"/>
        <v>40439</v>
      </c>
    </row>
    <row r="874" spans="1:13" x14ac:dyDescent="0.25">
      <c r="A874" s="5">
        <f t="shared" si="45"/>
        <v>40450</v>
      </c>
      <c r="B874" s="27">
        <v>169</v>
      </c>
      <c r="C874" s="27">
        <v>654</v>
      </c>
      <c r="D874" s="27">
        <v>850</v>
      </c>
      <c r="E874" s="27">
        <v>1929</v>
      </c>
      <c r="F874" s="27">
        <v>2082</v>
      </c>
      <c r="G874" s="45">
        <f t="shared" si="44"/>
        <v>823</v>
      </c>
      <c r="H874" s="139">
        <f t="shared" si="47"/>
        <v>5684</v>
      </c>
      <c r="I874" s="119">
        <v>1210.1037507212927</v>
      </c>
      <c r="J874" s="4">
        <f t="shared" si="43"/>
        <v>39</v>
      </c>
      <c r="K874" s="117">
        <f t="shared" si="46"/>
        <v>40446</v>
      </c>
    </row>
    <row r="875" spans="1:13" x14ac:dyDescent="0.25">
      <c r="A875" s="5">
        <f t="shared" si="45"/>
        <v>40457</v>
      </c>
      <c r="B875" s="27">
        <v>258</v>
      </c>
      <c r="C875" s="27">
        <v>478</v>
      </c>
      <c r="D875" s="27">
        <v>1457</v>
      </c>
      <c r="E875" s="27">
        <v>1793</v>
      </c>
      <c r="F875" s="27">
        <v>2746</v>
      </c>
      <c r="G875" s="45">
        <f t="shared" si="44"/>
        <v>736</v>
      </c>
      <c r="H875" s="139">
        <f t="shared" si="47"/>
        <v>6732</v>
      </c>
      <c r="I875" s="118">
        <v>1392.3269763416042</v>
      </c>
      <c r="J875" s="4">
        <f t="shared" ref="J875:J938" si="48">J874+1</f>
        <v>40</v>
      </c>
      <c r="K875" s="117">
        <f t="shared" si="46"/>
        <v>40453</v>
      </c>
    </row>
    <row r="876" spans="1:13" x14ac:dyDescent="0.25">
      <c r="A876" s="5">
        <f t="shared" si="45"/>
        <v>40464</v>
      </c>
      <c r="B876" s="27">
        <v>483</v>
      </c>
      <c r="C876" s="27">
        <v>443</v>
      </c>
      <c r="D876" s="27">
        <v>1548</v>
      </c>
      <c r="E876" s="27">
        <v>2413</v>
      </c>
      <c r="F876" s="27">
        <v>5633</v>
      </c>
      <c r="G876" s="45">
        <f t="shared" si="44"/>
        <v>926</v>
      </c>
      <c r="H876" s="139">
        <f t="shared" si="47"/>
        <v>10520</v>
      </c>
      <c r="I876" s="118">
        <v>1644.4319244085402</v>
      </c>
      <c r="J876" s="4">
        <f t="shared" si="48"/>
        <v>41</v>
      </c>
      <c r="K876" s="117">
        <f t="shared" si="46"/>
        <v>40460</v>
      </c>
    </row>
    <row r="877" spans="1:13" x14ac:dyDescent="0.25">
      <c r="A877" s="5">
        <f t="shared" si="45"/>
        <v>40471</v>
      </c>
      <c r="B877" s="27">
        <v>338</v>
      </c>
      <c r="C877" s="27">
        <v>783</v>
      </c>
      <c r="D877" s="27">
        <v>2094</v>
      </c>
      <c r="E877" s="27">
        <v>2261</v>
      </c>
      <c r="F877" s="27">
        <v>4667</v>
      </c>
      <c r="G877" s="45">
        <f t="shared" si="44"/>
        <v>1121</v>
      </c>
      <c r="H877" s="139">
        <f t="shared" si="47"/>
        <v>10143</v>
      </c>
      <c r="I877" s="118">
        <v>1681.5842325447202</v>
      </c>
      <c r="J877" s="4">
        <f t="shared" si="48"/>
        <v>42</v>
      </c>
      <c r="K877" s="117">
        <f t="shared" si="46"/>
        <v>40467</v>
      </c>
    </row>
    <row r="878" spans="1:13" x14ac:dyDescent="0.25">
      <c r="A878" s="5">
        <f t="shared" si="45"/>
        <v>40478</v>
      </c>
      <c r="B878" s="27">
        <v>416</v>
      </c>
      <c r="C878" s="27">
        <v>677</v>
      </c>
      <c r="D878" s="27">
        <v>1583</v>
      </c>
      <c r="E878" s="27">
        <v>1949</v>
      </c>
      <c r="F878" s="27">
        <v>4566</v>
      </c>
      <c r="G878" s="45">
        <f t="shared" si="44"/>
        <v>1093</v>
      </c>
      <c r="H878" s="139">
        <f t="shared" si="47"/>
        <v>9191</v>
      </c>
      <c r="I878" s="118">
        <v>1823.1168349682632</v>
      </c>
      <c r="J878" s="4">
        <f t="shared" si="48"/>
        <v>43</v>
      </c>
      <c r="K878" s="117">
        <f t="shared" si="46"/>
        <v>40474</v>
      </c>
    </row>
    <row r="879" spans="1:13" x14ac:dyDescent="0.25">
      <c r="A879" s="5">
        <f t="shared" si="45"/>
        <v>40485</v>
      </c>
      <c r="B879" s="27">
        <v>413</v>
      </c>
      <c r="C879" s="27">
        <v>720</v>
      </c>
      <c r="D879" s="27">
        <v>2005</v>
      </c>
      <c r="E879" s="27">
        <v>1902</v>
      </c>
      <c r="F879" s="27">
        <v>4794</v>
      </c>
      <c r="G879" s="45">
        <f t="shared" si="44"/>
        <v>1133</v>
      </c>
      <c r="H879" s="139">
        <f t="shared" si="47"/>
        <v>9834</v>
      </c>
      <c r="I879" s="118">
        <v>1943.419547028275</v>
      </c>
      <c r="J879" s="4">
        <f t="shared" si="48"/>
        <v>44</v>
      </c>
      <c r="K879" s="117">
        <f t="shared" si="46"/>
        <v>40481</v>
      </c>
    </row>
    <row r="880" spans="1:13" x14ac:dyDescent="0.25">
      <c r="A880" s="5">
        <f t="shared" si="45"/>
        <v>40492</v>
      </c>
      <c r="B880" s="27">
        <v>370</v>
      </c>
      <c r="C880" s="27">
        <v>577</v>
      </c>
      <c r="D880" s="27">
        <v>1774</v>
      </c>
      <c r="E880" s="27">
        <v>2528</v>
      </c>
      <c r="F880" s="27">
        <v>4574</v>
      </c>
      <c r="G880" s="45">
        <f t="shared" si="44"/>
        <v>947</v>
      </c>
      <c r="H880" s="139">
        <f t="shared" si="47"/>
        <v>9823</v>
      </c>
      <c r="I880" s="118">
        <v>1582.5114108482401</v>
      </c>
      <c r="J880" s="4">
        <f t="shared" si="48"/>
        <v>45</v>
      </c>
      <c r="K880" s="117">
        <f t="shared" si="46"/>
        <v>40488</v>
      </c>
      <c r="M880" s="60"/>
    </row>
    <row r="881" spans="1:24" x14ac:dyDescent="0.25">
      <c r="A881" s="5">
        <f t="shared" si="45"/>
        <v>40499</v>
      </c>
      <c r="B881" s="27">
        <v>479</v>
      </c>
      <c r="C881" s="27">
        <v>948</v>
      </c>
      <c r="D881" s="27">
        <v>1545</v>
      </c>
      <c r="E881" s="27">
        <v>2604</v>
      </c>
      <c r="F881" s="27">
        <v>4821</v>
      </c>
      <c r="G881" s="45">
        <f t="shared" si="44"/>
        <v>1427</v>
      </c>
      <c r="H881" s="139">
        <f t="shared" si="47"/>
        <v>10397</v>
      </c>
      <c r="I881" s="118">
        <v>1360.482140796307</v>
      </c>
      <c r="J881" s="4">
        <f t="shared" si="48"/>
        <v>46</v>
      </c>
      <c r="K881" s="117">
        <f t="shared" si="46"/>
        <v>40495</v>
      </c>
    </row>
    <row r="882" spans="1:24" x14ac:dyDescent="0.25">
      <c r="A882" s="5">
        <f t="shared" si="45"/>
        <v>40506</v>
      </c>
      <c r="B882" s="51">
        <v>518</v>
      </c>
      <c r="C882" s="51">
        <v>875</v>
      </c>
      <c r="D882" s="51">
        <v>1123</v>
      </c>
      <c r="E882" s="51">
        <v>2421</v>
      </c>
      <c r="F882" s="51">
        <v>3196</v>
      </c>
      <c r="G882" s="45">
        <f t="shared" si="44"/>
        <v>1393</v>
      </c>
      <c r="H882" s="139">
        <f t="shared" si="47"/>
        <v>8133</v>
      </c>
      <c r="I882" s="118">
        <v>1488.746061742643</v>
      </c>
      <c r="J882" s="4">
        <f t="shared" si="48"/>
        <v>47</v>
      </c>
      <c r="K882" s="117">
        <f t="shared" si="46"/>
        <v>40502</v>
      </c>
    </row>
    <row r="883" spans="1:24" x14ac:dyDescent="0.25">
      <c r="A883" s="5">
        <f t="shared" si="45"/>
        <v>40513</v>
      </c>
      <c r="B883" s="27">
        <v>456</v>
      </c>
      <c r="C883" s="27">
        <v>417</v>
      </c>
      <c r="D883" s="27">
        <v>1316</v>
      </c>
      <c r="E883" s="27">
        <v>1808</v>
      </c>
      <c r="F883" s="27">
        <v>3663</v>
      </c>
      <c r="G883" s="45">
        <f t="shared" si="44"/>
        <v>873</v>
      </c>
      <c r="H883" s="139">
        <f t="shared" si="47"/>
        <v>7660</v>
      </c>
      <c r="I883" s="118">
        <v>1372.8662435083672</v>
      </c>
      <c r="J883" s="4">
        <f t="shared" si="48"/>
        <v>48</v>
      </c>
      <c r="K883" s="117">
        <f t="shared" si="46"/>
        <v>40509</v>
      </c>
      <c r="N883" s="52"/>
      <c r="O883" s="54"/>
      <c r="P883" s="54"/>
      <c r="Q883" s="54"/>
      <c r="R883" s="54"/>
      <c r="S883" s="54"/>
      <c r="T883" s="54"/>
      <c r="U883" s="55"/>
      <c r="V883" s="55"/>
      <c r="W883" s="55"/>
      <c r="X883" s="56"/>
    </row>
    <row r="884" spans="1:24" x14ac:dyDescent="0.25">
      <c r="A884" s="5">
        <f t="shared" si="45"/>
        <v>40520</v>
      </c>
      <c r="B884" s="27">
        <v>398</v>
      </c>
      <c r="C884" s="27">
        <v>478</v>
      </c>
      <c r="D884" s="27">
        <v>1735</v>
      </c>
      <c r="E884" s="27">
        <v>1637</v>
      </c>
      <c r="F884" s="27">
        <v>4788</v>
      </c>
      <c r="G884" s="45">
        <f t="shared" si="44"/>
        <v>876</v>
      </c>
      <c r="H884" s="139">
        <f t="shared" si="47"/>
        <v>9036</v>
      </c>
      <c r="I884" s="118">
        <v>1156.1444460473169</v>
      </c>
      <c r="J884" s="4">
        <f t="shared" si="48"/>
        <v>49</v>
      </c>
      <c r="K884" s="117">
        <f t="shared" si="46"/>
        <v>40516</v>
      </c>
      <c r="N884" s="53"/>
      <c r="O884" s="57"/>
      <c r="P884" s="57"/>
      <c r="Q884" s="57"/>
      <c r="R884" s="57"/>
      <c r="S884" s="57"/>
      <c r="T884" s="57"/>
      <c r="U884" s="58"/>
      <c r="V884" s="59"/>
      <c r="W884" s="59"/>
      <c r="X884" s="56"/>
    </row>
    <row r="885" spans="1:24" x14ac:dyDescent="0.25">
      <c r="A885" s="5">
        <f t="shared" si="45"/>
        <v>40527</v>
      </c>
      <c r="B885" s="27">
        <v>401</v>
      </c>
      <c r="C885" s="27">
        <v>195</v>
      </c>
      <c r="D885" s="27">
        <v>1075</v>
      </c>
      <c r="E885" s="27">
        <v>1911</v>
      </c>
      <c r="F885" s="27">
        <v>3894</v>
      </c>
      <c r="G885" s="45">
        <f t="shared" si="44"/>
        <v>596</v>
      </c>
      <c r="H885" s="139">
        <f t="shared" si="47"/>
        <v>7476</v>
      </c>
      <c r="I885" s="118">
        <v>1780.6570542412003</v>
      </c>
      <c r="J885" s="4">
        <f t="shared" si="48"/>
        <v>50</v>
      </c>
      <c r="K885" s="117">
        <f t="shared" si="46"/>
        <v>40523</v>
      </c>
    </row>
    <row r="886" spans="1:24" x14ac:dyDescent="0.25">
      <c r="A886" s="5">
        <f t="shared" si="45"/>
        <v>40534</v>
      </c>
      <c r="B886" s="27">
        <v>283</v>
      </c>
      <c r="C886" s="27">
        <v>695</v>
      </c>
      <c r="D886" s="27">
        <v>1113</v>
      </c>
      <c r="E886" s="27">
        <v>2130</v>
      </c>
      <c r="F886" s="27">
        <v>3872</v>
      </c>
      <c r="G886" s="45">
        <f t="shared" si="44"/>
        <v>978</v>
      </c>
      <c r="H886" s="139">
        <f t="shared" si="47"/>
        <v>8093</v>
      </c>
      <c r="I886" s="118">
        <v>1184.4509665320254</v>
      </c>
      <c r="J886" s="4">
        <f t="shared" si="48"/>
        <v>51</v>
      </c>
      <c r="K886" s="117">
        <f t="shared" si="46"/>
        <v>40530</v>
      </c>
    </row>
    <row r="887" spans="1:24" x14ac:dyDescent="0.25">
      <c r="A887" s="5">
        <f t="shared" si="45"/>
        <v>40541</v>
      </c>
      <c r="B887" s="27">
        <v>122</v>
      </c>
      <c r="C887" s="27">
        <v>314</v>
      </c>
      <c r="D887" s="27">
        <v>1089</v>
      </c>
      <c r="E887" s="27">
        <v>1626</v>
      </c>
      <c r="F887" s="27">
        <v>3179</v>
      </c>
      <c r="G887" s="45">
        <f t="shared" si="44"/>
        <v>436</v>
      </c>
      <c r="H887" s="139">
        <f t="shared" si="47"/>
        <v>6330</v>
      </c>
      <c r="I887" s="118">
        <v>1270.2551067512984</v>
      </c>
      <c r="J887" s="4">
        <f t="shared" si="48"/>
        <v>52</v>
      </c>
      <c r="K887" s="117">
        <f t="shared" si="46"/>
        <v>40537</v>
      </c>
      <c r="L887" s="61"/>
      <c r="N887" s="62"/>
    </row>
    <row r="888" spans="1:24" x14ac:dyDescent="0.25">
      <c r="A888" s="5">
        <f t="shared" si="45"/>
        <v>40548</v>
      </c>
      <c r="B888" s="27">
        <v>366</v>
      </c>
      <c r="C888" s="27">
        <v>395</v>
      </c>
      <c r="D888" s="27">
        <v>1106</v>
      </c>
      <c r="E888" s="27">
        <v>1678</v>
      </c>
      <c r="F888" s="27">
        <v>3421</v>
      </c>
      <c r="G888" s="45">
        <f t="shared" si="44"/>
        <v>761</v>
      </c>
      <c r="H888" s="139">
        <f t="shared" si="47"/>
        <v>6966</v>
      </c>
      <c r="I888" s="118">
        <v>931.46143969994239</v>
      </c>
      <c r="J888" s="4">
        <v>1</v>
      </c>
      <c r="K888" s="117">
        <f t="shared" si="46"/>
        <v>40544</v>
      </c>
      <c r="L888" s="63"/>
      <c r="M888" s="64"/>
      <c r="N888" s="64"/>
      <c r="O888" s="64"/>
      <c r="P888" s="64"/>
      <c r="Q888" s="64"/>
      <c r="R888" s="65"/>
      <c r="S888" s="64"/>
    </row>
    <row r="889" spans="1:24" x14ac:dyDescent="0.25">
      <c r="A889" s="5">
        <f t="shared" si="45"/>
        <v>40555</v>
      </c>
      <c r="B889" s="27">
        <v>461</v>
      </c>
      <c r="C889" s="27">
        <v>380</v>
      </c>
      <c r="D889" s="27">
        <v>847</v>
      </c>
      <c r="E889" s="27">
        <v>2191</v>
      </c>
      <c r="F889" s="27">
        <v>3575</v>
      </c>
      <c r="G889" s="45">
        <f t="shared" si="44"/>
        <v>841</v>
      </c>
      <c r="H889" s="139">
        <f t="shared" si="47"/>
        <v>7454</v>
      </c>
      <c r="I889" s="118">
        <v>1430.6980186743169</v>
      </c>
      <c r="J889" s="4">
        <f t="shared" si="48"/>
        <v>2</v>
      </c>
      <c r="K889" s="117">
        <f t="shared" si="46"/>
        <v>40551</v>
      </c>
      <c r="M889" s="20"/>
      <c r="N889" s="20"/>
      <c r="O889" s="20"/>
      <c r="P889" s="20"/>
      <c r="Q889" s="20"/>
      <c r="R889" s="20"/>
      <c r="S889" s="20"/>
    </row>
    <row r="890" spans="1:24" x14ac:dyDescent="0.25">
      <c r="A890" s="5">
        <f t="shared" si="45"/>
        <v>40562</v>
      </c>
      <c r="B890" s="27">
        <v>456</v>
      </c>
      <c r="C890" s="27">
        <v>551</v>
      </c>
      <c r="D890" s="27">
        <v>1403</v>
      </c>
      <c r="E890" s="27">
        <v>2604</v>
      </c>
      <c r="F890" s="27">
        <v>3739</v>
      </c>
      <c r="G890" s="45">
        <f t="shared" si="44"/>
        <v>1007</v>
      </c>
      <c r="H890" s="139">
        <f t="shared" si="47"/>
        <v>8753</v>
      </c>
      <c r="I890" s="118">
        <v>1480.3688736313918</v>
      </c>
      <c r="J890" s="4">
        <f t="shared" si="48"/>
        <v>3</v>
      </c>
      <c r="K890" s="117">
        <f t="shared" si="46"/>
        <v>40558</v>
      </c>
      <c r="M890" s="20"/>
      <c r="N890" s="20"/>
      <c r="O890" s="20"/>
      <c r="P890" s="20"/>
      <c r="Q890" s="20"/>
      <c r="R890" s="20"/>
      <c r="S890" s="20"/>
    </row>
    <row r="891" spans="1:24" x14ac:dyDescent="0.25">
      <c r="A891" s="5">
        <f t="shared" si="45"/>
        <v>40569</v>
      </c>
      <c r="B891" s="27">
        <v>423</v>
      </c>
      <c r="C891" s="27">
        <v>369</v>
      </c>
      <c r="D891" s="27">
        <v>1200</v>
      </c>
      <c r="E891" s="27">
        <v>1847</v>
      </c>
      <c r="F891" s="27">
        <v>4716</v>
      </c>
      <c r="G891" s="45">
        <f t="shared" si="44"/>
        <v>792</v>
      </c>
      <c r="H891" s="139">
        <f t="shared" si="47"/>
        <v>8555</v>
      </c>
      <c r="I891" s="118">
        <v>1564.631931147858</v>
      </c>
      <c r="J891" s="4">
        <f t="shared" si="48"/>
        <v>4</v>
      </c>
      <c r="K891" s="117">
        <f t="shared" si="46"/>
        <v>40565</v>
      </c>
      <c r="M891" s="20"/>
      <c r="N891" s="20"/>
      <c r="O891" s="20"/>
      <c r="P891" s="20"/>
      <c r="Q891" s="20"/>
      <c r="R891" s="20"/>
      <c r="S891" s="20"/>
    </row>
    <row r="892" spans="1:24" x14ac:dyDescent="0.25">
      <c r="A892" s="5">
        <f t="shared" si="45"/>
        <v>40576</v>
      </c>
      <c r="B892" s="27">
        <v>424</v>
      </c>
      <c r="C892" s="27">
        <v>184</v>
      </c>
      <c r="D892" s="27">
        <v>940</v>
      </c>
      <c r="E892" s="27">
        <v>2303</v>
      </c>
      <c r="F892" s="27">
        <v>4575</v>
      </c>
      <c r="G892" s="45">
        <f t="shared" si="44"/>
        <v>608</v>
      </c>
      <c r="H892" s="139">
        <f t="shared" si="47"/>
        <v>8426</v>
      </c>
      <c r="I892" s="118">
        <v>1429.8110391215121</v>
      </c>
      <c r="J892" s="4">
        <f t="shared" si="48"/>
        <v>5</v>
      </c>
      <c r="K892" s="117">
        <f t="shared" si="46"/>
        <v>40572</v>
      </c>
      <c r="L892" s="66"/>
      <c r="M892" s="64"/>
      <c r="N892" s="64"/>
      <c r="O892" s="64"/>
      <c r="P892" s="64"/>
      <c r="Q892" s="64"/>
      <c r="R892" s="65"/>
      <c r="S892" s="64"/>
      <c r="T892" s="67"/>
      <c r="U892" s="65"/>
    </row>
    <row r="893" spans="1:24" x14ac:dyDescent="0.25">
      <c r="A893" s="5">
        <f t="shared" si="45"/>
        <v>40583</v>
      </c>
      <c r="B893" s="27">
        <v>417</v>
      </c>
      <c r="C893" s="27">
        <v>378</v>
      </c>
      <c r="D893" s="27">
        <v>728</v>
      </c>
      <c r="E893" s="27">
        <v>1986</v>
      </c>
      <c r="F893" s="27">
        <v>3628</v>
      </c>
      <c r="G893" s="45">
        <f t="shared" si="44"/>
        <v>795</v>
      </c>
      <c r="H893" s="139">
        <f t="shared" si="47"/>
        <v>7137</v>
      </c>
      <c r="I893" s="118">
        <v>1143.3166435655266</v>
      </c>
      <c r="J893" s="4">
        <f t="shared" si="48"/>
        <v>6</v>
      </c>
      <c r="K893" s="117">
        <f t="shared" si="46"/>
        <v>40579</v>
      </c>
      <c r="L893" s="20"/>
      <c r="M893" s="20"/>
      <c r="N893" s="20"/>
      <c r="O893" s="20"/>
      <c r="P893" s="20"/>
      <c r="Q893" s="20"/>
      <c r="R893" s="20"/>
      <c r="S893" s="20"/>
      <c r="T893" s="20"/>
      <c r="U893" s="20"/>
    </row>
    <row r="894" spans="1:24" x14ac:dyDescent="0.25">
      <c r="A894" s="5">
        <f t="shared" si="45"/>
        <v>40590</v>
      </c>
      <c r="B894" s="27">
        <v>377</v>
      </c>
      <c r="C894" s="27">
        <v>119</v>
      </c>
      <c r="D894" s="27">
        <v>1313</v>
      </c>
      <c r="E894" s="27">
        <v>2484</v>
      </c>
      <c r="F894" s="27">
        <v>4110</v>
      </c>
      <c r="G894" s="45">
        <f t="shared" si="44"/>
        <v>496</v>
      </c>
      <c r="H894" s="139">
        <f t="shared" si="47"/>
        <v>8403</v>
      </c>
      <c r="I894" s="118">
        <v>869.23996174881006</v>
      </c>
      <c r="J894" s="4">
        <f t="shared" si="48"/>
        <v>7</v>
      </c>
      <c r="K894" s="117">
        <f t="shared" si="46"/>
        <v>40586</v>
      </c>
      <c r="L894" s="20"/>
      <c r="M894" s="20"/>
      <c r="N894" s="20"/>
      <c r="O894" s="20"/>
      <c r="P894" s="20"/>
      <c r="Q894" s="20"/>
      <c r="R894" s="20"/>
      <c r="S894" s="20"/>
      <c r="T894" s="20"/>
      <c r="U894" s="20"/>
    </row>
    <row r="895" spans="1:24" x14ac:dyDescent="0.25">
      <c r="A895" s="5">
        <f t="shared" si="45"/>
        <v>40597</v>
      </c>
      <c r="B895" s="27">
        <v>460</v>
      </c>
      <c r="C895" s="27">
        <v>350</v>
      </c>
      <c r="D895" s="27">
        <v>931</v>
      </c>
      <c r="E895" s="27">
        <v>2054</v>
      </c>
      <c r="F895" s="27">
        <v>4176</v>
      </c>
      <c r="G895" s="45">
        <f t="shared" si="44"/>
        <v>810</v>
      </c>
      <c r="H895" s="139">
        <f t="shared" si="47"/>
        <v>7971</v>
      </c>
      <c r="I895" s="118">
        <v>1730.4971075223759</v>
      </c>
      <c r="J895" s="4">
        <f t="shared" si="48"/>
        <v>8</v>
      </c>
      <c r="K895" s="117">
        <f t="shared" si="46"/>
        <v>40593</v>
      </c>
      <c r="L895" s="20"/>
      <c r="M895" s="68"/>
      <c r="N895" s="20"/>
      <c r="O895" s="20"/>
      <c r="P895" s="20"/>
      <c r="Q895" s="20"/>
      <c r="R895" s="20"/>
      <c r="S895" s="20"/>
      <c r="T895" s="20"/>
      <c r="U895" s="20"/>
    </row>
    <row r="896" spans="1:24" x14ac:dyDescent="0.25">
      <c r="A896" s="5">
        <f t="shared" si="45"/>
        <v>40604</v>
      </c>
      <c r="B896" s="27">
        <v>344</v>
      </c>
      <c r="C896" s="27">
        <v>478</v>
      </c>
      <c r="D896" s="27">
        <v>1147</v>
      </c>
      <c r="E896" s="27">
        <v>2086</v>
      </c>
      <c r="F896" s="27">
        <v>3054</v>
      </c>
      <c r="G896" s="45">
        <f t="shared" si="44"/>
        <v>822</v>
      </c>
      <c r="H896" s="139">
        <f t="shared" si="47"/>
        <v>7109</v>
      </c>
      <c r="I896" s="118">
        <v>1294.9901470951661</v>
      </c>
      <c r="J896" s="4">
        <f t="shared" si="48"/>
        <v>9</v>
      </c>
      <c r="K896" s="117">
        <f t="shared" si="46"/>
        <v>40600</v>
      </c>
      <c r="L896" s="20"/>
      <c r="M896" s="20"/>
      <c r="N896" s="20"/>
      <c r="O896" s="20"/>
      <c r="P896" s="20"/>
      <c r="Q896" s="20"/>
      <c r="R896" s="20"/>
      <c r="S896" s="20"/>
      <c r="T896" s="20"/>
      <c r="U896" s="20"/>
    </row>
    <row r="897" spans="1:21" x14ac:dyDescent="0.25">
      <c r="A897" s="5">
        <f t="shared" si="45"/>
        <v>40611</v>
      </c>
      <c r="B897" s="64">
        <v>447</v>
      </c>
      <c r="C897" s="64">
        <v>301</v>
      </c>
      <c r="D897" s="64">
        <v>1113</v>
      </c>
      <c r="E897" s="64">
        <v>2866</v>
      </c>
      <c r="F897" s="27">
        <v>3614</v>
      </c>
      <c r="G897" s="45">
        <f t="shared" si="44"/>
        <v>748</v>
      </c>
      <c r="H897" s="139">
        <f t="shared" si="47"/>
        <v>8341</v>
      </c>
      <c r="I897" s="118">
        <v>1124.6900729566237</v>
      </c>
      <c r="J897" s="4">
        <f t="shared" si="48"/>
        <v>10</v>
      </c>
      <c r="K897" s="117">
        <f t="shared" si="46"/>
        <v>40607</v>
      </c>
      <c r="L897" s="66"/>
      <c r="M897" s="64"/>
      <c r="N897" s="64"/>
      <c r="O897" s="64"/>
      <c r="P897" s="64"/>
      <c r="Q897" s="64"/>
      <c r="R897" s="65"/>
      <c r="S897" s="64"/>
      <c r="T897" s="67"/>
      <c r="U897" s="65"/>
    </row>
    <row r="898" spans="1:21" x14ac:dyDescent="0.25">
      <c r="A898" s="5">
        <f t="shared" si="45"/>
        <v>40618</v>
      </c>
      <c r="B898" s="27">
        <v>317</v>
      </c>
      <c r="C898" s="27">
        <v>318</v>
      </c>
      <c r="D898" s="27">
        <v>1111</v>
      </c>
      <c r="E898" s="27">
        <v>2276</v>
      </c>
      <c r="F898" s="27">
        <v>3840</v>
      </c>
      <c r="G898" s="45">
        <f t="shared" ref="G898:G961" si="49">SUM(B898:C898)</f>
        <v>635</v>
      </c>
      <c r="H898" s="139">
        <f t="shared" si="47"/>
        <v>7862</v>
      </c>
      <c r="I898" s="118">
        <v>2244.0582685964177</v>
      </c>
      <c r="J898" s="4">
        <f t="shared" si="48"/>
        <v>11</v>
      </c>
      <c r="K898" s="117">
        <f t="shared" si="46"/>
        <v>40614</v>
      </c>
      <c r="L898" s="20"/>
      <c r="M898" s="20"/>
      <c r="N898" s="20"/>
      <c r="O898" s="20"/>
      <c r="P898" s="20"/>
      <c r="Q898" s="20"/>
      <c r="R898" s="20"/>
      <c r="S898" s="20"/>
      <c r="T898" s="20"/>
      <c r="U898" s="20"/>
    </row>
    <row r="899" spans="1:21" x14ac:dyDescent="0.25">
      <c r="A899" s="5">
        <f t="shared" si="45"/>
        <v>40625</v>
      </c>
      <c r="B899" s="27">
        <v>381</v>
      </c>
      <c r="C899" s="27">
        <v>456</v>
      </c>
      <c r="D899" s="27">
        <v>1706</v>
      </c>
      <c r="E899" s="27">
        <v>2367</v>
      </c>
      <c r="F899" s="27">
        <v>4731</v>
      </c>
      <c r="G899" s="45">
        <f t="shared" si="49"/>
        <v>837</v>
      </c>
      <c r="H899" s="139">
        <f t="shared" si="47"/>
        <v>9641</v>
      </c>
      <c r="I899" s="118">
        <v>1528.265769482857</v>
      </c>
      <c r="J899" s="4">
        <f t="shared" si="48"/>
        <v>12</v>
      </c>
      <c r="K899" s="117">
        <f t="shared" si="46"/>
        <v>40621</v>
      </c>
      <c r="L899" s="69"/>
      <c r="M899" s="69"/>
      <c r="N899" s="69"/>
      <c r="O899" s="69"/>
      <c r="P899" s="69"/>
      <c r="Q899" s="69"/>
      <c r="R899" s="69"/>
      <c r="S899" s="69"/>
      <c r="T899" s="69"/>
      <c r="U899" s="20"/>
    </row>
    <row r="900" spans="1:21" x14ac:dyDescent="0.25">
      <c r="A900" s="5">
        <f t="shared" ref="A900:A963" si="50">A899+7</f>
        <v>40632</v>
      </c>
      <c r="B900" s="27">
        <v>298</v>
      </c>
      <c r="C900" s="27">
        <v>429</v>
      </c>
      <c r="D900" s="27">
        <v>1282</v>
      </c>
      <c r="E900" s="27">
        <v>2407</v>
      </c>
      <c r="F900" s="27">
        <v>4923</v>
      </c>
      <c r="G900" s="45">
        <f t="shared" si="49"/>
        <v>727</v>
      </c>
      <c r="H900" s="139">
        <f t="shared" si="47"/>
        <v>9339</v>
      </c>
      <c r="I900" s="118">
        <v>2275.9895324973945</v>
      </c>
      <c r="J900" s="4">
        <f t="shared" si="48"/>
        <v>13</v>
      </c>
      <c r="K900" s="117">
        <f t="shared" si="46"/>
        <v>40628</v>
      </c>
      <c r="L900" s="69"/>
      <c r="M900" s="69"/>
      <c r="N900" s="69"/>
      <c r="O900" s="69"/>
      <c r="P900" s="69"/>
      <c r="Q900" s="69"/>
      <c r="R900" s="69"/>
      <c r="S900" s="69"/>
      <c r="T900" s="69"/>
      <c r="U900" s="20"/>
    </row>
    <row r="901" spans="1:21" x14ac:dyDescent="0.25">
      <c r="A901" s="5">
        <f t="shared" si="50"/>
        <v>40639</v>
      </c>
      <c r="B901" s="27">
        <v>409</v>
      </c>
      <c r="C901" s="27">
        <v>191</v>
      </c>
      <c r="D901" s="27">
        <v>1204</v>
      </c>
      <c r="E901" s="27">
        <v>2965</v>
      </c>
      <c r="F901" s="27">
        <v>3868</v>
      </c>
      <c r="G901" s="45">
        <f t="shared" si="49"/>
        <v>600</v>
      </c>
      <c r="H901" s="139">
        <f t="shared" si="47"/>
        <v>8637</v>
      </c>
      <c r="I901" s="118">
        <v>1790.8117171131096</v>
      </c>
      <c r="J901" s="4">
        <f t="shared" si="48"/>
        <v>14</v>
      </c>
      <c r="K901" s="117">
        <f t="shared" ref="K901:K964" si="51">K900+7</f>
        <v>40635</v>
      </c>
      <c r="L901" s="69"/>
      <c r="M901" s="69"/>
      <c r="N901" s="69"/>
      <c r="O901" s="69"/>
      <c r="P901" s="69"/>
      <c r="Q901" s="69"/>
      <c r="R901" s="69"/>
      <c r="S901" s="69"/>
      <c r="T901" s="69"/>
      <c r="U901" s="69"/>
    </row>
    <row r="902" spans="1:21" x14ac:dyDescent="0.25">
      <c r="A902" s="5">
        <f t="shared" si="50"/>
        <v>40646</v>
      </c>
      <c r="B902" s="27">
        <v>333</v>
      </c>
      <c r="C902" s="27">
        <v>206</v>
      </c>
      <c r="D902" s="27">
        <v>603</v>
      </c>
      <c r="E902" s="27">
        <v>2654</v>
      </c>
      <c r="F902" s="27">
        <v>3990</v>
      </c>
      <c r="G902" s="45">
        <f t="shared" si="49"/>
        <v>539</v>
      </c>
      <c r="H902" s="139">
        <f t="shared" si="47"/>
        <v>7786</v>
      </c>
      <c r="I902" s="118">
        <v>3952.380887298671</v>
      </c>
      <c r="J902" s="4">
        <f t="shared" si="48"/>
        <v>15</v>
      </c>
      <c r="K902" s="117">
        <f t="shared" si="51"/>
        <v>40642</v>
      </c>
      <c r="L902" s="69"/>
      <c r="M902" s="69"/>
      <c r="N902" s="69"/>
      <c r="O902" s="69"/>
      <c r="P902" s="69"/>
      <c r="Q902" s="69"/>
      <c r="R902" s="69"/>
      <c r="S902" s="69"/>
      <c r="T902" s="69"/>
      <c r="U902" s="69"/>
    </row>
    <row r="903" spans="1:21" x14ac:dyDescent="0.25">
      <c r="A903" s="5">
        <f t="shared" si="50"/>
        <v>40653</v>
      </c>
      <c r="B903" s="27">
        <v>390</v>
      </c>
      <c r="C903" s="27">
        <v>174</v>
      </c>
      <c r="D903" s="27">
        <v>228</v>
      </c>
      <c r="E903" s="27">
        <v>2213</v>
      </c>
      <c r="F903" s="27">
        <v>4116</v>
      </c>
      <c r="G903" s="45">
        <f t="shared" si="49"/>
        <v>564</v>
      </c>
      <c r="H903" s="139">
        <f t="shared" si="47"/>
        <v>7121</v>
      </c>
      <c r="I903" s="118">
        <v>2763.8282865400943</v>
      </c>
      <c r="J903" s="4">
        <f t="shared" si="48"/>
        <v>16</v>
      </c>
      <c r="K903" s="117">
        <f t="shared" si="51"/>
        <v>40649</v>
      </c>
      <c r="L903" s="69"/>
      <c r="M903" s="69"/>
      <c r="N903" s="69"/>
      <c r="O903" s="69"/>
      <c r="P903" s="69"/>
      <c r="Q903" s="69"/>
      <c r="R903" s="69"/>
      <c r="S903" s="69"/>
      <c r="T903" s="69"/>
      <c r="U903" s="69"/>
    </row>
    <row r="904" spans="1:21" x14ac:dyDescent="0.25">
      <c r="A904" s="5">
        <f t="shared" si="50"/>
        <v>40660</v>
      </c>
      <c r="B904" s="27">
        <v>370</v>
      </c>
      <c r="C904" s="27">
        <v>256</v>
      </c>
      <c r="D904" s="27">
        <v>482</v>
      </c>
      <c r="E904" s="27">
        <v>2492</v>
      </c>
      <c r="F904" s="27">
        <v>3936</v>
      </c>
      <c r="G904" s="45">
        <f t="shared" si="49"/>
        <v>626</v>
      </c>
      <c r="H904" s="139">
        <f t="shared" si="47"/>
        <v>7536</v>
      </c>
      <c r="I904" s="118">
        <v>2627.2334354081381</v>
      </c>
      <c r="J904" s="4">
        <f t="shared" si="48"/>
        <v>17</v>
      </c>
      <c r="K904" s="117">
        <f t="shared" si="51"/>
        <v>40656</v>
      </c>
      <c r="L904" s="70"/>
      <c r="M904" s="71"/>
      <c r="N904" s="71"/>
      <c r="O904" s="71"/>
      <c r="P904" s="71"/>
      <c r="Q904" s="71"/>
      <c r="R904" s="72"/>
      <c r="S904" s="71"/>
      <c r="T904" s="73"/>
      <c r="U904" s="72"/>
    </row>
    <row r="905" spans="1:21" x14ac:dyDescent="0.25">
      <c r="A905" s="5">
        <f t="shared" si="50"/>
        <v>40667</v>
      </c>
      <c r="B905" s="27">
        <v>388</v>
      </c>
      <c r="C905" s="27">
        <v>3</v>
      </c>
      <c r="D905" s="27">
        <v>404</v>
      </c>
      <c r="E905" s="27">
        <v>2508</v>
      </c>
      <c r="F905" s="27">
        <v>3219</v>
      </c>
      <c r="G905" s="45">
        <f t="shared" si="49"/>
        <v>391</v>
      </c>
      <c r="H905" s="139">
        <f t="shared" si="47"/>
        <v>6522</v>
      </c>
      <c r="I905" s="118">
        <v>2400.1666698900817</v>
      </c>
      <c r="J905" s="4">
        <f t="shared" si="48"/>
        <v>18</v>
      </c>
      <c r="K905" s="117">
        <f t="shared" si="51"/>
        <v>40663</v>
      </c>
      <c r="L905" s="69"/>
      <c r="M905" s="69"/>
      <c r="N905" s="69"/>
      <c r="O905" s="69"/>
      <c r="P905" s="69"/>
      <c r="Q905" s="69"/>
      <c r="R905" s="69"/>
      <c r="S905" s="69"/>
      <c r="T905" s="69"/>
      <c r="U905" s="69"/>
    </row>
    <row r="906" spans="1:21" x14ac:dyDescent="0.25">
      <c r="A906" s="5">
        <f t="shared" si="50"/>
        <v>40674</v>
      </c>
      <c r="B906" s="27">
        <v>478</v>
      </c>
      <c r="C906" s="27">
        <v>151</v>
      </c>
      <c r="D906" s="27">
        <v>880</v>
      </c>
      <c r="E906" s="27">
        <v>2099</v>
      </c>
      <c r="F906" s="27">
        <v>3979</v>
      </c>
      <c r="G906" s="45">
        <f t="shared" si="49"/>
        <v>629</v>
      </c>
      <c r="H906" s="139">
        <f t="shared" si="47"/>
        <v>7587</v>
      </c>
      <c r="I906" s="118">
        <v>2620.1375989856992</v>
      </c>
      <c r="J906" s="4">
        <f t="shared" si="48"/>
        <v>19</v>
      </c>
      <c r="K906" s="117">
        <f t="shared" si="51"/>
        <v>40670</v>
      </c>
      <c r="L906" s="74"/>
      <c r="M906" s="74"/>
      <c r="N906" s="74"/>
      <c r="O906" s="74"/>
      <c r="P906" s="74"/>
      <c r="Q906" s="75"/>
      <c r="R906" s="74"/>
      <c r="S906" s="76"/>
      <c r="T906" s="75"/>
      <c r="U906" s="69"/>
    </row>
    <row r="907" spans="1:21" x14ac:dyDescent="0.25">
      <c r="A907" s="5">
        <f t="shared" si="50"/>
        <v>40681</v>
      </c>
      <c r="B907" s="27">
        <v>402</v>
      </c>
      <c r="C907" s="27">
        <v>8</v>
      </c>
      <c r="D907" s="27">
        <v>435</v>
      </c>
      <c r="E907" s="27">
        <v>1596</v>
      </c>
      <c r="F907" s="27">
        <v>3797</v>
      </c>
      <c r="G907" s="45">
        <f t="shared" si="49"/>
        <v>410</v>
      </c>
      <c r="H907" s="139">
        <f t="shared" ref="H907:H970" si="52">SUM(D907:G907)</f>
        <v>6238</v>
      </c>
      <c r="I907" s="118">
        <v>1298.5380653063855</v>
      </c>
      <c r="J907" s="4">
        <f t="shared" si="48"/>
        <v>20</v>
      </c>
      <c r="K907" s="117">
        <f t="shared" si="51"/>
        <v>40677</v>
      </c>
      <c r="L907" s="69"/>
      <c r="M907" s="69"/>
      <c r="N907" s="69"/>
      <c r="O907" s="69"/>
      <c r="P907" s="69"/>
      <c r="Q907" s="69"/>
      <c r="R907" s="69"/>
      <c r="S907" s="69"/>
      <c r="T907" s="69"/>
      <c r="U907" s="69"/>
    </row>
    <row r="908" spans="1:21" x14ac:dyDescent="0.25">
      <c r="A908" s="5">
        <f t="shared" si="50"/>
        <v>40688</v>
      </c>
      <c r="B908" s="25">
        <v>433</v>
      </c>
      <c r="C908" s="25">
        <v>0</v>
      </c>
      <c r="D908" s="25">
        <v>656</v>
      </c>
      <c r="E908" s="45">
        <v>1854</v>
      </c>
      <c r="F908" s="45">
        <v>4341</v>
      </c>
      <c r="G908" s="45">
        <f t="shared" si="49"/>
        <v>433</v>
      </c>
      <c r="H908" s="139">
        <f t="shared" si="52"/>
        <v>7284</v>
      </c>
      <c r="I908" s="118">
        <v>2380.6531197283739</v>
      </c>
      <c r="J908" s="4">
        <f t="shared" si="48"/>
        <v>21</v>
      </c>
      <c r="K908" s="117">
        <f t="shared" si="51"/>
        <v>40684</v>
      </c>
      <c r="L908" s="69"/>
      <c r="M908" s="69"/>
      <c r="N908" s="69"/>
      <c r="O908" s="69"/>
      <c r="P908" s="69"/>
      <c r="Q908" s="69"/>
      <c r="R908" s="69"/>
      <c r="S908" s="69"/>
      <c r="T908" s="69"/>
      <c r="U908" s="69"/>
    </row>
    <row r="909" spans="1:21" x14ac:dyDescent="0.25">
      <c r="A909" s="5">
        <f t="shared" si="50"/>
        <v>40695</v>
      </c>
      <c r="B909" s="27">
        <v>0</v>
      </c>
      <c r="C909" s="27">
        <v>169</v>
      </c>
      <c r="D909" s="27">
        <v>333</v>
      </c>
      <c r="E909" s="27">
        <v>2323</v>
      </c>
      <c r="F909" s="27">
        <v>3225</v>
      </c>
      <c r="G909" s="45">
        <f t="shared" si="49"/>
        <v>169</v>
      </c>
      <c r="H909" s="139">
        <f t="shared" si="52"/>
        <v>6050</v>
      </c>
      <c r="I909" s="118">
        <v>2103.0285197004373</v>
      </c>
      <c r="J909" s="4">
        <f t="shared" si="48"/>
        <v>22</v>
      </c>
      <c r="K909" s="117">
        <f t="shared" si="51"/>
        <v>40691</v>
      </c>
      <c r="L909" s="69"/>
      <c r="M909" s="69"/>
      <c r="N909" s="69"/>
      <c r="O909" s="69"/>
      <c r="P909" s="69"/>
      <c r="Q909" s="69"/>
      <c r="R909" s="69"/>
      <c r="S909" s="69"/>
      <c r="T909" s="69"/>
      <c r="U909" s="69"/>
    </row>
    <row r="910" spans="1:21" x14ac:dyDescent="0.25">
      <c r="A910" s="5">
        <f t="shared" si="50"/>
        <v>40702</v>
      </c>
      <c r="B910" s="27">
        <v>21</v>
      </c>
      <c r="C910" s="27">
        <v>61</v>
      </c>
      <c r="D910" s="27">
        <v>375</v>
      </c>
      <c r="E910" s="27">
        <v>1636</v>
      </c>
      <c r="F910" s="27">
        <v>3684</v>
      </c>
      <c r="G910" s="45">
        <f t="shared" si="49"/>
        <v>82</v>
      </c>
      <c r="H910" s="139">
        <f t="shared" si="52"/>
        <v>5777</v>
      </c>
      <c r="I910" s="118">
        <v>1577.0496448871268</v>
      </c>
      <c r="J910" s="4">
        <f t="shared" si="48"/>
        <v>23</v>
      </c>
      <c r="K910" s="117">
        <f t="shared" si="51"/>
        <v>40698</v>
      </c>
      <c r="L910" s="77"/>
      <c r="M910" s="78"/>
      <c r="N910" s="78"/>
      <c r="O910" s="78"/>
      <c r="P910" s="78"/>
      <c r="Q910" s="78"/>
      <c r="R910" s="79"/>
      <c r="S910" s="78"/>
      <c r="T910" s="80"/>
      <c r="U910" s="79"/>
    </row>
    <row r="911" spans="1:21" x14ac:dyDescent="0.25">
      <c r="A911" s="5">
        <f t="shared" si="50"/>
        <v>40709</v>
      </c>
      <c r="B911" s="27">
        <v>267</v>
      </c>
      <c r="C911" s="27">
        <v>7</v>
      </c>
      <c r="D911" s="27">
        <v>166</v>
      </c>
      <c r="E911" s="27">
        <v>1198</v>
      </c>
      <c r="F911" s="27">
        <v>3251</v>
      </c>
      <c r="G911" s="45">
        <f t="shared" si="49"/>
        <v>274</v>
      </c>
      <c r="H911" s="139">
        <f t="shared" si="52"/>
        <v>4889</v>
      </c>
      <c r="I911" s="118">
        <v>2460.4812794808158</v>
      </c>
      <c r="J911" s="4">
        <f t="shared" si="48"/>
        <v>24</v>
      </c>
      <c r="K911" s="117">
        <f t="shared" si="51"/>
        <v>40705</v>
      </c>
      <c r="L911" s="81"/>
      <c r="M911" s="81"/>
      <c r="N911" s="81"/>
      <c r="O911" s="81"/>
      <c r="P911" s="81"/>
      <c r="Q911" s="81"/>
      <c r="R911" s="81"/>
      <c r="S911" s="81"/>
      <c r="T911" s="81"/>
      <c r="U911" s="81"/>
    </row>
    <row r="912" spans="1:21" x14ac:dyDescent="0.25">
      <c r="A912" s="5">
        <f t="shared" si="50"/>
        <v>40716</v>
      </c>
      <c r="B912" s="27">
        <v>200</v>
      </c>
      <c r="C912" s="27">
        <v>201</v>
      </c>
      <c r="D912" s="27">
        <v>225</v>
      </c>
      <c r="E912" s="27">
        <v>1284</v>
      </c>
      <c r="F912" s="27">
        <v>3771</v>
      </c>
      <c r="G912" s="45">
        <f t="shared" si="49"/>
        <v>401</v>
      </c>
      <c r="H912" s="139">
        <f t="shared" si="52"/>
        <v>5681</v>
      </c>
      <c r="I912" s="118">
        <v>1577.9366244399316</v>
      </c>
      <c r="J912" s="4">
        <f t="shared" si="48"/>
        <v>25</v>
      </c>
      <c r="K912" s="117">
        <f t="shared" si="51"/>
        <v>40712</v>
      </c>
      <c r="L912" s="81"/>
      <c r="M912" s="81"/>
      <c r="N912" s="81"/>
      <c r="O912" s="81"/>
      <c r="P912" s="81"/>
      <c r="Q912" s="81"/>
      <c r="R912" s="81"/>
      <c r="S912" s="81"/>
      <c r="T912" s="81"/>
      <c r="U912" s="81"/>
    </row>
    <row r="913" spans="1:21" x14ac:dyDescent="0.25">
      <c r="A913" s="5">
        <f t="shared" si="50"/>
        <v>40723</v>
      </c>
      <c r="B913" s="27">
        <v>188</v>
      </c>
      <c r="C913" s="27">
        <v>10</v>
      </c>
      <c r="D913" s="27">
        <v>224</v>
      </c>
      <c r="E913" s="27">
        <v>958</v>
      </c>
      <c r="F913" s="27">
        <v>3221</v>
      </c>
      <c r="G913" s="45">
        <f t="shared" si="49"/>
        <v>198</v>
      </c>
      <c r="H913" s="139">
        <f t="shared" si="52"/>
        <v>4601</v>
      </c>
      <c r="I913" s="118">
        <v>2746.9756750368006</v>
      </c>
      <c r="J913" s="4">
        <f t="shared" si="48"/>
        <v>26</v>
      </c>
      <c r="K913" s="117">
        <f t="shared" si="51"/>
        <v>40719</v>
      </c>
      <c r="L913" s="83"/>
      <c r="M913" s="83"/>
      <c r="N913" s="83"/>
      <c r="O913" s="83"/>
      <c r="P913" s="83"/>
      <c r="Q913" s="82"/>
      <c r="R913" s="83"/>
      <c r="S913" s="84"/>
      <c r="T913" s="82"/>
      <c r="U913" s="81"/>
    </row>
    <row r="914" spans="1:21" x14ac:dyDescent="0.25">
      <c r="A914" s="5">
        <f t="shared" si="50"/>
        <v>40730</v>
      </c>
      <c r="B914" s="27">
        <v>167</v>
      </c>
      <c r="C914" s="27">
        <v>15</v>
      </c>
      <c r="D914" s="27">
        <v>197</v>
      </c>
      <c r="E914" s="27">
        <v>1054</v>
      </c>
      <c r="F914" s="27">
        <v>2316</v>
      </c>
      <c r="G914" s="45">
        <f t="shared" si="49"/>
        <v>182</v>
      </c>
      <c r="H914" s="139">
        <f t="shared" si="52"/>
        <v>3749</v>
      </c>
      <c r="I914" s="118">
        <v>2379.7661401755686</v>
      </c>
      <c r="J914" s="4">
        <f t="shared" si="48"/>
        <v>27</v>
      </c>
      <c r="K914" s="117">
        <f t="shared" si="51"/>
        <v>40726</v>
      </c>
      <c r="L914" s="81"/>
      <c r="M914" s="81"/>
      <c r="N914" s="81"/>
      <c r="O914" s="81"/>
      <c r="P914" s="81"/>
      <c r="Q914" s="81"/>
      <c r="R914" s="81"/>
      <c r="S914" s="81"/>
      <c r="T914" s="81"/>
      <c r="U914" s="81"/>
    </row>
    <row r="915" spans="1:21" x14ac:dyDescent="0.25">
      <c r="A915" s="5">
        <f t="shared" si="50"/>
        <v>40737</v>
      </c>
      <c r="B915" s="27">
        <v>279</v>
      </c>
      <c r="C915" s="27">
        <v>4</v>
      </c>
      <c r="D915" s="27">
        <v>167</v>
      </c>
      <c r="E915" s="27">
        <v>1298</v>
      </c>
      <c r="F915" s="27">
        <v>3756</v>
      </c>
      <c r="G915" s="45">
        <f t="shared" si="49"/>
        <v>283</v>
      </c>
      <c r="H915" s="139">
        <f t="shared" si="52"/>
        <v>5504</v>
      </c>
      <c r="I915" s="118">
        <v>1954.0159548292129</v>
      </c>
      <c r="J915" s="4">
        <f t="shared" si="48"/>
        <v>28</v>
      </c>
      <c r="K915" s="117">
        <f t="shared" si="51"/>
        <v>40733</v>
      </c>
      <c r="L915" s="81"/>
      <c r="M915" s="81"/>
      <c r="N915" s="81"/>
      <c r="O915" s="81"/>
      <c r="P915" s="81"/>
      <c r="Q915" s="81"/>
      <c r="R915" s="81"/>
      <c r="S915" s="81"/>
      <c r="T915" s="81"/>
      <c r="U915" s="81"/>
    </row>
    <row r="916" spans="1:21" x14ac:dyDescent="0.25">
      <c r="A916" s="5">
        <f t="shared" si="50"/>
        <v>40744</v>
      </c>
      <c r="B916" s="27">
        <v>171</v>
      </c>
      <c r="C916" s="27">
        <v>6</v>
      </c>
      <c r="D916" s="27">
        <v>3</v>
      </c>
      <c r="E916" s="27">
        <v>627</v>
      </c>
      <c r="F916" s="27">
        <v>3653</v>
      </c>
      <c r="G916" s="45">
        <f t="shared" si="49"/>
        <v>177</v>
      </c>
      <c r="H916" s="139">
        <f t="shared" si="52"/>
        <v>4460</v>
      </c>
      <c r="I916" s="118">
        <v>2024.0873395008007</v>
      </c>
      <c r="J916" s="4">
        <f t="shared" si="48"/>
        <v>29</v>
      </c>
      <c r="K916" s="117">
        <f t="shared" si="51"/>
        <v>40740</v>
      </c>
      <c r="L916" s="88"/>
      <c r="M916" s="90"/>
      <c r="N916" s="90"/>
      <c r="O916" s="90"/>
      <c r="P916" s="90"/>
      <c r="Q916" s="90"/>
      <c r="R916" s="89"/>
      <c r="S916" s="90"/>
      <c r="T916" s="91"/>
      <c r="U916" s="89"/>
    </row>
    <row r="917" spans="1:21" x14ac:dyDescent="0.25">
      <c r="A917" s="5">
        <f t="shared" si="50"/>
        <v>40751</v>
      </c>
      <c r="B917" s="27">
        <v>248</v>
      </c>
      <c r="C917" s="27">
        <v>7</v>
      </c>
      <c r="D917" s="27">
        <v>214</v>
      </c>
      <c r="E917" s="27">
        <v>653</v>
      </c>
      <c r="F917" s="27">
        <v>3562</v>
      </c>
      <c r="G917" s="45">
        <f t="shared" si="49"/>
        <v>255</v>
      </c>
      <c r="H917" s="139">
        <f t="shared" si="52"/>
        <v>4684</v>
      </c>
      <c r="I917" s="118">
        <v>1504.3173215571244</v>
      </c>
      <c r="J917" s="4">
        <f t="shared" si="48"/>
        <v>30</v>
      </c>
      <c r="K917" s="117">
        <f t="shared" si="51"/>
        <v>40747</v>
      </c>
      <c r="L917" s="77"/>
      <c r="M917" s="78"/>
      <c r="N917" s="78"/>
      <c r="O917" s="78"/>
      <c r="P917" s="78"/>
      <c r="Q917" s="78"/>
      <c r="R917" s="79"/>
      <c r="S917" s="78"/>
      <c r="T917" s="80"/>
      <c r="U917" s="79"/>
    </row>
    <row r="918" spans="1:21" x14ac:dyDescent="0.25">
      <c r="A918" s="5">
        <f t="shared" si="50"/>
        <v>40758</v>
      </c>
      <c r="B918" s="27">
        <v>185</v>
      </c>
      <c r="C918" s="27">
        <v>10</v>
      </c>
      <c r="D918" s="27">
        <v>103</v>
      </c>
      <c r="E918" s="27">
        <v>1172</v>
      </c>
      <c r="F918" s="27">
        <v>3932</v>
      </c>
      <c r="G918" s="45">
        <f t="shared" si="49"/>
        <v>195</v>
      </c>
      <c r="H918" s="139">
        <f t="shared" si="52"/>
        <v>5402</v>
      </c>
      <c r="I918" s="118">
        <v>1946.9201184067736</v>
      </c>
      <c r="J918" s="4">
        <f t="shared" si="48"/>
        <v>31</v>
      </c>
      <c r="K918" s="117">
        <f t="shared" si="51"/>
        <v>40754</v>
      </c>
      <c r="L918" s="69"/>
      <c r="M918" s="69"/>
      <c r="N918" s="69"/>
      <c r="O918" s="69"/>
      <c r="P918" s="69"/>
      <c r="Q918" s="69"/>
      <c r="R918" s="69"/>
      <c r="S918" s="69"/>
      <c r="T918" s="69"/>
      <c r="U918" s="81"/>
    </row>
    <row r="919" spans="1:21" x14ac:dyDescent="0.25">
      <c r="A919" s="5">
        <f t="shared" si="50"/>
        <v>40765</v>
      </c>
      <c r="B919" s="27">
        <v>252</v>
      </c>
      <c r="C919" s="27">
        <v>80</v>
      </c>
      <c r="D919" s="27">
        <v>0</v>
      </c>
      <c r="E919" s="27">
        <v>771</v>
      </c>
      <c r="F919" s="27">
        <v>2281</v>
      </c>
      <c r="G919" s="45">
        <f t="shared" si="49"/>
        <v>332</v>
      </c>
      <c r="H919" s="139">
        <f t="shared" si="52"/>
        <v>3384</v>
      </c>
      <c r="I919" s="118">
        <v>1728.723148416766</v>
      </c>
      <c r="J919" s="4">
        <f t="shared" si="48"/>
        <v>32</v>
      </c>
      <c r="K919" s="117">
        <f t="shared" si="51"/>
        <v>40761</v>
      </c>
      <c r="L919" s="69"/>
      <c r="M919" s="69"/>
      <c r="N919" s="69"/>
      <c r="O919" s="69"/>
      <c r="P919" s="69"/>
      <c r="Q919" s="69"/>
      <c r="R919" s="69"/>
      <c r="S919" s="69"/>
      <c r="T919" s="69"/>
      <c r="U919" s="81"/>
    </row>
    <row r="920" spans="1:21" x14ac:dyDescent="0.25">
      <c r="A920" s="5">
        <f t="shared" si="50"/>
        <v>40772</v>
      </c>
      <c r="B920" s="27">
        <v>165</v>
      </c>
      <c r="C920" s="27">
        <v>3</v>
      </c>
      <c r="D920" s="27">
        <v>128</v>
      </c>
      <c r="E920" s="27">
        <v>1491</v>
      </c>
      <c r="F920" s="27">
        <v>2068</v>
      </c>
      <c r="G920" s="45">
        <f t="shared" si="49"/>
        <v>168</v>
      </c>
      <c r="H920" s="139">
        <f t="shared" si="52"/>
        <v>3855</v>
      </c>
      <c r="I920" s="118">
        <v>1342.0000633938262</v>
      </c>
      <c r="J920" s="4">
        <f t="shared" si="48"/>
        <v>33</v>
      </c>
      <c r="K920" s="117">
        <f t="shared" si="51"/>
        <v>40768</v>
      </c>
      <c r="L920" s="85"/>
      <c r="M920" s="85"/>
      <c r="N920" s="85"/>
      <c r="O920" s="85"/>
      <c r="P920" s="85"/>
      <c r="Q920" s="86"/>
      <c r="R920" s="85"/>
      <c r="S920" s="87"/>
      <c r="T920" s="86"/>
      <c r="U920" s="81"/>
    </row>
    <row r="921" spans="1:21" x14ac:dyDescent="0.25">
      <c r="A921" s="5">
        <f t="shared" si="50"/>
        <v>40779</v>
      </c>
      <c r="B921" s="27">
        <v>95</v>
      </c>
      <c r="C921" s="27">
        <v>0</v>
      </c>
      <c r="D921" s="27">
        <v>108</v>
      </c>
      <c r="E921" s="27">
        <v>897</v>
      </c>
      <c r="F921" s="27">
        <v>3092</v>
      </c>
      <c r="G921" s="45">
        <f t="shared" si="49"/>
        <v>95</v>
      </c>
      <c r="H921" s="139">
        <f t="shared" si="52"/>
        <v>4192</v>
      </c>
      <c r="I921" s="118">
        <v>1663.9736410620078</v>
      </c>
      <c r="J921" s="4">
        <f t="shared" si="48"/>
        <v>34</v>
      </c>
      <c r="K921" s="117">
        <f t="shared" si="51"/>
        <v>40775</v>
      </c>
      <c r="L921" s="69"/>
      <c r="M921" s="69"/>
      <c r="N921" s="69"/>
      <c r="O921" s="69"/>
      <c r="P921" s="69"/>
      <c r="Q921" s="69"/>
      <c r="R921" s="69"/>
      <c r="S921" s="69"/>
      <c r="T921" s="69"/>
      <c r="U921" s="81"/>
    </row>
    <row r="922" spans="1:21" x14ac:dyDescent="0.25">
      <c r="A922" s="5">
        <f t="shared" si="50"/>
        <v>40786</v>
      </c>
      <c r="B922" s="27">
        <v>0</v>
      </c>
      <c r="C922" s="27">
        <v>0</v>
      </c>
      <c r="D922" s="27">
        <v>105</v>
      </c>
      <c r="E922" s="27">
        <v>700</v>
      </c>
      <c r="F922" s="27">
        <v>3056</v>
      </c>
      <c r="G922" s="45">
        <f t="shared" si="49"/>
        <v>0</v>
      </c>
      <c r="H922" s="139">
        <f t="shared" si="52"/>
        <v>3861</v>
      </c>
      <c r="I922" s="118">
        <v>1771.2981669514018</v>
      </c>
      <c r="J922" s="4">
        <f t="shared" si="48"/>
        <v>35</v>
      </c>
      <c r="K922" s="117">
        <f t="shared" si="51"/>
        <v>40782</v>
      </c>
      <c r="L922" s="69"/>
      <c r="M922" s="69"/>
      <c r="N922" s="69"/>
      <c r="O922" s="69"/>
      <c r="P922" s="69"/>
      <c r="Q922" s="69"/>
      <c r="R922" s="69"/>
      <c r="S922" s="69"/>
      <c r="T922" s="69"/>
      <c r="U922" s="81"/>
    </row>
    <row r="923" spans="1:21" x14ac:dyDescent="0.25">
      <c r="A923" s="5">
        <f t="shared" si="50"/>
        <v>40793</v>
      </c>
      <c r="B923" s="27">
        <v>34</v>
      </c>
      <c r="C923" s="27">
        <v>0</v>
      </c>
      <c r="D923" s="27">
        <v>16</v>
      </c>
      <c r="E923" s="27">
        <v>839</v>
      </c>
      <c r="F923" s="27">
        <v>2777</v>
      </c>
      <c r="G923" s="45">
        <f t="shared" si="49"/>
        <v>34</v>
      </c>
      <c r="H923" s="139">
        <f t="shared" si="52"/>
        <v>3666</v>
      </c>
      <c r="I923" s="118">
        <v>1302.0859835176052</v>
      </c>
      <c r="J923" s="4">
        <f t="shared" si="48"/>
        <v>36</v>
      </c>
      <c r="K923" s="117">
        <f t="shared" si="51"/>
        <v>40789</v>
      </c>
      <c r="L923" s="88"/>
      <c r="M923" s="90"/>
      <c r="N923" s="90"/>
      <c r="O923" s="90"/>
      <c r="P923" s="90"/>
      <c r="Q923" s="90"/>
      <c r="R923" s="89"/>
      <c r="S923" s="90"/>
      <c r="T923" s="91"/>
      <c r="U923" s="89"/>
    </row>
    <row r="924" spans="1:21" x14ac:dyDescent="0.25">
      <c r="A924" s="5">
        <f t="shared" si="50"/>
        <v>40800</v>
      </c>
      <c r="B924" s="27">
        <v>32</v>
      </c>
      <c r="C924" s="27">
        <v>0</v>
      </c>
      <c r="D924" s="27">
        <v>110</v>
      </c>
      <c r="E924" s="27">
        <v>1654</v>
      </c>
      <c r="F924" s="27">
        <v>1986</v>
      </c>
      <c r="G924" s="45">
        <f t="shared" si="49"/>
        <v>32</v>
      </c>
      <c r="H924" s="139">
        <f t="shared" si="52"/>
        <v>3782</v>
      </c>
      <c r="I924" s="118">
        <v>1754.4455554481085</v>
      </c>
      <c r="J924" s="4">
        <f t="shared" si="48"/>
        <v>37</v>
      </c>
      <c r="K924" s="117">
        <f t="shared" si="51"/>
        <v>40796</v>
      </c>
      <c r="L924" s="70"/>
      <c r="M924" s="71"/>
      <c r="N924" s="71"/>
      <c r="O924" s="71"/>
      <c r="P924" s="71"/>
      <c r="Q924" s="71"/>
      <c r="R924" s="72"/>
      <c r="S924" s="71"/>
      <c r="T924" s="73"/>
      <c r="U924" s="79"/>
    </row>
    <row r="925" spans="1:21" x14ac:dyDescent="0.25">
      <c r="A925" s="5">
        <f t="shared" si="50"/>
        <v>40807</v>
      </c>
      <c r="B925" s="27">
        <v>82</v>
      </c>
      <c r="C925" s="27">
        <v>0</v>
      </c>
      <c r="D925" s="27">
        <v>149</v>
      </c>
      <c r="E925" s="27">
        <v>1421</v>
      </c>
      <c r="F925" s="27">
        <v>2399</v>
      </c>
      <c r="G925" s="45">
        <f t="shared" si="49"/>
        <v>82</v>
      </c>
      <c r="H925" s="139">
        <f t="shared" si="52"/>
        <v>4051</v>
      </c>
      <c r="I925" s="118">
        <v>2130.5248858373898</v>
      </c>
      <c r="J925" s="4">
        <f t="shared" si="48"/>
        <v>38</v>
      </c>
      <c r="K925" s="117">
        <f t="shared" si="51"/>
        <v>40803</v>
      </c>
      <c r="L925" s="69"/>
      <c r="M925" s="69"/>
      <c r="N925" s="69"/>
      <c r="O925" s="69"/>
      <c r="P925" s="69"/>
      <c r="Q925" s="69"/>
      <c r="R925" s="69"/>
      <c r="S925" s="69"/>
      <c r="T925" s="69"/>
      <c r="U925" s="81"/>
    </row>
    <row r="926" spans="1:21" x14ac:dyDescent="0.25">
      <c r="A926" s="5">
        <f t="shared" si="50"/>
        <v>40814</v>
      </c>
      <c r="B926" s="27">
        <v>104</v>
      </c>
      <c r="C926" s="27">
        <v>90</v>
      </c>
      <c r="D926" s="27">
        <v>617</v>
      </c>
      <c r="E926" s="27">
        <v>1508</v>
      </c>
      <c r="F926" s="27">
        <v>1707</v>
      </c>
      <c r="G926" s="45">
        <f t="shared" si="49"/>
        <v>194</v>
      </c>
      <c r="H926" s="139">
        <f t="shared" si="52"/>
        <v>4026</v>
      </c>
      <c r="I926" s="118">
        <v>1231.1276192932125</v>
      </c>
      <c r="J926" s="4">
        <f t="shared" si="48"/>
        <v>39</v>
      </c>
      <c r="K926" s="117">
        <f t="shared" si="51"/>
        <v>40810</v>
      </c>
      <c r="L926" s="69"/>
      <c r="M926" s="69"/>
      <c r="N926" s="69"/>
      <c r="O926" s="69"/>
      <c r="P926" s="69"/>
      <c r="Q926" s="69"/>
      <c r="R926" s="69"/>
      <c r="S926" s="69"/>
      <c r="T926" s="69"/>
    </row>
    <row r="927" spans="1:21" x14ac:dyDescent="0.25">
      <c r="A927" s="5">
        <f t="shared" si="50"/>
        <v>40821</v>
      </c>
      <c r="B927" s="27">
        <v>13</v>
      </c>
      <c r="C927" s="27">
        <v>157</v>
      </c>
      <c r="D927" s="27">
        <v>480</v>
      </c>
      <c r="E927" s="27">
        <v>978</v>
      </c>
      <c r="F927" s="27">
        <v>2136</v>
      </c>
      <c r="G927" s="45">
        <f t="shared" si="49"/>
        <v>170</v>
      </c>
      <c r="H927" s="139">
        <f t="shared" si="52"/>
        <v>3764</v>
      </c>
      <c r="I927" s="118">
        <v>1653.3298864283488</v>
      </c>
      <c r="J927" s="4">
        <f t="shared" si="48"/>
        <v>40</v>
      </c>
      <c r="K927" s="117">
        <f t="shared" si="51"/>
        <v>40817</v>
      </c>
      <c r="L927" s="83"/>
      <c r="M927" s="83"/>
      <c r="N927" s="83"/>
      <c r="O927" s="83"/>
      <c r="P927" s="83"/>
      <c r="Q927" s="82"/>
      <c r="R927" s="83"/>
      <c r="S927" s="84"/>
      <c r="T927" s="82"/>
    </row>
    <row r="928" spans="1:21" x14ac:dyDescent="0.25">
      <c r="A928" s="5">
        <f t="shared" si="50"/>
        <v>40828</v>
      </c>
      <c r="B928" s="27">
        <v>135</v>
      </c>
      <c r="C928" s="27">
        <v>78</v>
      </c>
      <c r="D928" s="27">
        <v>282</v>
      </c>
      <c r="E928" s="27">
        <v>1060</v>
      </c>
      <c r="F928" s="27">
        <v>3997</v>
      </c>
      <c r="G928" s="45">
        <f t="shared" si="49"/>
        <v>213</v>
      </c>
      <c r="H928" s="139">
        <f t="shared" si="52"/>
        <v>5552</v>
      </c>
      <c r="I928" s="118">
        <v>2056.0186034017775</v>
      </c>
      <c r="J928" s="4">
        <f t="shared" si="48"/>
        <v>41</v>
      </c>
      <c r="K928" s="117">
        <f t="shared" si="51"/>
        <v>40824</v>
      </c>
    </row>
    <row r="929" spans="1:21" x14ac:dyDescent="0.25">
      <c r="A929" s="5">
        <f t="shared" si="50"/>
        <v>40835</v>
      </c>
      <c r="B929" s="27">
        <v>159</v>
      </c>
      <c r="C929" s="27">
        <v>261</v>
      </c>
      <c r="D929" s="27">
        <v>787</v>
      </c>
      <c r="E929" s="27">
        <v>567</v>
      </c>
      <c r="F929" s="27">
        <v>4277</v>
      </c>
      <c r="G929" s="45">
        <f t="shared" si="49"/>
        <v>420</v>
      </c>
      <c r="H929" s="139">
        <f t="shared" si="52"/>
        <v>6051</v>
      </c>
      <c r="I929" s="118">
        <v>1076.7931771051585</v>
      </c>
      <c r="J929" s="4">
        <f t="shared" si="48"/>
        <v>42</v>
      </c>
      <c r="K929" s="117">
        <f t="shared" si="51"/>
        <v>40831</v>
      </c>
    </row>
    <row r="930" spans="1:21" x14ac:dyDescent="0.25">
      <c r="A930" s="5">
        <f t="shared" si="50"/>
        <v>40842</v>
      </c>
      <c r="B930" s="27">
        <v>351</v>
      </c>
      <c r="C930" s="27">
        <v>368</v>
      </c>
      <c r="D930" s="27">
        <v>891</v>
      </c>
      <c r="E930" s="27">
        <v>459</v>
      </c>
      <c r="F930" s="27">
        <v>4247</v>
      </c>
      <c r="G930" s="45">
        <f t="shared" si="49"/>
        <v>719</v>
      </c>
      <c r="H930" s="139">
        <f t="shared" si="52"/>
        <v>6316</v>
      </c>
      <c r="I930" s="118">
        <v>2381.5400992811788</v>
      </c>
      <c r="J930" s="4">
        <f t="shared" si="48"/>
        <v>43</v>
      </c>
      <c r="K930" s="117">
        <f t="shared" si="51"/>
        <v>40838</v>
      </c>
      <c r="L930" s="88"/>
      <c r="M930" s="90"/>
      <c r="N930" s="90"/>
      <c r="O930" s="90"/>
      <c r="P930" s="90"/>
      <c r="Q930" s="90"/>
      <c r="R930" s="89"/>
      <c r="S930" s="90"/>
      <c r="T930" s="91"/>
      <c r="U930" s="89"/>
    </row>
    <row r="931" spans="1:21" x14ac:dyDescent="0.25">
      <c r="A931" s="5">
        <f t="shared" si="50"/>
        <v>40849</v>
      </c>
      <c r="B931" s="27">
        <v>337</v>
      </c>
      <c r="C931" s="27">
        <v>211</v>
      </c>
      <c r="D931" s="27">
        <v>634</v>
      </c>
      <c r="E931" s="27">
        <v>121</v>
      </c>
      <c r="F931" s="27">
        <v>4027</v>
      </c>
      <c r="G931" s="45">
        <f t="shared" si="49"/>
        <v>548</v>
      </c>
      <c r="H931" s="139">
        <f t="shared" si="52"/>
        <v>5330</v>
      </c>
      <c r="I931" s="118">
        <v>1962.8857503572619</v>
      </c>
      <c r="J931" s="4">
        <f t="shared" si="48"/>
        <v>44</v>
      </c>
      <c r="K931" s="117">
        <f t="shared" si="51"/>
        <v>40845</v>
      </c>
    </row>
    <row r="932" spans="1:21" x14ac:dyDescent="0.25">
      <c r="A932" s="5">
        <f t="shared" si="50"/>
        <v>40856</v>
      </c>
      <c r="B932" s="27">
        <v>393</v>
      </c>
      <c r="C932" s="27">
        <v>464</v>
      </c>
      <c r="D932" s="27">
        <v>432</v>
      </c>
      <c r="E932" s="27">
        <v>302</v>
      </c>
      <c r="F932" s="27">
        <v>4041</v>
      </c>
      <c r="G932" s="45">
        <f t="shared" si="49"/>
        <v>857</v>
      </c>
      <c r="H932" s="139">
        <f t="shared" si="52"/>
        <v>5632</v>
      </c>
      <c r="I932" s="118">
        <v>2228.9796161987342</v>
      </c>
      <c r="J932" s="4">
        <f t="shared" si="48"/>
        <v>45</v>
      </c>
      <c r="K932" s="117">
        <f t="shared" si="51"/>
        <v>40852</v>
      </c>
    </row>
    <row r="933" spans="1:21" x14ac:dyDescent="0.25">
      <c r="A933" s="5">
        <f t="shared" si="50"/>
        <v>40863</v>
      </c>
      <c r="B933" s="27">
        <v>354</v>
      </c>
      <c r="C933" s="27">
        <v>378</v>
      </c>
      <c r="D933" s="27">
        <v>75</v>
      </c>
      <c r="E933" s="27">
        <v>644</v>
      </c>
      <c r="F933" s="27">
        <v>3623</v>
      </c>
      <c r="G933" s="45">
        <f t="shared" si="49"/>
        <v>732</v>
      </c>
      <c r="H933" s="139">
        <f t="shared" si="52"/>
        <v>5074</v>
      </c>
      <c r="I933" s="118">
        <v>1907.0060385305528</v>
      </c>
      <c r="J933" s="4">
        <f t="shared" si="48"/>
        <v>46</v>
      </c>
      <c r="K933" s="117">
        <f t="shared" si="51"/>
        <v>40859</v>
      </c>
    </row>
    <row r="934" spans="1:21" x14ac:dyDescent="0.25">
      <c r="A934" s="5">
        <f t="shared" si="50"/>
        <v>40870</v>
      </c>
      <c r="B934" s="27">
        <v>385</v>
      </c>
      <c r="C934" s="27">
        <v>308</v>
      </c>
      <c r="D934" s="27">
        <v>405</v>
      </c>
      <c r="E934" s="27">
        <v>1091</v>
      </c>
      <c r="F934" s="27">
        <v>3507</v>
      </c>
      <c r="G934" s="45">
        <f t="shared" si="49"/>
        <v>693</v>
      </c>
      <c r="H934" s="139">
        <f t="shared" si="52"/>
        <v>5696</v>
      </c>
      <c r="I934" s="118">
        <v>1834.2737152005502</v>
      </c>
      <c r="J934" s="4">
        <f t="shared" si="48"/>
        <v>47</v>
      </c>
      <c r="K934" s="117">
        <f t="shared" si="51"/>
        <v>40866</v>
      </c>
    </row>
    <row r="935" spans="1:21" x14ac:dyDescent="0.25">
      <c r="A935" s="5">
        <f t="shared" si="50"/>
        <v>40877</v>
      </c>
      <c r="B935" s="27">
        <v>138</v>
      </c>
      <c r="C935" s="27">
        <v>256</v>
      </c>
      <c r="D935" s="27">
        <v>163</v>
      </c>
      <c r="E935" s="27">
        <v>992</v>
      </c>
      <c r="F935" s="27">
        <v>3991</v>
      </c>
      <c r="G935" s="45">
        <f t="shared" si="49"/>
        <v>394</v>
      </c>
      <c r="H935" s="139">
        <f t="shared" si="52"/>
        <v>5540</v>
      </c>
      <c r="I935" s="118">
        <v>1569.9538084646877</v>
      </c>
      <c r="J935" s="4">
        <f t="shared" si="48"/>
        <v>48</v>
      </c>
      <c r="K935" s="117">
        <f t="shared" si="51"/>
        <v>40873</v>
      </c>
    </row>
    <row r="936" spans="1:21" x14ac:dyDescent="0.25">
      <c r="A936" s="5">
        <f t="shared" si="50"/>
        <v>40884</v>
      </c>
      <c r="B936" s="27">
        <v>317</v>
      </c>
      <c r="C936" s="27">
        <v>272</v>
      </c>
      <c r="D936" s="27">
        <v>73</v>
      </c>
      <c r="E936" s="27">
        <v>634</v>
      </c>
      <c r="F936" s="27">
        <v>4152</v>
      </c>
      <c r="G936" s="45">
        <f t="shared" si="49"/>
        <v>589</v>
      </c>
      <c r="H936" s="139">
        <f t="shared" si="52"/>
        <v>5448</v>
      </c>
      <c r="I936" s="118">
        <v>1812.0992263804276</v>
      </c>
      <c r="J936" s="4">
        <f t="shared" si="48"/>
        <v>49</v>
      </c>
      <c r="K936" s="117">
        <f t="shared" si="51"/>
        <v>40880</v>
      </c>
    </row>
    <row r="937" spans="1:21" x14ac:dyDescent="0.25">
      <c r="A937" s="5">
        <f t="shared" si="50"/>
        <v>40891</v>
      </c>
      <c r="B937" s="27">
        <v>282</v>
      </c>
      <c r="C937" s="27">
        <v>296</v>
      </c>
      <c r="D937" s="27">
        <v>117</v>
      </c>
      <c r="E937" s="27">
        <v>790</v>
      </c>
      <c r="F937" s="27">
        <v>6272</v>
      </c>
      <c r="G937" s="45">
        <f t="shared" si="49"/>
        <v>578</v>
      </c>
      <c r="H937" s="139">
        <f t="shared" si="52"/>
        <v>7757</v>
      </c>
      <c r="I937" s="118">
        <v>1247.980230796506</v>
      </c>
      <c r="J937" s="4">
        <f t="shared" si="48"/>
        <v>50</v>
      </c>
      <c r="K937" s="117">
        <f t="shared" si="51"/>
        <v>40887</v>
      </c>
    </row>
    <row r="938" spans="1:21" x14ac:dyDescent="0.25">
      <c r="A938" s="5">
        <f t="shared" si="50"/>
        <v>40898</v>
      </c>
      <c r="B938" s="27">
        <v>431</v>
      </c>
      <c r="C938" s="27">
        <v>68</v>
      </c>
      <c r="D938" s="27">
        <v>60</v>
      </c>
      <c r="E938" s="27">
        <v>626</v>
      </c>
      <c r="F938" s="27">
        <v>5674</v>
      </c>
      <c r="G938" s="45">
        <f t="shared" si="49"/>
        <v>499</v>
      </c>
      <c r="H938" s="139">
        <f t="shared" si="52"/>
        <v>6859</v>
      </c>
      <c r="I938" s="118">
        <v>1532.7006672468815</v>
      </c>
      <c r="J938" s="4">
        <f t="shared" si="48"/>
        <v>51</v>
      </c>
      <c r="K938" s="117">
        <f t="shared" si="51"/>
        <v>40894</v>
      </c>
    </row>
    <row r="939" spans="1:21" x14ac:dyDescent="0.25">
      <c r="A939" s="5">
        <f t="shared" si="50"/>
        <v>40905</v>
      </c>
      <c r="B939" s="27">
        <v>315</v>
      </c>
      <c r="C939" s="27">
        <v>137</v>
      </c>
      <c r="D939" s="27">
        <v>1</v>
      </c>
      <c r="E939" s="27">
        <v>237</v>
      </c>
      <c r="F939" s="27">
        <v>4158</v>
      </c>
      <c r="G939" s="45">
        <f t="shared" si="49"/>
        <v>452</v>
      </c>
      <c r="H939" s="139">
        <f t="shared" si="52"/>
        <v>4848</v>
      </c>
      <c r="I939" s="118">
        <v>3069.8362322577873</v>
      </c>
      <c r="J939" s="4">
        <f t="shared" ref="J939:J1002" si="53">J938+1</f>
        <v>52</v>
      </c>
      <c r="K939" s="117">
        <f t="shared" si="51"/>
        <v>40901</v>
      </c>
    </row>
    <row r="940" spans="1:21" x14ac:dyDescent="0.25">
      <c r="A940" s="5">
        <f t="shared" si="50"/>
        <v>40912</v>
      </c>
      <c r="B940" s="27">
        <v>278</v>
      </c>
      <c r="C940" s="27">
        <v>70</v>
      </c>
      <c r="D940" s="27">
        <v>24</v>
      </c>
      <c r="E940" s="27">
        <v>995</v>
      </c>
      <c r="F940" s="27">
        <v>4668</v>
      </c>
      <c r="G940" s="45">
        <f t="shared" si="49"/>
        <v>348</v>
      </c>
      <c r="H940" s="139">
        <f t="shared" si="52"/>
        <v>6035</v>
      </c>
      <c r="I940" s="118">
        <v>1635.5902953722507</v>
      </c>
      <c r="J940" s="4">
        <v>1</v>
      </c>
      <c r="K940" s="117">
        <f t="shared" si="51"/>
        <v>40908</v>
      </c>
    </row>
    <row r="941" spans="1:21" x14ac:dyDescent="0.25">
      <c r="A941" s="5">
        <f t="shared" si="50"/>
        <v>40919</v>
      </c>
      <c r="B941" s="26">
        <v>323</v>
      </c>
      <c r="C941" s="26">
        <v>64</v>
      </c>
      <c r="D941" s="26">
        <v>148</v>
      </c>
      <c r="E941" s="26">
        <v>616</v>
      </c>
      <c r="F941" s="26">
        <v>4889</v>
      </c>
      <c r="G941" s="45">
        <f t="shared" si="49"/>
        <v>387</v>
      </c>
      <c r="H941" s="139">
        <f t="shared" si="52"/>
        <v>6040</v>
      </c>
      <c r="I941" s="118">
        <v>2585.6999999999998</v>
      </c>
      <c r="J941" s="4">
        <f t="shared" si="53"/>
        <v>2</v>
      </c>
      <c r="K941" s="117">
        <f t="shared" si="51"/>
        <v>40915</v>
      </c>
    </row>
    <row r="942" spans="1:21" x14ac:dyDescent="0.25">
      <c r="A942" s="5">
        <f t="shared" si="50"/>
        <v>40926</v>
      </c>
      <c r="B942" s="26">
        <v>395</v>
      </c>
      <c r="C942" s="26">
        <v>64</v>
      </c>
      <c r="D942" s="26">
        <v>0</v>
      </c>
      <c r="E942" s="26">
        <v>697</v>
      </c>
      <c r="F942" s="26">
        <v>4242</v>
      </c>
      <c r="G942" s="45">
        <f t="shared" si="49"/>
        <v>459</v>
      </c>
      <c r="H942" s="139">
        <f t="shared" si="52"/>
        <v>5398</v>
      </c>
      <c r="I942" s="118">
        <v>2079.9499999999998</v>
      </c>
      <c r="J942" s="4">
        <f t="shared" si="53"/>
        <v>3</v>
      </c>
      <c r="K942" s="117">
        <f t="shared" si="51"/>
        <v>40922</v>
      </c>
    </row>
    <row r="943" spans="1:21" x14ac:dyDescent="0.25">
      <c r="A943" s="5">
        <f t="shared" si="50"/>
        <v>40933</v>
      </c>
      <c r="B943" s="26">
        <v>334</v>
      </c>
      <c r="C943" s="26">
        <v>119</v>
      </c>
      <c r="D943" s="26">
        <v>25</v>
      </c>
      <c r="E943" s="26">
        <v>755</v>
      </c>
      <c r="F943" s="26">
        <v>3201</v>
      </c>
      <c r="G943" s="45">
        <f t="shared" si="49"/>
        <v>453</v>
      </c>
      <c r="H943" s="139">
        <f t="shared" si="52"/>
        <v>4434</v>
      </c>
      <c r="I943" s="118">
        <v>1711.8999999999999</v>
      </c>
      <c r="J943" s="4">
        <f t="shared" si="53"/>
        <v>4</v>
      </c>
      <c r="K943" s="117">
        <f t="shared" si="51"/>
        <v>40929</v>
      </c>
      <c r="L943" s="63"/>
    </row>
    <row r="944" spans="1:21" x14ac:dyDescent="0.25">
      <c r="A944" s="5">
        <f t="shared" si="50"/>
        <v>40940</v>
      </c>
      <c r="B944" s="26">
        <v>317</v>
      </c>
      <c r="C944" s="26">
        <v>270</v>
      </c>
      <c r="D944" s="26">
        <v>452</v>
      </c>
      <c r="E944" s="26">
        <v>800</v>
      </c>
      <c r="F944" s="26">
        <v>4134</v>
      </c>
      <c r="G944" s="45">
        <f t="shared" si="49"/>
        <v>587</v>
      </c>
      <c r="H944" s="139">
        <f t="shared" si="52"/>
        <v>5973</v>
      </c>
      <c r="I944" s="118">
        <v>1967.75</v>
      </c>
      <c r="J944" s="4">
        <f t="shared" si="53"/>
        <v>5</v>
      </c>
      <c r="K944" s="117">
        <f t="shared" si="51"/>
        <v>40936</v>
      </c>
    </row>
    <row r="945" spans="1:20" x14ac:dyDescent="0.25">
      <c r="A945" s="5">
        <f t="shared" si="50"/>
        <v>40947</v>
      </c>
      <c r="B945" s="26">
        <v>171</v>
      </c>
      <c r="C945" s="26">
        <v>231</v>
      </c>
      <c r="D945" s="26">
        <v>154</v>
      </c>
      <c r="E945" s="26">
        <v>706</v>
      </c>
      <c r="F945" s="26">
        <v>5447</v>
      </c>
      <c r="G945" s="45">
        <f t="shared" si="49"/>
        <v>402</v>
      </c>
      <c r="H945" s="139">
        <f t="shared" si="52"/>
        <v>6709</v>
      </c>
      <c r="I945" s="118">
        <v>1332.8</v>
      </c>
      <c r="J945" s="4">
        <f t="shared" si="53"/>
        <v>6</v>
      </c>
      <c r="K945" s="117">
        <f t="shared" si="51"/>
        <v>40943</v>
      </c>
    </row>
    <row r="946" spans="1:20" x14ac:dyDescent="0.25">
      <c r="A946" s="5">
        <f t="shared" si="50"/>
        <v>40954</v>
      </c>
      <c r="B946" s="26">
        <v>311</v>
      </c>
      <c r="C946" s="26">
        <v>534</v>
      </c>
      <c r="D946" s="26">
        <v>717</v>
      </c>
      <c r="E946" s="26">
        <v>662</v>
      </c>
      <c r="F946" s="26">
        <v>4597</v>
      </c>
      <c r="G946" s="45">
        <f t="shared" si="49"/>
        <v>845</v>
      </c>
      <c r="H946" s="139">
        <f t="shared" si="52"/>
        <v>6821</v>
      </c>
      <c r="I946" s="118">
        <v>2272.9</v>
      </c>
      <c r="J946" s="4">
        <f t="shared" si="53"/>
        <v>7</v>
      </c>
      <c r="K946" s="117">
        <f t="shared" si="51"/>
        <v>40950</v>
      </c>
    </row>
    <row r="947" spans="1:20" x14ac:dyDescent="0.25">
      <c r="A947" s="5">
        <f t="shared" si="50"/>
        <v>40961</v>
      </c>
      <c r="B947" s="26">
        <v>237</v>
      </c>
      <c r="C947" s="26">
        <v>364</v>
      </c>
      <c r="D947" s="26">
        <v>487</v>
      </c>
      <c r="E947" s="26">
        <v>251</v>
      </c>
      <c r="F947" s="26">
        <v>5172</v>
      </c>
      <c r="G947" s="45">
        <f t="shared" si="49"/>
        <v>601</v>
      </c>
      <c r="H947" s="139">
        <f t="shared" si="52"/>
        <v>6511</v>
      </c>
      <c r="I947" s="118">
        <v>1933.75</v>
      </c>
      <c r="J947" s="4">
        <f t="shared" si="53"/>
        <v>8</v>
      </c>
      <c r="K947" s="117">
        <f t="shared" si="51"/>
        <v>40957</v>
      </c>
    </row>
    <row r="948" spans="1:20" x14ac:dyDescent="0.25">
      <c r="A948" s="5">
        <f t="shared" si="50"/>
        <v>40968</v>
      </c>
      <c r="B948" s="26">
        <v>337</v>
      </c>
      <c r="C948" s="26">
        <v>134</v>
      </c>
      <c r="D948" s="26">
        <v>413</v>
      </c>
      <c r="E948" s="26">
        <v>575</v>
      </c>
      <c r="F948" s="26">
        <v>4661</v>
      </c>
      <c r="G948" s="45">
        <f t="shared" si="49"/>
        <v>471</v>
      </c>
      <c r="H948" s="139">
        <f t="shared" si="52"/>
        <v>6120</v>
      </c>
      <c r="I948" s="118">
        <v>1984.75</v>
      </c>
      <c r="J948" s="4">
        <f t="shared" si="53"/>
        <v>9</v>
      </c>
      <c r="K948" s="117">
        <f t="shared" si="51"/>
        <v>40964</v>
      </c>
    </row>
    <row r="949" spans="1:20" x14ac:dyDescent="0.25">
      <c r="A949" s="5">
        <f t="shared" si="50"/>
        <v>40975</v>
      </c>
      <c r="B949" s="26">
        <v>230</v>
      </c>
      <c r="C949" s="26">
        <v>272</v>
      </c>
      <c r="D949" s="26">
        <v>363</v>
      </c>
      <c r="E949" s="26">
        <v>848</v>
      </c>
      <c r="F949" s="26">
        <v>4920</v>
      </c>
      <c r="G949" s="45">
        <f t="shared" si="49"/>
        <v>502</v>
      </c>
      <c r="H949" s="139">
        <f t="shared" si="52"/>
        <v>6633</v>
      </c>
      <c r="I949" s="118">
        <v>2217.65</v>
      </c>
      <c r="J949" s="4">
        <f t="shared" si="53"/>
        <v>10</v>
      </c>
      <c r="K949" s="117">
        <f t="shared" si="51"/>
        <v>40971</v>
      </c>
    </row>
    <row r="950" spans="1:20" x14ac:dyDescent="0.25">
      <c r="A950" s="5">
        <f t="shared" si="50"/>
        <v>40982</v>
      </c>
      <c r="B950" s="26">
        <v>285</v>
      </c>
      <c r="C950" s="26">
        <v>134</v>
      </c>
      <c r="D950" s="26">
        <v>324</v>
      </c>
      <c r="E950" s="26">
        <v>687</v>
      </c>
      <c r="F950" s="26">
        <v>4846</v>
      </c>
      <c r="G950" s="45">
        <f t="shared" si="49"/>
        <v>419</v>
      </c>
      <c r="H950" s="139">
        <f t="shared" si="52"/>
        <v>6276</v>
      </c>
      <c r="I950" s="118">
        <v>2775.25</v>
      </c>
      <c r="J950" s="4">
        <f t="shared" si="53"/>
        <v>11</v>
      </c>
      <c r="K950" s="117">
        <f t="shared" si="51"/>
        <v>40978</v>
      </c>
      <c r="L950" s="63"/>
    </row>
    <row r="951" spans="1:20" x14ac:dyDescent="0.25">
      <c r="A951" s="5">
        <f t="shared" si="50"/>
        <v>40989</v>
      </c>
      <c r="B951" s="26">
        <v>428</v>
      </c>
      <c r="C951" s="26">
        <v>205</v>
      </c>
      <c r="D951" s="26">
        <v>74</v>
      </c>
      <c r="E951" s="26">
        <v>668</v>
      </c>
      <c r="F951" s="26">
        <v>4353</v>
      </c>
      <c r="G951" s="45">
        <f t="shared" si="49"/>
        <v>633</v>
      </c>
      <c r="H951" s="139">
        <f t="shared" si="52"/>
        <v>5728</v>
      </c>
      <c r="I951" s="118">
        <v>2050.1999999999998</v>
      </c>
      <c r="J951" s="4">
        <f t="shared" si="53"/>
        <v>12</v>
      </c>
      <c r="K951" s="117">
        <f t="shared" si="51"/>
        <v>40985</v>
      </c>
    </row>
    <row r="952" spans="1:20" x14ac:dyDescent="0.25">
      <c r="A952" s="5">
        <f t="shared" si="50"/>
        <v>40996</v>
      </c>
      <c r="B952" s="26">
        <v>305</v>
      </c>
      <c r="C952" s="26">
        <v>236</v>
      </c>
      <c r="D952" s="26">
        <v>98</v>
      </c>
      <c r="E952" s="26">
        <v>980</v>
      </c>
      <c r="F952" s="26">
        <v>4823</v>
      </c>
      <c r="G952" s="45">
        <f t="shared" si="49"/>
        <v>541</v>
      </c>
      <c r="H952" s="139">
        <f t="shared" si="52"/>
        <v>6442</v>
      </c>
      <c r="I952" s="118">
        <v>2154.75</v>
      </c>
      <c r="J952" s="4">
        <f t="shared" si="53"/>
        <v>13</v>
      </c>
      <c r="K952" s="117">
        <f t="shared" si="51"/>
        <v>40992</v>
      </c>
    </row>
    <row r="953" spans="1:20" x14ac:dyDescent="0.25">
      <c r="A953" s="5">
        <f t="shared" si="50"/>
        <v>41003</v>
      </c>
      <c r="B953" s="26">
        <v>199</v>
      </c>
      <c r="C953" s="26">
        <v>189</v>
      </c>
      <c r="D953" s="26">
        <v>137</v>
      </c>
      <c r="E953" s="26">
        <v>580</v>
      </c>
      <c r="F953" s="26">
        <v>4586</v>
      </c>
      <c r="G953" s="45">
        <f t="shared" si="49"/>
        <v>388</v>
      </c>
      <c r="H953" s="139">
        <f t="shared" si="52"/>
        <v>5691</v>
      </c>
      <c r="I953" s="118">
        <v>2855.15</v>
      </c>
      <c r="J953" s="4">
        <f t="shared" si="53"/>
        <v>14</v>
      </c>
      <c r="K953" s="117">
        <f t="shared" si="51"/>
        <v>40999</v>
      </c>
    </row>
    <row r="954" spans="1:20" x14ac:dyDescent="0.25">
      <c r="A954" s="5">
        <f t="shared" si="50"/>
        <v>41010</v>
      </c>
      <c r="B954" s="26">
        <v>255</v>
      </c>
      <c r="C954" s="26">
        <v>132</v>
      </c>
      <c r="D954" s="26">
        <v>71</v>
      </c>
      <c r="E954" s="26">
        <v>542</v>
      </c>
      <c r="F954" s="26">
        <v>3607</v>
      </c>
      <c r="G954" s="45">
        <f t="shared" si="49"/>
        <v>387</v>
      </c>
      <c r="H954" s="139">
        <f t="shared" si="52"/>
        <v>4607</v>
      </c>
      <c r="I954" s="118">
        <v>2762.5</v>
      </c>
      <c r="J954" s="4">
        <f t="shared" si="53"/>
        <v>15</v>
      </c>
      <c r="K954" s="117">
        <f t="shared" si="51"/>
        <v>41006</v>
      </c>
    </row>
    <row r="955" spans="1:20" x14ac:dyDescent="0.25">
      <c r="A955" s="5">
        <f t="shared" si="50"/>
        <v>41017</v>
      </c>
      <c r="B955" s="26">
        <v>198</v>
      </c>
      <c r="C955" s="26">
        <v>150</v>
      </c>
      <c r="D955" s="26">
        <v>2</v>
      </c>
      <c r="E955" s="26">
        <v>864</v>
      </c>
      <c r="F955" s="26">
        <v>3977</v>
      </c>
      <c r="G955" s="45">
        <f t="shared" si="49"/>
        <v>348</v>
      </c>
      <c r="H955" s="139">
        <f t="shared" si="52"/>
        <v>5191</v>
      </c>
      <c r="I955" s="118">
        <v>2330.6999999999998</v>
      </c>
      <c r="J955" s="4">
        <f t="shared" si="53"/>
        <v>16</v>
      </c>
      <c r="K955" s="117">
        <f t="shared" si="51"/>
        <v>41013</v>
      </c>
    </row>
    <row r="956" spans="1:20" x14ac:dyDescent="0.25">
      <c r="A956" s="5">
        <f t="shared" si="50"/>
        <v>41024</v>
      </c>
      <c r="B956" s="26">
        <v>217</v>
      </c>
      <c r="C956" s="26">
        <v>160</v>
      </c>
      <c r="D956" s="26">
        <v>50</v>
      </c>
      <c r="E956" s="26">
        <v>535</v>
      </c>
      <c r="F956" s="26">
        <v>2988</v>
      </c>
      <c r="G956" s="45">
        <f t="shared" si="49"/>
        <v>377</v>
      </c>
      <c r="H956" s="139">
        <f t="shared" si="52"/>
        <v>3950</v>
      </c>
      <c r="I956" s="118">
        <v>2417.4</v>
      </c>
      <c r="J956" s="4">
        <f t="shared" si="53"/>
        <v>17</v>
      </c>
      <c r="K956" s="117">
        <f t="shared" si="51"/>
        <v>41020</v>
      </c>
    </row>
    <row r="957" spans="1:20" x14ac:dyDescent="0.25">
      <c r="A957" s="5">
        <f t="shared" si="50"/>
        <v>41031</v>
      </c>
      <c r="B957" s="26">
        <v>215</v>
      </c>
      <c r="C957" s="26">
        <v>144</v>
      </c>
      <c r="D957" s="26">
        <v>25</v>
      </c>
      <c r="E957" s="26">
        <v>641</v>
      </c>
      <c r="F957" s="26">
        <v>3840</v>
      </c>
      <c r="G957" s="45">
        <f t="shared" si="49"/>
        <v>359</v>
      </c>
      <c r="H957" s="139">
        <f t="shared" si="52"/>
        <v>4865</v>
      </c>
      <c r="I957" s="118">
        <v>2244.85</v>
      </c>
      <c r="J957" s="4">
        <f t="shared" si="53"/>
        <v>18</v>
      </c>
      <c r="K957" s="117">
        <f t="shared" si="51"/>
        <v>41027</v>
      </c>
      <c r="L957" s="64"/>
      <c r="M957" s="64"/>
      <c r="N957" s="64"/>
      <c r="O957" s="64"/>
      <c r="P957" s="64"/>
      <c r="Q957" s="65"/>
      <c r="R957" s="64"/>
      <c r="S957" s="67"/>
      <c r="T957" s="65"/>
    </row>
    <row r="958" spans="1:20" x14ac:dyDescent="0.25">
      <c r="A958" s="5">
        <f t="shared" si="50"/>
        <v>41038</v>
      </c>
      <c r="B958" s="26">
        <v>234</v>
      </c>
      <c r="C958" s="26">
        <v>49</v>
      </c>
      <c r="D958" s="26">
        <v>20</v>
      </c>
      <c r="E958" s="26">
        <v>82</v>
      </c>
      <c r="F958" s="26">
        <v>4030</v>
      </c>
      <c r="G958" s="45">
        <f t="shared" si="49"/>
        <v>283</v>
      </c>
      <c r="H958" s="139">
        <f t="shared" si="52"/>
        <v>4415</v>
      </c>
      <c r="I958" s="118">
        <v>2546.6</v>
      </c>
      <c r="J958" s="4">
        <f t="shared" si="53"/>
        <v>19</v>
      </c>
      <c r="K958" s="117">
        <f t="shared" si="51"/>
        <v>41034</v>
      </c>
      <c r="L958" s="20"/>
      <c r="M958" s="20"/>
      <c r="N958" s="20"/>
      <c r="O958" s="20"/>
      <c r="P958" s="20"/>
      <c r="Q958" s="20"/>
      <c r="R958" s="20"/>
      <c r="S958" s="20"/>
      <c r="T958" s="20"/>
    </row>
    <row r="959" spans="1:20" x14ac:dyDescent="0.25">
      <c r="A959" s="5">
        <f t="shared" si="50"/>
        <v>41045</v>
      </c>
      <c r="B959" s="26">
        <v>160</v>
      </c>
      <c r="C959" s="26">
        <v>178</v>
      </c>
      <c r="D959" s="26">
        <v>0</v>
      </c>
      <c r="E959" s="26">
        <v>409</v>
      </c>
      <c r="F959" s="26">
        <v>3482</v>
      </c>
      <c r="G959" s="45">
        <f t="shared" si="49"/>
        <v>338</v>
      </c>
      <c r="H959" s="139">
        <f t="shared" si="52"/>
        <v>4229</v>
      </c>
      <c r="I959" s="118">
        <v>2471.7999999999997</v>
      </c>
      <c r="J959" s="4">
        <f t="shared" si="53"/>
        <v>20</v>
      </c>
      <c r="K959" s="117">
        <f t="shared" si="51"/>
        <v>41041</v>
      </c>
      <c r="L959" s="20"/>
      <c r="M959" s="20"/>
      <c r="N959" s="20"/>
      <c r="O959" s="20"/>
      <c r="P959" s="20"/>
      <c r="Q959" s="20"/>
      <c r="R959" s="20"/>
      <c r="S959" s="20"/>
      <c r="T959" s="20"/>
    </row>
    <row r="960" spans="1:20" x14ac:dyDescent="0.25">
      <c r="A960" s="5">
        <f t="shared" si="50"/>
        <v>41052</v>
      </c>
      <c r="B960" s="26">
        <v>264</v>
      </c>
      <c r="C960" s="26">
        <v>100</v>
      </c>
      <c r="D960" s="26">
        <v>0</v>
      </c>
      <c r="E960" s="26">
        <v>1015</v>
      </c>
      <c r="F960" s="26">
        <v>3948</v>
      </c>
      <c r="G960" s="45">
        <f t="shared" si="49"/>
        <v>364</v>
      </c>
      <c r="H960" s="139">
        <f t="shared" si="52"/>
        <v>5327</v>
      </c>
      <c r="I960" s="118">
        <v>2001.75</v>
      </c>
      <c r="J960" s="4">
        <f t="shared" si="53"/>
        <v>21</v>
      </c>
      <c r="K960" s="117">
        <f t="shared" si="51"/>
        <v>41048</v>
      </c>
      <c r="L960" s="20"/>
      <c r="M960" s="20"/>
      <c r="N960" s="20"/>
      <c r="O960" s="20"/>
      <c r="P960" s="20"/>
      <c r="Q960" s="20"/>
      <c r="R960" s="20"/>
      <c r="S960" s="20"/>
      <c r="T960" s="20"/>
    </row>
    <row r="961" spans="1:21" x14ac:dyDescent="0.25">
      <c r="A961" s="5">
        <f t="shared" si="50"/>
        <v>41059</v>
      </c>
      <c r="B961" s="26">
        <v>112</v>
      </c>
      <c r="C961" s="26">
        <v>78</v>
      </c>
      <c r="D961" s="26">
        <v>21</v>
      </c>
      <c r="E961" s="26">
        <v>1684</v>
      </c>
      <c r="F961" s="26">
        <v>3717</v>
      </c>
      <c r="G961" s="45">
        <f t="shared" si="49"/>
        <v>190</v>
      </c>
      <c r="H961" s="139">
        <f t="shared" si="52"/>
        <v>5612</v>
      </c>
      <c r="I961" s="118">
        <v>2037.45</v>
      </c>
      <c r="J961" s="4">
        <f t="shared" si="53"/>
        <v>22</v>
      </c>
      <c r="K961" s="117">
        <f t="shared" si="51"/>
        <v>41055</v>
      </c>
      <c r="L961" s="20"/>
      <c r="M961" s="20"/>
      <c r="N961" s="20"/>
      <c r="O961" s="20"/>
      <c r="P961" s="20"/>
      <c r="Q961" s="20"/>
      <c r="R961" s="20"/>
      <c r="S961" s="20"/>
      <c r="T961" s="20"/>
      <c r="U961" s="20"/>
    </row>
    <row r="962" spans="1:21" x14ac:dyDescent="0.25">
      <c r="A962" s="5">
        <f t="shared" si="50"/>
        <v>41066</v>
      </c>
      <c r="B962" s="25">
        <v>0</v>
      </c>
      <c r="C962" s="25">
        <v>105</v>
      </c>
      <c r="D962" s="25">
        <v>323</v>
      </c>
      <c r="E962" s="25">
        <v>1562</v>
      </c>
      <c r="F962" s="26">
        <v>2972</v>
      </c>
      <c r="G962" s="45">
        <f t="shared" ref="G962:G1025" si="54">SUM(B962:C962)</f>
        <v>105</v>
      </c>
      <c r="H962" s="139">
        <f t="shared" si="52"/>
        <v>4962</v>
      </c>
      <c r="I962" s="118">
        <v>2132.65</v>
      </c>
      <c r="J962" s="4">
        <f t="shared" si="53"/>
        <v>23</v>
      </c>
      <c r="K962" s="117">
        <f t="shared" si="51"/>
        <v>41062</v>
      </c>
      <c r="L962" s="20"/>
      <c r="M962" s="20"/>
      <c r="N962" s="20"/>
      <c r="O962" s="20"/>
      <c r="P962" s="20"/>
      <c r="Q962" s="20"/>
      <c r="R962" s="20"/>
      <c r="S962" s="20"/>
      <c r="T962" s="20"/>
      <c r="U962" s="20"/>
    </row>
    <row r="963" spans="1:21" x14ac:dyDescent="0.25">
      <c r="A963" s="5">
        <f t="shared" si="50"/>
        <v>41073</v>
      </c>
      <c r="B963" s="25">
        <v>138</v>
      </c>
      <c r="C963" s="25">
        <v>65</v>
      </c>
      <c r="D963" s="25">
        <v>0</v>
      </c>
      <c r="E963" s="25">
        <v>921</v>
      </c>
      <c r="F963" s="98">
        <v>3446</v>
      </c>
      <c r="G963" s="45">
        <f t="shared" si="54"/>
        <v>203</v>
      </c>
      <c r="H963" s="139">
        <f t="shared" si="52"/>
        <v>4570</v>
      </c>
      <c r="I963" s="118">
        <v>1608.2</v>
      </c>
      <c r="J963" s="4">
        <f t="shared" si="53"/>
        <v>24</v>
      </c>
      <c r="K963" s="117">
        <f t="shared" si="51"/>
        <v>41069</v>
      </c>
      <c r="L963" s="20"/>
      <c r="M963" s="20"/>
      <c r="N963" s="20"/>
      <c r="O963" s="20"/>
      <c r="P963" s="20"/>
      <c r="Q963" s="20"/>
      <c r="R963" s="20"/>
      <c r="S963" s="20"/>
      <c r="T963" s="20"/>
      <c r="U963" s="20"/>
    </row>
    <row r="964" spans="1:21" x14ac:dyDescent="0.25">
      <c r="A964" s="5">
        <f t="shared" ref="A964:A1027" si="55">A963+7</f>
        <v>41080</v>
      </c>
      <c r="B964" s="25">
        <v>123</v>
      </c>
      <c r="C964" s="25">
        <v>66</v>
      </c>
      <c r="D964" s="25">
        <v>0</v>
      </c>
      <c r="E964" s="25">
        <v>792</v>
      </c>
      <c r="F964" s="98">
        <v>2876</v>
      </c>
      <c r="G964" s="45">
        <f t="shared" si="54"/>
        <v>189</v>
      </c>
      <c r="H964" s="139">
        <f t="shared" si="52"/>
        <v>3857</v>
      </c>
      <c r="I964" s="118">
        <v>1576.75</v>
      </c>
      <c r="J964" s="4">
        <f t="shared" si="53"/>
        <v>25</v>
      </c>
      <c r="K964" s="117">
        <f t="shared" si="51"/>
        <v>41076</v>
      </c>
      <c r="L964" s="64"/>
      <c r="M964" s="64"/>
      <c r="N964" s="64"/>
      <c r="O964" s="64"/>
      <c r="P964" s="64"/>
      <c r="Q964" s="65"/>
      <c r="R964" s="64"/>
      <c r="S964" s="67"/>
      <c r="T964" s="65"/>
      <c r="U964" s="20"/>
    </row>
    <row r="965" spans="1:21" x14ac:dyDescent="0.25">
      <c r="A965" s="5">
        <f t="shared" si="55"/>
        <v>41087</v>
      </c>
      <c r="B965" s="25">
        <v>141</v>
      </c>
      <c r="C965" s="25">
        <v>47</v>
      </c>
      <c r="D965" s="25">
        <v>0</v>
      </c>
      <c r="E965" s="25">
        <v>1147</v>
      </c>
      <c r="F965" s="98">
        <v>3406</v>
      </c>
      <c r="G965" s="45">
        <f t="shared" si="54"/>
        <v>188</v>
      </c>
      <c r="H965" s="139">
        <f t="shared" si="52"/>
        <v>4741</v>
      </c>
      <c r="I965" s="118">
        <v>1408.45</v>
      </c>
      <c r="J965" s="4">
        <f t="shared" si="53"/>
        <v>26</v>
      </c>
      <c r="K965" s="117">
        <f t="shared" ref="K965:K1028" si="56">K964+7</f>
        <v>41083</v>
      </c>
      <c r="L965" s="20"/>
      <c r="M965" s="20"/>
      <c r="N965" s="20"/>
      <c r="O965" s="20"/>
      <c r="P965" s="20"/>
      <c r="Q965" s="20"/>
      <c r="R965" s="20"/>
      <c r="S965" s="20"/>
      <c r="T965" s="20"/>
      <c r="U965" s="20"/>
    </row>
    <row r="966" spans="1:21" x14ac:dyDescent="0.25">
      <c r="A966" s="5">
        <f t="shared" si="55"/>
        <v>41094</v>
      </c>
      <c r="B966" s="25">
        <v>123</v>
      </c>
      <c r="C966" s="25">
        <v>85</v>
      </c>
      <c r="D966" s="25">
        <v>110</v>
      </c>
      <c r="E966" s="44">
        <v>587</v>
      </c>
      <c r="F966" s="98">
        <v>3297</v>
      </c>
      <c r="G966" s="45">
        <f t="shared" si="54"/>
        <v>208</v>
      </c>
      <c r="H966" s="139">
        <f t="shared" si="52"/>
        <v>4202</v>
      </c>
      <c r="I966" s="118">
        <v>1292.8499999999999</v>
      </c>
      <c r="J966" s="4">
        <f t="shared" si="53"/>
        <v>27</v>
      </c>
      <c r="K966" s="117">
        <f t="shared" si="56"/>
        <v>41090</v>
      </c>
      <c r="L966" s="20"/>
      <c r="M966" s="20"/>
      <c r="N966" s="20"/>
      <c r="O966" s="20"/>
      <c r="P966" s="20"/>
      <c r="Q966" s="20"/>
      <c r="R966" s="20"/>
      <c r="S966" s="20"/>
      <c r="T966" s="20"/>
      <c r="U966" s="20"/>
    </row>
    <row r="967" spans="1:21" x14ac:dyDescent="0.25">
      <c r="A967" s="5">
        <f t="shared" si="55"/>
        <v>41101</v>
      </c>
      <c r="B967" s="25">
        <v>110</v>
      </c>
      <c r="C967" s="25">
        <v>0</v>
      </c>
      <c r="D967" s="25">
        <v>0</v>
      </c>
      <c r="E967" s="44">
        <v>661</v>
      </c>
      <c r="F967" s="98">
        <v>3045</v>
      </c>
      <c r="G967" s="45">
        <f t="shared" si="54"/>
        <v>110</v>
      </c>
      <c r="H967" s="139">
        <f t="shared" si="52"/>
        <v>3816</v>
      </c>
      <c r="I967" s="118">
        <v>1296.25</v>
      </c>
      <c r="J967" s="4">
        <f t="shared" si="53"/>
        <v>28</v>
      </c>
      <c r="K967" s="117">
        <f t="shared" si="56"/>
        <v>41097</v>
      </c>
      <c r="L967" s="20"/>
      <c r="M967" s="20"/>
      <c r="N967" s="20"/>
      <c r="O967" s="20"/>
      <c r="P967" s="20"/>
      <c r="Q967" s="20"/>
      <c r="R967" s="20"/>
      <c r="S967" s="20"/>
      <c r="T967" s="20"/>
      <c r="U967" s="20"/>
    </row>
    <row r="968" spans="1:21" x14ac:dyDescent="0.25">
      <c r="A968" s="5">
        <f t="shared" si="55"/>
        <v>41108</v>
      </c>
      <c r="B968" s="25">
        <v>110</v>
      </c>
      <c r="C968" s="25">
        <v>21</v>
      </c>
      <c r="D968" s="25">
        <v>504</v>
      </c>
      <c r="E968" s="44">
        <v>445</v>
      </c>
      <c r="F968" s="98">
        <v>2514</v>
      </c>
      <c r="G968" s="45">
        <f t="shared" si="54"/>
        <v>131</v>
      </c>
      <c r="H968" s="139">
        <f t="shared" si="52"/>
        <v>3594</v>
      </c>
      <c r="I968" s="118">
        <v>1642.2</v>
      </c>
      <c r="J968" s="4">
        <f t="shared" si="53"/>
        <v>29</v>
      </c>
      <c r="K968" s="117">
        <f t="shared" si="56"/>
        <v>41104</v>
      </c>
      <c r="L968" s="20"/>
      <c r="M968" s="20"/>
      <c r="N968" s="20"/>
      <c r="O968" s="20"/>
      <c r="P968" s="20"/>
      <c r="Q968" s="20"/>
      <c r="R968" s="20"/>
      <c r="S968" s="20"/>
      <c r="T968" s="20"/>
      <c r="U968" s="20"/>
    </row>
    <row r="969" spans="1:21" x14ac:dyDescent="0.25">
      <c r="A969" s="5">
        <f t="shared" si="55"/>
        <v>41115</v>
      </c>
      <c r="B969" s="25">
        <v>106</v>
      </c>
      <c r="C969" s="25">
        <v>113</v>
      </c>
      <c r="D969" s="25">
        <v>280</v>
      </c>
      <c r="E969" s="44">
        <v>979</v>
      </c>
      <c r="F969" s="98">
        <v>3389</v>
      </c>
      <c r="G969" s="45">
        <f t="shared" si="54"/>
        <v>219</v>
      </c>
      <c r="H969" s="139">
        <f t="shared" si="52"/>
        <v>4867</v>
      </c>
      <c r="I969" s="118">
        <v>1316.6499999999999</v>
      </c>
      <c r="J969" s="4">
        <f t="shared" si="53"/>
        <v>30</v>
      </c>
      <c r="K969" s="117">
        <f t="shared" si="56"/>
        <v>41111</v>
      </c>
      <c r="L969" s="20"/>
      <c r="M969" s="20"/>
      <c r="N969" s="20"/>
      <c r="O969" s="20"/>
      <c r="P969" s="20"/>
      <c r="Q969" s="20"/>
      <c r="R969" s="20"/>
      <c r="S969" s="20"/>
      <c r="T969" s="20"/>
      <c r="U969" s="20"/>
    </row>
    <row r="970" spans="1:21" x14ac:dyDescent="0.25">
      <c r="A970" s="5">
        <f t="shared" si="55"/>
        <v>41122</v>
      </c>
      <c r="B970" s="25">
        <v>47</v>
      </c>
      <c r="C970" s="25">
        <v>62</v>
      </c>
      <c r="D970" s="137">
        <v>393</v>
      </c>
      <c r="E970" s="44">
        <v>367</v>
      </c>
      <c r="F970" s="98">
        <v>2476</v>
      </c>
      <c r="G970" s="45">
        <f t="shared" si="54"/>
        <v>109</v>
      </c>
      <c r="H970" s="139">
        <f t="shared" si="52"/>
        <v>3345</v>
      </c>
      <c r="I970" s="118">
        <v>911.19999999999993</v>
      </c>
      <c r="J970" s="4">
        <f t="shared" si="53"/>
        <v>31</v>
      </c>
      <c r="K970" s="117">
        <f t="shared" si="56"/>
        <v>41118</v>
      </c>
      <c r="L970" s="20"/>
      <c r="M970" s="20"/>
      <c r="N970" s="20"/>
      <c r="O970" s="20"/>
      <c r="P970" s="20"/>
      <c r="Q970" s="20"/>
      <c r="R970" s="20"/>
      <c r="S970" s="20"/>
      <c r="T970" s="20"/>
      <c r="U970" s="20"/>
    </row>
    <row r="971" spans="1:21" x14ac:dyDescent="0.25">
      <c r="A971" s="5">
        <f t="shared" si="55"/>
        <v>41129</v>
      </c>
      <c r="B971" s="25">
        <v>16</v>
      </c>
      <c r="C971" s="25">
        <v>16</v>
      </c>
      <c r="D971" s="137">
        <v>791</v>
      </c>
      <c r="E971" s="44">
        <v>770</v>
      </c>
      <c r="F971" s="98">
        <v>3753</v>
      </c>
      <c r="G971" s="45">
        <f t="shared" si="54"/>
        <v>32</v>
      </c>
      <c r="H971" s="139">
        <f t="shared" ref="H971:H1034" si="57">SUM(D971:G971)</f>
        <v>5346</v>
      </c>
      <c r="I971" s="118">
        <v>1687.25</v>
      </c>
      <c r="J971" s="4">
        <f t="shared" si="53"/>
        <v>32</v>
      </c>
      <c r="K971" s="117">
        <f t="shared" si="56"/>
        <v>41125</v>
      </c>
      <c r="L971" s="64"/>
      <c r="M971" s="64"/>
      <c r="N971" s="64"/>
      <c r="O971" s="64"/>
      <c r="P971" s="64"/>
      <c r="Q971" s="65"/>
      <c r="R971" s="64"/>
      <c r="S971" s="67"/>
      <c r="T971" s="65"/>
      <c r="U971" s="20"/>
    </row>
    <row r="972" spans="1:21" x14ac:dyDescent="0.25">
      <c r="A972" s="5">
        <f t="shared" si="55"/>
        <v>41136</v>
      </c>
      <c r="B972" s="25">
        <v>110</v>
      </c>
      <c r="C972" s="25">
        <v>16</v>
      </c>
      <c r="D972" s="137">
        <v>257</v>
      </c>
      <c r="E972" s="44">
        <v>660</v>
      </c>
      <c r="F972" s="98">
        <v>4119</v>
      </c>
      <c r="G972" s="45">
        <f t="shared" si="54"/>
        <v>126</v>
      </c>
      <c r="H972" s="139">
        <f t="shared" si="57"/>
        <v>5162</v>
      </c>
      <c r="I972" s="118">
        <v>2023.85</v>
      </c>
      <c r="J972" s="4">
        <f t="shared" si="53"/>
        <v>33</v>
      </c>
      <c r="K972" s="117">
        <f t="shared" si="56"/>
        <v>41132</v>
      </c>
      <c r="L972" s="94"/>
      <c r="M972" s="96"/>
      <c r="N972" s="96"/>
      <c r="O972" s="96"/>
      <c r="P972" s="96"/>
      <c r="Q972" s="96"/>
      <c r="R972" s="95"/>
      <c r="S972" s="96"/>
      <c r="T972" s="97"/>
      <c r="U972" s="20"/>
    </row>
    <row r="973" spans="1:21" x14ac:dyDescent="0.25">
      <c r="A973" s="5">
        <f t="shared" si="55"/>
        <v>41143</v>
      </c>
      <c r="B973" s="25">
        <v>233</v>
      </c>
      <c r="C973" s="25">
        <v>13</v>
      </c>
      <c r="D973" s="137">
        <v>629</v>
      </c>
      <c r="E973" s="44">
        <v>578</v>
      </c>
      <c r="F973" s="98">
        <v>4312</v>
      </c>
      <c r="G973" s="45">
        <f t="shared" si="54"/>
        <v>246</v>
      </c>
      <c r="H973" s="139">
        <f t="shared" si="57"/>
        <v>5765</v>
      </c>
      <c r="I973" s="118">
        <v>1572.5</v>
      </c>
      <c r="J973" s="4">
        <f t="shared" si="53"/>
        <v>34</v>
      </c>
      <c r="K973" s="117">
        <f t="shared" si="56"/>
        <v>41139</v>
      </c>
      <c r="L973" s="20"/>
      <c r="M973" s="20"/>
      <c r="N973" s="20"/>
      <c r="O973" s="20"/>
      <c r="P973" s="20"/>
      <c r="Q973" s="20"/>
      <c r="R973" s="20"/>
      <c r="S973" s="20"/>
      <c r="T973" s="20"/>
      <c r="U973" s="20"/>
    </row>
    <row r="974" spans="1:21" x14ac:dyDescent="0.25">
      <c r="A974" s="5">
        <f t="shared" si="55"/>
        <v>41150</v>
      </c>
      <c r="B974" s="25">
        <v>14</v>
      </c>
      <c r="C974" s="25">
        <v>25</v>
      </c>
      <c r="D974" s="137">
        <v>1</v>
      </c>
      <c r="E974" s="44">
        <v>1072</v>
      </c>
      <c r="F974" s="98">
        <v>3289</v>
      </c>
      <c r="G974" s="45">
        <f t="shared" si="54"/>
        <v>39</v>
      </c>
      <c r="H974" s="139">
        <f t="shared" si="57"/>
        <v>4401</v>
      </c>
      <c r="I974" s="118">
        <v>1025.95</v>
      </c>
      <c r="J974" s="4">
        <f t="shared" si="53"/>
        <v>35</v>
      </c>
      <c r="K974" s="117">
        <f t="shared" si="56"/>
        <v>41146</v>
      </c>
      <c r="L974" s="20"/>
      <c r="M974" s="20"/>
      <c r="N974" s="20"/>
      <c r="O974" s="20"/>
      <c r="P974" s="20"/>
      <c r="Q974" s="20"/>
      <c r="R974" s="20"/>
      <c r="S974" s="20"/>
      <c r="T974" s="20"/>
      <c r="U974" s="20"/>
    </row>
    <row r="975" spans="1:21" x14ac:dyDescent="0.25">
      <c r="A975" s="5">
        <f t="shared" si="55"/>
        <v>41157</v>
      </c>
      <c r="B975" s="25">
        <v>74</v>
      </c>
      <c r="C975" s="25">
        <v>1</v>
      </c>
      <c r="D975" s="137">
        <v>74</v>
      </c>
      <c r="E975" s="44">
        <v>796</v>
      </c>
      <c r="F975" s="98">
        <v>2603</v>
      </c>
      <c r="G975" s="45">
        <f t="shared" si="54"/>
        <v>75</v>
      </c>
      <c r="H975" s="139">
        <f t="shared" si="57"/>
        <v>3548</v>
      </c>
      <c r="I975" s="118">
        <v>1367.6499999999999</v>
      </c>
      <c r="J975" s="4">
        <f t="shared" si="53"/>
        <v>36</v>
      </c>
      <c r="K975" s="117">
        <f t="shared" si="56"/>
        <v>41153</v>
      </c>
      <c r="L975" s="68"/>
      <c r="M975" s="20"/>
      <c r="N975" s="20"/>
      <c r="O975" s="20"/>
      <c r="P975" s="20"/>
      <c r="Q975" s="20"/>
      <c r="R975" s="20"/>
      <c r="S975" s="20"/>
      <c r="T975" s="20"/>
      <c r="U975" s="20"/>
    </row>
    <row r="976" spans="1:21" x14ac:dyDescent="0.25">
      <c r="A976" s="5">
        <f t="shared" si="55"/>
        <v>41164</v>
      </c>
      <c r="B976" s="25">
        <v>120</v>
      </c>
      <c r="C976" s="25">
        <v>37</v>
      </c>
      <c r="D976" s="137">
        <v>50</v>
      </c>
      <c r="E976" s="44">
        <v>1330</v>
      </c>
      <c r="F976" s="98">
        <v>2380</v>
      </c>
      <c r="G976" s="45">
        <f t="shared" si="54"/>
        <v>157</v>
      </c>
      <c r="H976" s="139">
        <f t="shared" si="57"/>
        <v>3917</v>
      </c>
      <c r="I976" s="118">
        <v>1201.8999999999999</v>
      </c>
      <c r="J976" s="4">
        <f t="shared" si="53"/>
        <v>37</v>
      </c>
      <c r="K976" s="117">
        <f t="shared" si="56"/>
        <v>41160</v>
      </c>
      <c r="L976" s="20"/>
      <c r="M976" s="20"/>
      <c r="N976" s="20"/>
      <c r="O976" s="20"/>
      <c r="P976" s="20"/>
      <c r="Q976" s="20"/>
      <c r="R976" s="20"/>
      <c r="S976" s="20"/>
      <c r="T976" s="20"/>
      <c r="U976" s="20"/>
    </row>
    <row r="977" spans="1:21" x14ac:dyDescent="0.25">
      <c r="A977" s="5">
        <f t="shared" si="55"/>
        <v>41171</v>
      </c>
      <c r="B977" s="25">
        <v>140</v>
      </c>
      <c r="C977" s="25">
        <v>94</v>
      </c>
      <c r="D977" s="137">
        <v>333</v>
      </c>
      <c r="E977" s="44">
        <v>1328</v>
      </c>
      <c r="F977" s="98">
        <v>2944</v>
      </c>
      <c r="G977" s="45">
        <f t="shared" si="54"/>
        <v>234</v>
      </c>
      <c r="H977" s="139">
        <f t="shared" si="57"/>
        <v>4839</v>
      </c>
      <c r="I977" s="118">
        <v>1301.3499999999999</v>
      </c>
      <c r="J977" s="4">
        <f t="shared" si="53"/>
        <v>38</v>
      </c>
      <c r="K977" s="117">
        <f t="shared" si="56"/>
        <v>41167</v>
      </c>
      <c r="L977" s="20"/>
      <c r="M977" s="20"/>
      <c r="N977" s="20"/>
      <c r="O977" s="20"/>
      <c r="P977" s="20"/>
      <c r="Q977" s="20"/>
      <c r="R977" s="20"/>
      <c r="S977" s="20"/>
      <c r="T977" s="20"/>
      <c r="U977" s="20"/>
    </row>
    <row r="978" spans="1:21" x14ac:dyDescent="0.25">
      <c r="A978" s="5">
        <f t="shared" si="55"/>
        <v>41178</v>
      </c>
      <c r="B978" s="25">
        <v>229</v>
      </c>
      <c r="C978" s="25">
        <v>32</v>
      </c>
      <c r="D978" s="137">
        <v>506</v>
      </c>
      <c r="E978" s="44">
        <v>1521</v>
      </c>
      <c r="F978" s="98">
        <v>4246</v>
      </c>
      <c r="G978" s="45">
        <f t="shared" si="54"/>
        <v>261</v>
      </c>
      <c r="H978" s="139">
        <f t="shared" si="57"/>
        <v>6534</v>
      </c>
      <c r="I978" s="118">
        <v>1612.45</v>
      </c>
      <c r="J978" s="4">
        <f t="shared" si="53"/>
        <v>39</v>
      </c>
      <c r="K978" s="117">
        <f t="shared" si="56"/>
        <v>41174</v>
      </c>
    </row>
    <row r="979" spans="1:21" x14ac:dyDescent="0.25">
      <c r="A979" s="5">
        <f t="shared" si="55"/>
        <v>41185</v>
      </c>
      <c r="B979" s="25">
        <v>144</v>
      </c>
      <c r="C979" s="25">
        <v>131</v>
      </c>
      <c r="D979" s="137">
        <v>1218</v>
      </c>
      <c r="E979" s="44">
        <v>958</v>
      </c>
      <c r="F979" s="99">
        <v>4395</v>
      </c>
      <c r="G979" s="45">
        <f t="shared" si="54"/>
        <v>275</v>
      </c>
      <c r="H979" s="139">
        <f t="shared" si="57"/>
        <v>6846</v>
      </c>
      <c r="I979" s="118">
        <v>1341.3</v>
      </c>
      <c r="J979" s="4">
        <f t="shared" si="53"/>
        <v>40</v>
      </c>
      <c r="K979" s="117">
        <f t="shared" si="56"/>
        <v>41181</v>
      </c>
      <c r="L979" s="94"/>
      <c r="M979" s="96"/>
      <c r="N979" s="96"/>
      <c r="O979" s="96"/>
      <c r="P979" s="96"/>
      <c r="Q979" s="96"/>
      <c r="R979" s="95"/>
      <c r="S979" s="96"/>
      <c r="T979" s="97"/>
    </row>
    <row r="980" spans="1:21" x14ac:dyDescent="0.25">
      <c r="A980" s="5">
        <f t="shared" si="55"/>
        <v>41192</v>
      </c>
      <c r="B980" s="25">
        <v>402</v>
      </c>
      <c r="C980" s="25">
        <v>454</v>
      </c>
      <c r="D980" s="137">
        <v>1439</v>
      </c>
      <c r="E980" s="44">
        <v>740</v>
      </c>
      <c r="F980" s="99">
        <v>4682</v>
      </c>
      <c r="G980" s="45">
        <f t="shared" si="54"/>
        <v>856</v>
      </c>
      <c r="H980" s="139">
        <f t="shared" si="57"/>
        <v>7717</v>
      </c>
      <c r="I980" s="118">
        <v>2303.5</v>
      </c>
      <c r="J980" s="4">
        <f t="shared" si="53"/>
        <v>41</v>
      </c>
      <c r="K980" s="117">
        <f t="shared" si="56"/>
        <v>41188</v>
      </c>
    </row>
    <row r="981" spans="1:21" x14ac:dyDescent="0.25">
      <c r="A981" s="5">
        <f t="shared" si="55"/>
        <v>41199</v>
      </c>
      <c r="B981" s="25">
        <v>395</v>
      </c>
      <c r="C981" s="25">
        <v>371</v>
      </c>
      <c r="D981" s="137">
        <v>1905</v>
      </c>
      <c r="E981" s="44">
        <v>737</v>
      </c>
      <c r="F981" s="99">
        <v>3366</v>
      </c>
      <c r="G981" s="45">
        <f t="shared" si="54"/>
        <v>766</v>
      </c>
      <c r="H981" s="139">
        <f t="shared" si="57"/>
        <v>6774</v>
      </c>
      <c r="I981" s="118">
        <v>1376.1499999999999</v>
      </c>
      <c r="J981" s="4">
        <f t="shared" si="53"/>
        <v>42</v>
      </c>
      <c r="K981" s="117">
        <f t="shared" si="56"/>
        <v>41195</v>
      </c>
    </row>
    <row r="982" spans="1:21" x14ac:dyDescent="0.25">
      <c r="A982" s="5">
        <f t="shared" si="55"/>
        <v>41206</v>
      </c>
      <c r="B982" s="100">
        <v>486</v>
      </c>
      <c r="C982" s="100">
        <v>918</v>
      </c>
      <c r="D982" s="137">
        <v>631</v>
      </c>
      <c r="E982" s="100">
        <v>638</v>
      </c>
      <c r="F982" s="100">
        <v>3293</v>
      </c>
      <c r="G982" s="45">
        <f t="shared" si="54"/>
        <v>1404</v>
      </c>
      <c r="H982" s="139">
        <f t="shared" si="57"/>
        <v>5966</v>
      </c>
      <c r="I982" s="118">
        <v>1558.05</v>
      </c>
      <c r="J982" s="4">
        <f t="shared" si="53"/>
        <v>43</v>
      </c>
      <c r="K982" s="117">
        <f t="shared" si="56"/>
        <v>41202</v>
      </c>
    </row>
    <row r="983" spans="1:21" x14ac:dyDescent="0.25">
      <c r="A983" s="5">
        <f t="shared" si="55"/>
        <v>41213</v>
      </c>
      <c r="B983" s="100">
        <v>456</v>
      </c>
      <c r="C983" s="100">
        <v>762</v>
      </c>
      <c r="D983" s="137">
        <v>539</v>
      </c>
      <c r="E983" s="100">
        <v>920</v>
      </c>
      <c r="F983" s="100">
        <v>4311</v>
      </c>
      <c r="G983" s="45">
        <f t="shared" si="54"/>
        <v>1218</v>
      </c>
      <c r="H983" s="139">
        <f t="shared" si="57"/>
        <v>6988</v>
      </c>
      <c r="I983" s="118">
        <v>1761.2</v>
      </c>
      <c r="J983" s="4">
        <f t="shared" si="53"/>
        <v>44</v>
      </c>
      <c r="K983" s="117">
        <f t="shared" si="56"/>
        <v>41209</v>
      </c>
    </row>
    <row r="984" spans="1:21" x14ac:dyDescent="0.25">
      <c r="A984" s="5">
        <f t="shared" si="55"/>
        <v>41220</v>
      </c>
      <c r="B984" s="13">
        <v>340</v>
      </c>
      <c r="C984" s="13">
        <v>683</v>
      </c>
      <c r="D984" s="137">
        <v>694</v>
      </c>
      <c r="E984" s="13">
        <v>761</v>
      </c>
      <c r="F984" s="120">
        <v>3896</v>
      </c>
      <c r="G984" s="45">
        <f t="shared" si="54"/>
        <v>1023</v>
      </c>
      <c r="H984" s="139">
        <f t="shared" si="57"/>
        <v>6374</v>
      </c>
      <c r="I984" s="118">
        <v>1420</v>
      </c>
      <c r="J984" s="4">
        <f t="shared" si="53"/>
        <v>45</v>
      </c>
      <c r="K984" s="117">
        <f t="shared" si="56"/>
        <v>41216</v>
      </c>
    </row>
    <row r="985" spans="1:21" x14ac:dyDescent="0.25">
      <c r="A985" s="5">
        <f t="shared" si="55"/>
        <v>41227</v>
      </c>
      <c r="B985" s="121">
        <v>470</v>
      </c>
      <c r="C985" s="121">
        <v>664</v>
      </c>
      <c r="D985" s="137">
        <v>641</v>
      </c>
      <c r="E985" s="121">
        <v>572</v>
      </c>
      <c r="F985" s="45">
        <v>3548</v>
      </c>
      <c r="G985" s="45">
        <f t="shared" si="54"/>
        <v>1134</v>
      </c>
      <c r="H985" s="139">
        <f t="shared" si="57"/>
        <v>5895</v>
      </c>
      <c r="I985" s="118">
        <v>1669</v>
      </c>
      <c r="J985" s="4">
        <f t="shared" si="53"/>
        <v>46</v>
      </c>
      <c r="K985" s="117">
        <f t="shared" si="56"/>
        <v>41223</v>
      </c>
    </row>
    <row r="986" spans="1:21" x14ac:dyDescent="0.25">
      <c r="A986" s="5">
        <f t="shared" si="55"/>
        <v>41234</v>
      </c>
      <c r="B986" s="121">
        <v>491</v>
      </c>
      <c r="C986" s="121">
        <v>474</v>
      </c>
      <c r="D986" s="137">
        <v>1127</v>
      </c>
      <c r="E986" s="121">
        <v>569</v>
      </c>
      <c r="F986" s="45">
        <v>4201</v>
      </c>
      <c r="G986" s="45">
        <f t="shared" si="54"/>
        <v>965</v>
      </c>
      <c r="H986" s="139">
        <f t="shared" si="57"/>
        <v>6862</v>
      </c>
      <c r="I986" s="118">
        <v>1504</v>
      </c>
      <c r="J986" s="4">
        <f t="shared" si="53"/>
        <v>47</v>
      </c>
      <c r="K986" s="117">
        <f t="shared" si="56"/>
        <v>41230</v>
      </c>
      <c r="L986" s="94"/>
      <c r="M986" s="96"/>
      <c r="N986" s="96"/>
      <c r="O986" s="96"/>
      <c r="P986" s="96"/>
      <c r="Q986" s="96"/>
      <c r="R986" s="95"/>
      <c r="S986" s="96"/>
      <c r="T986" s="97"/>
    </row>
    <row r="987" spans="1:21" x14ac:dyDescent="0.25">
      <c r="A987" s="5">
        <f t="shared" si="55"/>
        <v>41241</v>
      </c>
      <c r="B987" s="121">
        <v>353</v>
      </c>
      <c r="C987" s="121">
        <v>483</v>
      </c>
      <c r="D987" s="137">
        <v>1311</v>
      </c>
      <c r="E987" s="121">
        <v>842</v>
      </c>
      <c r="F987" s="45">
        <v>4580</v>
      </c>
      <c r="G987" s="45">
        <f t="shared" si="54"/>
        <v>836</v>
      </c>
      <c r="H987" s="139">
        <f t="shared" si="57"/>
        <v>7569</v>
      </c>
      <c r="I987" s="118">
        <v>1147</v>
      </c>
      <c r="J987" s="4">
        <f t="shared" si="53"/>
        <v>48</v>
      </c>
      <c r="K987" s="117">
        <f t="shared" si="56"/>
        <v>41237</v>
      </c>
    </row>
    <row r="988" spans="1:21" x14ac:dyDescent="0.25">
      <c r="A988" s="5">
        <f t="shared" si="55"/>
        <v>41248</v>
      </c>
      <c r="B988" s="121">
        <v>351</v>
      </c>
      <c r="C988" s="121">
        <v>777</v>
      </c>
      <c r="D988" s="137">
        <v>1370</v>
      </c>
      <c r="E988" s="121">
        <v>928</v>
      </c>
      <c r="F988" s="45">
        <v>3170</v>
      </c>
      <c r="G988" s="45">
        <f t="shared" si="54"/>
        <v>1128</v>
      </c>
      <c r="H988" s="139">
        <f t="shared" si="57"/>
        <v>6596</v>
      </c>
      <c r="I988" s="118">
        <v>1122</v>
      </c>
      <c r="J988" s="4">
        <f t="shared" si="53"/>
        <v>49</v>
      </c>
      <c r="K988" s="117">
        <f t="shared" si="56"/>
        <v>41244</v>
      </c>
    </row>
    <row r="989" spans="1:21" x14ac:dyDescent="0.25">
      <c r="A989" s="5">
        <f t="shared" si="55"/>
        <v>41255</v>
      </c>
      <c r="B989" s="121">
        <v>499</v>
      </c>
      <c r="C989" s="121">
        <v>695</v>
      </c>
      <c r="D989" s="137">
        <v>1022</v>
      </c>
      <c r="E989" s="121">
        <v>620</v>
      </c>
      <c r="F989" s="45">
        <v>3011</v>
      </c>
      <c r="G989" s="45">
        <f t="shared" si="54"/>
        <v>1194</v>
      </c>
      <c r="H989" s="139">
        <f t="shared" si="57"/>
        <v>5847</v>
      </c>
      <c r="I989" s="118">
        <v>1306</v>
      </c>
      <c r="J989" s="4">
        <f t="shared" si="53"/>
        <v>50</v>
      </c>
      <c r="K989" s="117">
        <f t="shared" si="56"/>
        <v>41251</v>
      </c>
    </row>
    <row r="990" spans="1:21" x14ac:dyDescent="0.25">
      <c r="A990" s="5">
        <f t="shared" si="55"/>
        <v>41262</v>
      </c>
      <c r="B990" s="121">
        <v>381</v>
      </c>
      <c r="C990" s="121">
        <v>362</v>
      </c>
      <c r="D990" s="137">
        <v>1448</v>
      </c>
      <c r="E990" s="121">
        <v>877</v>
      </c>
      <c r="F990" s="45">
        <v>3950</v>
      </c>
      <c r="G990" s="45">
        <f t="shared" si="54"/>
        <v>743</v>
      </c>
      <c r="H990" s="139">
        <f t="shared" si="57"/>
        <v>7018</v>
      </c>
      <c r="I990" s="118">
        <v>964</v>
      </c>
      <c r="J990" s="4">
        <f t="shared" si="53"/>
        <v>51</v>
      </c>
      <c r="K990" s="117">
        <f t="shared" si="56"/>
        <v>41258</v>
      </c>
    </row>
    <row r="991" spans="1:21" x14ac:dyDescent="0.25">
      <c r="A991" s="5">
        <f t="shared" si="55"/>
        <v>41269</v>
      </c>
      <c r="B991" s="121">
        <v>351</v>
      </c>
      <c r="C991" s="121">
        <v>452</v>
      </c>
      <c r="D991" s="137">
        <v>1502</v>
      </c>
      <c r="E991" s="121">
        <v>510</v>
      </c>
      <c r="F991" s="45">
        <v>3821</v>
      </c>
      <c r="G991" s="45">
        <f t="shared" si="54"/>
        <v>803</v>
      </c>
      <c r="H991" s="139">
        <f t="shared" si="57"/>
        <v>6636</v>
      </c>
      <c r="I991" s="118">
        <v>1187</v>
      </c>
      <c r="J991" s="4">
        <f t="shared" si="53"/>
        <v>52</v>
      </c>
      <c r="K991" s="117">
        <f t="shared" si="56"/>
        <v>41265</v>
      </c>
    </row>
    <row r="992" spans="1:21" x14ac:dyDescent="0.25">
      <c r="A992" s="5">
        <f t="shared" si="55"/>
        <v>41276</v>
      </c>
      <c r="B992" s="121">
        <v>289</v>
      </c>
      <c r="C992" s="121">
        <v>604</v>
      </c>
      <c r="D992" s="137">
        <v>918</v>
      </c>
      <c r="E992" s="121">
        <v>816</v>
      </c>
      <c r="F992" s="45">
        <v>3690</v>
      </c>
      <c r="G992" s="45">
        <f t="shared" si="54"/>
        <v>893</v>
      </c>
      <c r="H992" s="139">
        <f t="shared" si="57"/>
        <v>6317</v>
      </c>
      <c r="I992" s="118">
        <v>856</v>
      </c>
      <c r="J992" s="4">
        <v>53</v>
      </c>
      <c r="K992" s="117">
        <f t="shared" si="56"/>
        <v>41272</v>
      </c>
    </row>
    <row r="993" spans="1:11" x14ac:dyDescent="0.25">
      <c r="A993" s="5">
        <f t="shared" si="55"/>
        <v>41283</v>
      </c>
      <c r="B993" s="25">
        <v>182</v>
      </c>
      <c r="C993" s="25">
        <v>527</v>
      </c>
      <c r="D993" s="137">
        <v>1197</v>
      </c>
      <c r="E993" s="25">
        <v>640</v>
      </c>
      <c r="F993" s="45">
        <v>4523</v>
      </c>
      <c r="G993" s="45">
        <f t="shared" si="54"/>
        <v>709</v>
      </c>
      <c r="H993" s="139">
        <f t="shared" si="57"/>
        <v>7069</v>
      </c>
      <c r="I993" s="118">
        <v>916</v>
      </c>
      <c r="J993" s="4">
        <v>1</v>
      </c>
      <c r="K993" s="117">
        <f t="shared" si="56"/>
        <v>41279</v>
      </c>
    </row>
    <row r="994" spans="1:11" x14ac:dyDescent="0.25">
      <c r="A994" s="5">
        <f t="shared" si="55"/>
        <v>41290</v>
      </c>
      <c r="B994" s="98">
        <v>193</v>
      </c>
      <c r="C994" s="98">
        <v>295</v>
      </c>
      <c r="D994" s="98">
        <v>1017</v>
      </c>
      <c r="E994" s="98">
        <v>676</v>
      </c>
      <c r="F994" s="45">
        <v>4724</v>
      </c>
      <c r="G994" s="45">
        <f t="shared" si="54"/>
        <v>488</v>
      </c>
      <c r="H994" s="139">
        <f t="shared" si="57"/>
        <v>6905</v>
      </c>
      <c r="I994" s="118">
        <v>1324</v>
      </c>
      <c r="J994" s="4">
        <f t="shared" si="53"/>
        <v>2</v>
      </c>
      <c r="K994" s="117">
        <f t="shared" si="56"/>
        <v>41286</v>
      </c>
    </row>
    <row r="995" spans="1:11" x14ac:dyDescent="0.25">
      <c r="A995" s="5">
        <f t="shared" si="55"/>
        <v>41297</v>
      </c>
      <c r="B995" s="98">
        <v>414</v>
      </c>
      <c r="C995" s="44">
        <v>593</v>
      </c>
      <c r="D995" s="138">
        <v>965</v>
      </c>
      <c r="E995" s="44">
        <v>652</v>
      </c>
      <c r="F995" s="45">
        <v>4500</v>
      </c>
      <c r="G995" s="45">
        <f t="shared" si="54"/>
        <v>1007</v>
      </c>
      <c r="H995" s="139">
        <f t="shared" si="57"/>
        <v>7124</v>
      </c>
      <c r="I995" s="118">
        <v>939</v>
      </c>
      <c r="J995" s="4">
        <f t="shared" si="53"/>
        <v>3</v>
      </c>
      <c r="K995" s="117">
        <f t="shared" si="56"/>
        <v>41293</v>
      </c>
    </row>
    <row r="996" spans="1:11" x14ac:dyDescent="0.25">
      <c r="A996" s="5">
        <f t="shared" si="55"/>
        <v>41304</v>
      </c>
      <c r="B996" s="127">
        <v>361</v>
      </c>
      <c r="C996" s="127">
        <v>215</v>
      </c>
      <c r="D996" s="127">
        <v>1153</v>
      </c>
      <c r="E996" s="127">
        <v>813</v>
      </c>
      <c r="F996" s="45">
        <v>4477</v>
      </c>
      <c r="G996" s="45">
        <f t="shared" si="54"/>
        <v>576</v>
      </c>
      <c r="H996" s="139">
        <f t="shared" si="57"/>
        <v>7019</v>
      </c>
      <c r="I996" s="118">
        <v>1081</v>
      </c>
      <c r="J996" s="4">
        <f t="shared" si="53"/>
        <v>4</v>
      </c>
      <c r="K996" s="117">
        <f t="shared" si="56"/>
        <v>41300</v>
      </c>
    </row>
    <row r="997" spans="1:11" x14ac:dyDescent="0.25">
      <c r="A997" s="5">
        <f t="shared" si="55"/>
        <v>41311</v>
      </c>
      <c r="B997" s="127">
        <v>329</v>
      </c>
      <c r="C997" s="127">
        <v>506</v>
      </c>
      <c r="D997" s="127">
        <v>916</v>
      </c>
      <c r="E997" s="127">
        <v>390</v>
      </c>
      <c r="F997" s="45">
        <v>3754</v>
      </c>
      <c r="G997" s="45">
        <f t="shared" si="54"/>
        <v>835</v>
      </c>
      <c r="H997" s="139">
        <f t="shared" si="57"/>
        <v>5895</v>
      </c>
      <c r="I997" s="118">
        <v>1301</v>
      </c>
      <c r="J997" s="4">
        <f t="shared" si="53"/>
        <v>5</v>
      </c>
      <c r="K997" s="117">
        <f t="shared" si="56"/>
        <v>41307</v>
      </c>
    </row>
    <row r="998" spans="1:11" x14ac:dyDescent="0.25">
      <c r="A998" s="5">
        <f t="shared" si="55"/>
        <v>41318</v>
      </c>
      <c r="B998" s="128">
        <v>226</v>
      </c>
      <c r="C998" s="128">
        <v>924</v>
      </c>
      <c r="D998" s="128">
        <v>703</v>
      </c>
      <c r="E998" s="128">
        <v>876</v>
      </c>
      <c r="F998" s="127">
        <v>4356</v>
      </c>
      <c r="G998" s="45">
        <f t="shared" si="54"/>
        <v>1150</v>
      </c>
      <c r="H998" s="139">
        <f t="shared" si="57"/>
        <v>7085</v>
      </c>
      <c r="I998" s="118">
        <v>1116</v>
      </c>
      <c r="J998" s="4">
        <f t="shared" si="53"/>
        <v>6</v>
      </c>
      <c r="K998" s="117">
        <f t="shared" si="56"/>
        <v>41314</v>
      </c>
    </row>
    <row r="999" spans="1:11" x14ac:dyDescent="0.25">
      <c r="A999" s="5">
        <f t="shared" si="55"/>
        <v>41325</v>
      </c>
      <c r="B999" s="128">
        <v>378</v>
      </c>
      <c r="C999" s="128">
        <v>192</v>
      </c>
      <c r="D999" s="128">
        <v>249</v>
      </c>
      <c r="E999" s="128">
        <v>1195</v>
      </c>
      <c r="F999" s="45">
        <v>4889</v>
      </c>
      <c r="G999" s="45">
        <f t="shared" si="54"/>
        <v>570</v>
      </c>
      <c r="H999" s="139">
        <f t="shared" si="57"/>
        <v>6903</v>
      </c>
      <c r="I999" s="118">
        <v>1002</v>
      </c>
      <c r="J999" s="4">
        <f t="shared" si="53"/>
        <v>7</v>
      </c>
      <c r="K999" s="117">
        <f t="shared" si="56"/>
        <v>41321</v>
      </c>
    </row>
    <row r="1000" spans="1:11" x14ac:dyDescent="0.25">
      <c r="A1000" s="5">
        <f t="shared" si="55"/>
        <v>41332</v>
      </c>
      <c r="B1000" s="128">
        <v>283</v>
      </c>
      <c r="C1000" s="128">
        <v>219</v>
      </c>
      <c r="D1000" s="128">
        <v>168</v>
      </c>
      <c r="E1000" s="128">
        <v>872</v>
      </c>
      <c r="F1000" s="45">
        <v>3705</v>
      </c>
      <c r="G1000" s="45">
        <f t="shared" si="54"/>
        <v>502</v>
      </c>
      <c r="H1000" s="139">
        <f t="shared" si="57"/>
        <v>5247</v>
      </c>
      <c r="I1000" s="118">
        <v>1195</v>
      </c>
      <c r="J1000" s="4">
        <f t="shared" si="53"/>
        <v>8</v>
      </c>
      <c r="K1000" s="117">
        <f t="shared" si="56"/>
        <v>41328</v>
      </c>
    </row>
    <row r="1001" spans="1:11" x14ac:dyDescent="0.25">
      <c r="A1001" s="5">
        <f t="shared" si="55"/>
        <v>41339</v>
      </c>
      <c r="B1001" s="128">
        <v>302</v>
      </c>
      <c r="C1001" s="128">
        <v>163</v>
      </c>
      <c r="D1001" s="128">
        <v>47</v>
      </c>
      <c r="E1001" s="128">
        <v>932</v>
      </c>
      <c r="F1001" s="45">
        <v>4194</v>
      </c>
      <c r="G1001" s="45">
        <f t="shared" si="54"/>
        <v>465</v>
      </c>
      <c r="H1001" s="139">
        <f t="shared" si="57"/>
        <v>5638</v>
      </c>
      <c r="I1001" s="118">
        <v>839</v>
      </c>
      <c r="J1001" s="4">
        <f t="shared" si="53"/>
        <v>9</v>
      </c>
      <c r="K1001" s="117">
        <f t="shared" si="56"/>
        <v>41335</v>
      </c>
    </row>
    <row r="1002" spans="1:11" x14ac:dyDescent="0.25">
      <c r="A1002" s="5">
        <f t="shared" si="55"/>
        <v>41346</v>
      </c>
      <c r="B1002" s="128">
        <v>297</v>
      </c>
      <c r="C1002" s="128">
        <v>42</v>
      </c>
      <c r="D1002" s="128">
        <v>1</v>
      </c>
      <c r="E1002" s="128">
        <v>998</v>
      </c>
      <c r="F1002" s="45">
        <v>3843</v>
      </c>
      <c r="G1002" s="45">
        <f t="shared" si="54"/>
        <v>339</v>
      </c>
      <c r="H1002" s="139">
        <f t="shared" si="57"/>
        <v>5181</v>
      </c>
      <c r="I1002" s="118">
        <v>1358</v>
      </c>
      <c r="J1002" s="4">
        <f t="shared" si="53"/>
        <v>10</v>
      </c>
      <c r="K1002" s="117">
        <f t="shared" si="56"/>
        <v>41342</v>
      </c>
    </row>
    <row r="1003" spans="1:11" x14ac:dyDescent="0.25">
      <c r="A1003" s="5">
        <f t="shared" si="55"/>
        <v>41353</v>
      </c>
      <c r="B1003" s="128">
        <v>55</v>
      </c>
      <c r="C1003" s="128">
        <v>127</v>
      </c>
      <c r="D1003" s="128">
        <v>147</v>
      </c>
      <c r="E1003" s="128">
        <v>1252</v>
      </c>
      <c r="F1003" s="45">
        <v>3470</v>
      </c>
      <c r="G1003" s="45">
        <f t="shared" si="54"/>
        <v>182</v>
      </c>
      <c r="H1003" s="139">
        <f t="shared" si="57"/>
        <v>5051</v>
      </c>
      <c r="I1003" s="118">
        <v>1011</v>
      </c>
      <c r="J1003" s="4">
        <f t="shared" ref="J1003:J1066" si="58">J1002+1</f>
        <v>11</v>
      </c>
      <c r="K1003" s="117">
        <f t="shared" si="56"/>
        <v>41349</v>
      </c>
    </row>
    <row r="1004" spans="1:11" x14ac:dyDescent="0.25">
      <c r="A1004" s="5">
        <f t="shared" si="55"/>
        <v>41360</v>
      </c>
      <c r="B1004" s="128">
        <v>112</v>
      </c>
      <c r="C1004" s="128">
        <v>37</v>
      </c>
      <c r="D1004" s="128">
        <v>1</v>
      </c>
      <c r="E1004" s="128">
        <v>1386</v>
      </c>
      <c r="F1004" s="45">
        <v>3597</v>
      </c>
      <c r="G1004" s="45">
        <f t="shared" si="54"/>
        <v>149</v>
      </c>
      <c r="H1004" s="139">
        <f t="shared" si="57"/>
        <v>5133</v>
      </c>
      <c r="I1004" s="118">
        <v>1493</v>
      </c>
      <c r="J1004" s="4">
        <f t="shared" si="58"/>
        <v>12</v>
      </c>
      <c r="K1004" s="117">
        <f t="shared" si="56"/>
        <v>41356</v>
      </c>
    </row>
    <row r="1005" spans="1:11" x14ac:dyDescent="0.25">
      <c r="A1005" s="5">
        <f t="shared" si="55"/>
        <v>41367</v>
      </c>
      <c r="B1005" s="127">
        <v>122</v>
      </c>
      <c r="C1005" s="127">
        <v>2</v>
      </c>
      <c r="D1005" s="127">
        <v>295</v>
      </c>
      <c r="E1005" s="127">
        <v>1819</v>
      </c>
      <c r="F1005" s="45">
        <v>2899</v>
      </c>
      <c r="G1005" s="45">
        <f t="shared" si="54"/>
        <v>124</v>
      </c>
      <c r="H1005" s="139">
        <f t="shared" si="57"/>
        <v>5137</v>
      </c>
      <c r="I1005" s="118">
        <v>1303</v>
      </c>
      <c r="J1005" s="4">
        <f t="shared" si="58"/>
        <v>13</v>
      </c>
      <c r="K1005" s="117">
        <f t="shared" si="56"/>
        <v>41363</v>
      </c>
    </row>
    <row r="1006" spans="1:11" x14ac:dyDescent="0.25">
      <c r="A1006" s="5">
        <f t="shared" si="55"/>
        <v>41374</v>
      </c>
      <c r="B1006" s="127">
        <v>113</v>
      </c>
      <c r="C1006" s="127">
        <v>1</v>
      </c>
      <c r="D1006" s="127">
        <v>12</v>
      </c>
      <c r="E1006" s="127">
        <v>1121</v>
      </c>
      <c r="F1006" s="45">
        <v>1582</v>
      </c>
      <c r="G1006" s="45">
        <f t="shared" si="54"/>
        <v>114</v>
      </c>
      <c r="H1006" s="139">
        <f t="shared" si="57"/>
        <v>2829</v>
      </c>
      <c r="I1006" s="118">
        <v>1432</v>
      </c>
      <c r="J1006" s="4">
        <f t="shared" si="58"/>
        <v>14</v>
      </c>
      <c r="K1006" s="117">
        <f t="shared" si="56"/>
        <v>41370</v>
      </c>
    </row>
    <row r="1007" spans="1:11" x14ac:dyDescent="0.25">
      <c r="A1007" s="5">
        <f t="shared" si="55"/>
        <v>41381</v>
      </c>
      <c r="B1007" s="127">
        <v>29</v>
      </c>
      <c r="C1007" s="127">
        <v>0</v>
      </c>
      <c r="D1007" s="127">
        <v>1</v>
      </c>
      <c r="E1007" s="127">
        <v>1683</v>
      </c>
      <c r="F1007" s="45">
        <v>1359</v>
      </c>
      <c r="G1007" s="45">
        <f t="shared" si="54"/>
        <v>29</v>
      </c>
      <c r="H1007" s="139">
        <f t="shared" si="57"/>
        <v>3072</v>
      </c>
      <c r="I1007" s="118">
        <v>1254</v>
      </c>
      <c r="J1007" s="4">
        <f t="shared" si="58"/>
        <v>15</v>
      </c>
      <c r="K1007" s="117">
        <f t="shared" si="56"/>
        <v>41377</v>
      </c>
    </row>
    <row r="1008" spans="1:11" x14ac:dyDescent="0.25">
      <c r="A1008" s="5">
        <f t="shared" si="55"/>
        <v>41388</v>
      </c>
      <c r="B1008" s="127">
        <v>176</v>
      </c>
      <c r="C1008" s="127">
        <v>179</v>
      </c>
      <c r="D1008" s="127">
        <v>0</v>
      </c>
      <c r="E1008" s="127">
        <v>1389</v>
      </c>
      <c r="F1008" s="45">
        <v>1685</v>
      </c>
      <c r="G1008" s="45">
        <f t="shared" si="54"/>
        <v>355</v>
      </c>
      <c r="H1008" s="139">
        <f t="shared" si="57"/>
        <v>3429</v>
      </c>
      <c r="I1008" s="118">
        <v>1172</v>
      </c>
      <c r="J1008" s="4">
        <f t="shared" si="58"/>
        <v>16</v>
      </c>
      <c r="K1008" s="117">
        <f t="shared" si="56"/>
        <v>41384</v>
      </c>
    </row>
    <row r="1009" spans="1:11" x14ac:dyDescent="0.25">
      <c r="A1009" s="5">
        <f t="shared" si="55"/>
        <v>41395</v>
      </c>
      <c r="B1009" s="127">
        <v>0</v>
      </c>
      <c r="C1009" s="127">
        <v>91</v>
      </c>
      <c r="D1009" s="127">
        <v>155</v>
      </c>
      <c r="E1009" s="127">
        <v>1607</v>
      </c>
      <c r="F1009" s="45">
        <v>1502</v>
      </c>
      <c r="G1009" s="45">
        <f t="shared" si="54"/>
        <v>91</v>
      </c>
      <c r="H1009" s="139">
        <f t="shared" si="57"/>
        <v>3355</v>
      </c>
      <c r="I1009" s="118">
        <v>1428</v>
      </c>
      <c r="J1009" s="4">
        <f t="shared" si="58"/>
        <v>17</v>
      </c>
      <c r="K1009" s="117">
        <f t="shared" si="56"/>
        <v>41391</v>
      </c>
    </row>
    <row r="1010" spans="1:11" x14ac:dyDescent="0.25">
      <c r="A1010" s="5">
        <f t="shared" si="55"/>
        <v>41402</v>
      </c>
      <c r="B1010" s="127">
        <v>44</v>
      </c>
      <c r="C1010" s="127">
        <v>66</v>
      </c>
      <c r="D1010" s="127">
        <v>3</v>
      </c>
      <c r="E1010" s="127">
        <v>1717</v>
      </c>
      <c r="F1010" s="45">
        <v>1106</v>
      </c>
      <c r="G1010" s="45">
        <f t="shared" si="54"/>
        <v>110</v>
      </c>
      <c r="H1010" s="139">
        <f t="shared" si="57"/>
        <v>2936</v>
      </c>
      <c r="I1010" s="118">
        <v>1187</v>
      </c>
      <c r="J1010" s="4">
        <f t="shared" si="58"/>
        <v>18</v>
      </c>
      <c r="K1010" s="117">
        <f t="shared" si="56"/>
        <v>41398</v>
      </c>
    </row>
    <row r="1011" spans="1:11" x14ac:dyDescent="0.25">
      <c r="A1011" s="5">
        <f t="shared" si="55"/>
        <v>41409</v>
      </c>
      <c r="B1011" s="127">
        <v>149</v>
      </c>
      <c r="C1011" s="127">
        <v>89</v>
      </c>
      <c r="D1011" s="127">
        <v>122</v>
      </c>
      <c r="E1011" s="127">
        <v>1132</v>
      </c>
      <c r="F1011" s="45">
        <v>914</v>
      </c>
      <c r="G1011" s="45">
        <f t="shared" si="54"/>
        <v>238</v>
      </c>
      <c r="H1011" s="139">
        <f t="shared" si="57"/>
        <v>2406</v>
      </c>
      <c r="I1011" s="118">
        <v>1178</v>
      </c>
      <c r="J1011" s="4">
        <f t="shared" si="58"/>
        <v>19</v>
      </c>
      <c r="K1011" s="117">
        <f t="shared" si="56"/>
        <v>41405</v>
      </c>
    </row>
    <row r="1012" spans="1:11" x14ac:dyDescent="0.25">
      <c r="A1012" s="5">
        <f t="shared" si="55"/>
        <v>41416</v>
      </c>
      <c r="B1012" s="127">
        <v>120</v>
      </c>
      <c r="C1012" s="127">
        <v>0</v>
      </c>
      <c r="D1012" s="127">
        <v>211</v>
      </c>
      <c r="E1012" s="127">
        <v>1322</v>
      </c>
      <c r="F1012" s="45">
        <v>688</v>
      </c>
      <c r="G1012" s="45">
        <f t="shared" si="54"/>
        <v>120</v>
      </c>
      <c r="H1012" s="139">
        <f t="shared" si="57"/>
        <v>2341</v>
      </c>
      <c r="I1012" s="118">
        <v>1102</v>
      </c>
      <c r="J1012" s="4">
        <f t="shared" si="58"/>
        <v>20</v>
      </c>
      <c r="K1012" s="117">
        <f t="shared" si="56"/>
        <v>41412</v>
      </c>
    </row>
    <row r="1013" spans="1:11" x14ac:dyDescent="0.25">
      <c r="A1013" s="5">
        <f t="shared" si="55"/>
        <v>41423</v>
      </c>
      <c r="B1013" s="127">
        <v>19</v>
      </c>
      <c r="C1013" s="127">
        <v>0</v>
      </c>
      <c r="D1013" s="127">
        <v>403</v>
      </c>
      <c r="E1013" s="127">
        <v>1900</v>
      </c>
      <c r="F1013" s="45">
        <v>814</v>
      </c>
      <c r="G1013" s="45">
        <f t="shared" si="54"/>
        <v>19</v>
      </c>
      <c r="H1013" s="139">
        <f t="shared" si="57"/>
        <v>3136</v>
      </c>
      <c r="I1013" s="118">
        <v>1155</v>
      </c>
      <c r="J1013" s="4">
        <f t="shared" si="58"/>
        <v>21</v>
      </c>
      <c r="K1013" s="117">
        <f t="shared" si="56"/>
        <v>41419</v>
      </c>
    </row>
    <row r="1014" spans="1:11" x14ac:dyDescent="0.25">
      <c r="A1014" s="5">
        <f t="shared" si="55"/>
        <v>41430</v>
      </c>
      <c r="B1014" s="127">
        <v>88</v>
      </c>
      <c r="C1014" s="127">
        <v>0</v>
      </c>
      <c r="D1014" s="127">
        <v>104</v>
      </c>
      <c r="E1014" s="127">
        <v>2096</v>
      </c>
      <c r="F1014" s="45">
        <v>982</v>
      </c>
      <c r="G1014" s="45">
        <f t="shared" si="54"/>
        <v>88</v>
      </c>
      <c r="H1014" s="139">
        <f t="shared" si="57"/>
        <v>3270</v>
      </c>
      <c r="I1014" s="118">
        <v>1407</v>
      </c>
      <c r="J1014" s="4">
        <f t="shared" si="58"/>
        <v>22</v>
      </c>
      <c r="K1014" s="117">
        <f t="shared" si="56"/>
        <v>41426</v>
      </c>
    </row>
    <row r="1015" spans="1:11" x14ac:dyDescent="0.25">
      <c r="A1015" s="5">
        <f t="shared" si="55"/>
        <v>41437</v>
      </c>
      <c r="B1015" s="127">
        <v>0</v>
      </c>
      <c r="C1015" s="127">
        <v>0</v>
      </c>
      <c r="D1015" s="127">
        <v>0</v>
      </c>
      <c r="E1015" s="25">
        <v>1272</v>
      </c>
      <c r="F1015" s="45">
        <v>1391</v>
      </c>
      <c r="G1015" s="45">
        <f t="shared" si="54"/>
        <v>0</v>
      </c>
      <c r="H1015" s="139">
        <f t="shared" si="57"/>
        <v>2663</v>
      </c>
      <c r="I1015" s="118">
        <v>868</v>
      </c>
      <c r="J1015" s="4">
        <f t="shared" si="58"/>
        <v>23</v>
      </c>
      <c r="K1015" s="117">
        <f t="shared" si="56"/>
        <v>41433</v>
      </c>
    </row>
    <row r="1016" spans="1:11" x14ac:dyDescent="0.25">
      <c r="A1016" s="5">
        <f t="shared" si="55"/>
        <v>41444</v>
      </c>
      <c r="B1016" s="127">
        <v>0</v>
      </c>
      <c r="C1016" s="25">
        <v>0</v>
      </c>
      <c r="D1016" s="25">
        <v>4</v>
      </c>
      <c r="E1016" s="127">
        <v>1191</v>
      </c>
      <c r="F1016" s="45">
        <v>619</v>
      </c>
      <c r="G1016" s="45">
        <f t="shared" si="54"/>
        <v>0</v>
      </c>
      <c r="H1016" s="139">
        <f t="shared" si="57"/>
        <v>1814</v>
      </c>
      <c r="I1016" s="118">
        <v>862</v>
      </c>
      <c r="J1016" s="4">
        <f t="shared" si="58"/>
        <v>24</v>
      </c>
      <c r="K1016" s="117">
        <f t="shared" si="56"/>
        <v>41440</v>
      </c>
    </row>
    <row r="1017" spans="1:11" x14ac:dyDescent="0.25">
      <c r="A1017" s="5">
        <f t="shared" si="55"/>
        <v>41451</v>
      </c>
      <c r="B1017" s="127">
        <v>28</v>
      </c>
      <c r="C1017" s="127">
        <v>38</v>
      </c>
      <c r="D1017" s="127">
        <v>269</v>
      </c>
      <c r="E1017" s="127">
        <v>1526</v>
      </c>
      <c r="F1017" s="45">
        <v>1466</v>
      </c>
      <c r="G1017" s="45">
        <f t="shared" si="54"/>
        <v>66</v>
      </c>
      <c r="H1017" s="139">
        <f t="shared" si="57"/>
        <v>3327</v>
      </c>
      <c r="I1017" s="118">
        <v>1146</v>
      </c>
      <c r="J1017" s="4">
        <f t="shared" si="58"/>
        <v>25</v>
      </c>
      <c r="K1017" s="117">
        <f t="shared" si="56"/>
        <v>41447</v>
      </c>
    </row>
    <row r="1018" spans="1:11" x14ac:dyDescent="0.25">
      <c r="A1018" s="5">
        <f t="shared" si="55"/>
        <v>41458</v>
      </c>
      <c r="B1018" s="127">
        <v>13</v>
      </c>
      <c r="C1018" s="127">
        <v>83</v>
      </c>
      <c r="D1018" s="127">
        <v>145</v>
      </c>
      <c r="E1018" s="127">
        <v>1511</v>
      </c>
      <c r="F1018" s="45">
        <v>1486</v>
      </c>
      <c r="G1018" s="45">
        <f t="shared" si="54"/>
        <v>96</v>
      </c>
      <c r="H1018" s="139">
        <f t="shared" si="57"/>
        <v>3238</v>
      </c>
      <c r="I1018" s="118">
        <v>1473</v>
      </c>
      <c r="J1018" s="4">
        <f t="shared" si="58"/>
        <v>26</v>
      </c>
      <c r="K1018" s="117">
        <f t="shared" si="56"/>
        <v>41454</v>
      </c>
    </row>
    <row r="1019" spans="1:11" x14ac:dyDescent="0.25">
      <c r="A1019" s="5">
        <f t="shared" si="55"/>
        <v>41465</v>
      </c>
      <c r="B1019" s="127">
        <v>61</v>
      </c>
      <c r="C1019" s="127">
        <v>132</v>
      </c>
      <c r="D1019" s="127">
        <v>314</v>
      </c>
      <c r="E1019" s="127">
        <v>1387</v>
      </c>
      <c r="F1019" s="45">
        <v>1075</v>
      </c>
      <c r="G1019" s="45">
        <f t="shared" si="54"/>
        <v>193</v>
      </c>
      <c r="H1019" s="139">
        <f t="shared" si="57"/>
        <v>2969</v>
      </c>
      <c r="I1019" s="118">
        <v>1075</v>
      </c>
      <c r="J1019" s="4">
        <f t="shared" si="58"/>
        <v>27</v>
      </c>
      <c r="K1019" s="117">
        <f t="shared" si="56"/>
        <v>41461</v>
      </c>
    </row>
    <row r="1020" spans="1:11" x14ac:dyDescent="0.25">
      <c r="A1020" s="5">
        <f t="shared" si="55"/>
        <v>41472</v>
      </c>
      <c r="B1020" s="127">
        <v>65</v>
      </c>
      <c r="C1020" s="127">
        <v>93</v>
      </c>
      <c r="D1020" s="127">
        <v>137</v>
      </c>
      <c r="E1020" s="127">
        <v>1357</v>
      </c>
      <c r="F1020" s="45">
        <v>668</v>
      </c>
      <c r="G1020" s="45">
        <f t="shared" si="54"/>
        <v>158</v>
      </c>
      <c r="H1020" s="139">
        <f t="shared" si="57"/>
        <v>2320</v>
      </c>
      <c r="I1020" s="118">
        <v>1737</v>
      </c>
      <c r="J1020" s="4">
        <f t="shared" si="58"/>
        <v>28</v>
      </c>
      <c r="K1020" s="117">
        <f t="shared" si="56"/>
        <v>41468</v>
      </c>
    </row>
    <row r="1021" spans="1:11" x14ac:dyDescent="0.25">
      <c r="A1021" s="5">
        <f t="shared" si="55"/>
        <v>41479</v>
      </c>
      <c r="B1021" s="129">
        <v>57</v>
      </c>
      <c r="C1021" s="129">
        <v>180</v>
      </c>
      <c r="D1021" s="129">
        <v>115</v>
      </c>
      <c r="E1021" s="129">
        <v>1187</v>
      </c>
      <c r="F1021" s="45">
        <v>800</v>
      </c>
      <c r="G1021" s="45">
        <f t="shared" si="54"/>
        <v>237</v>
      </c>
      <c r="H1021" s="139">
        <f t="shared" si="57"/>
        <v>2339</v>
      </c>
      <c r="I1021" s="118">
        <v>1213</v>
      </c>
      <c r="J1021" s="4">
        <f t="shared" si="58"/>
        <v>29</v>
      </c>
      <c r="K1021" s="117">
        <f t="shared" si="56"/>
        <v>41475</v>
      </c>
    </row>
    <row r="1022" spans="1:11" x14ac:dyDescent="0.25">
      <c r="A1022" s="5">
        <f t="shared" si="55"/>
        <v>41486</v>
      </c>
      <c r="B1022" s="127">
        <v>3</v>
      </c>
      <c r="C1022" s="127">
        <v>40</v>
      </c>
      <c r="D1022" s="127">
        <v>0</v>
      </c>
      <c r="E1022" s="127">
        <v>1656</v>
      </c>
      <c r="F1022" s="45">
        <v>1222</v>
      </c>
      <c r="G1022" s="45">
        <f t="shared" si="54"/>
        <v>43</v>
      </c>
      <c r="H1022" s="139">
        <f t="shared" si="57"/>
        <v>2921</v>
      </c>
      <c r="I1022" s="118">
        <v>1037</v>
      </c>
      <c r="J1022" s="4">
        <f t="shared" si="58"/>
        <v>30</v>
      </c>
      <c r="K1022" s="117">
        <f t="shared" si="56"/>
        <v>41482</v>
      </c>
    </row>
    <row r="1023" spans="1:11" x14ac:dyDescent="0.25">
      <c r="A1023" s="5">
        <f t="shared" si="55"/>
        <v>41493</v>
      </c>
      <c r="B1023" s="127">
        <v>4</v>
      </c>
      <c r="C1023" s="127">
        <v>28</v>
      </c>
      <c r="D1023" s="127">
        <v>0</v>
      </c>
      <c r="E1023" s="127">
        <v>2368</v>
      </c>
      <c r="F1023" s="45">
        <v>1003</v>
      </c>
      <c r="G1023" s="45">
        <f t="shared" si="54"/>
        <v>32</v>
      </c>
      <c r="H1023" s="139">
        <f t="shared" si="57"/>
        <v>3403</v>
      </c>
      <c r="I1023" s="118">
        <v>1514</v>
      </c>
      <c r="J1023" s="4">
        <f t="shared" si="58"/>
        <v>31</v>
      </c>
      <c r="K1023" s="117">
        <f t="shared" si="56"/>
        <v>41489</v>
      </c>
    </row>
    <row r="1024" spans="1:11" x14ac:dyDescent="0.25">
      <c r="A1024" s="5">
        <f t="shared" si="55"/>
        <v>41500</v>
      </c>
      <c r="B1024" s="127">
        <v>18</v>
      </c>
      <c r="C1024" s="127">
        <v>26</v>
      </c>
      <c r="D1024" s="127">
        <v>0</v>
      </c>
      <c r="E1024" s="127">
        <v>1490</v>
      </c>
      <c r="F1024" s="45">
        <v>1988</v>
      </c>
      <c r="G1024" s="45">
        <f t="shared" si="54"/>
        <v>44</v>
      </c>
      <c r="H1024" s="139">
        <f t="shared" si="57"/>
        <v>3522</v>
      </c>
      <c r="I1024" s="118">
        <v>1110</v>
      </c>
      <c r="J1024" s="4">
        <f t="shared" si="58"/>
        <v>32</v>
      </c>
      <c r="K1024" s="117">
        <f t="shared" si="56"/>
        <v>41496</v>
      </c>
    </row>
    <row r="1025" spans="1:11" x14ac:dyDescent="0.25">
      <c r="A1025" s="5">
        <f t="shared" si="55"/>
        <v>41507</v>
      </c>
      <c r="B1025" s="127">
        <v>0</v>
      </c>
      <c r="C1025" s="127">
        <v>0</v>
      </c>
      <c r="D1025" s="127">
        <v>6</v>
      </c>
      <c r="E1025" s="127">
        <v>2357</v>
      </c>
      <c r="F1025" s="45">
        <v>2222</v>
      </c>
      <c r="G1025" s="45">
        <f t="shared" si="54"/>
        <v>0</v>
      </c>
      <c r="H1025" s="139">
        <f t="shared" si="57"/>
        <v>4585</v>
      </c>
      <c r="I1025" s="118">
        <v>1289</v>
      </c>
      <c r="J1025" s="4">
        <f t="shared" si="58"/>
        <v>33</v>
      </c>
      <c r="K1025" s="117">
        <f t="shared" si="56"/>
        <v>41503</v>
      </c>
    </row>
    <row r="1026" spans="1:11" x14ac:dyDescent="0.25">
      <c r="A1026" s="5">
        <f t="shared" si="55"/>
        <v>41514</v>
      </c>
      <c r="B1026" s="127">
        <v>48</v>
      </c>
      <c r="C1026" s="127">
        <v>0</v>
      </c>
      <c r="D1026" s="127">
        <v>112</v>
      </c>
      <c r="E1026" s="127">
        <v>2126</v>
      </c>
      <c r="F1026" s="45">
        <v>2697</v>
      </c>
      <c r="G1026" s="45">
        <f t="shared" ref="G1026:G1089" si="59">SUM(B1026:C1026)</f>
        <v>48</v>
      </c>
      <c r="H1026" s="139">
        <f t="shared" si="57"/>
        <v>4983</v>
      </c>
      <c r="I1026" s="118">
        <v>1046</v>
      </c>
      <c r="J1026" s="4">
        <f t="shared" si="58"/>
        <v>34</v>
      </c>
      <c r="K1026" s="117">
        <f t="shared" si="56"/>
        <v>41510</v>
      </c>
    </row>
    <row r="1027" spans="1:11" x14ac:dyDescent="0.25">
      <c r="A1027" s="5">
        <f t="shared" si="55"/>
        <v>41521</v>
      </c>
      <c r="B1027" s="25">
        <v>114</v>
      </c>
      <c r="C1027" s="127">
        <v>51</v>
      </c>
      <c r="D1027" s="127">
        <v>31</v>
      </c>
      <c r="E1027" s="127">
        <v>2166</v>
      </c>
      <c r="F1027" s="45">
        <v>3096</v>
      </c>
      <c r="G1027" s="45">
        <f t="shared" si="59"/>
        <v>165</v>
      </c>
      <c r="H1027" s="139">
        <f t="shared" si="57"/>
        <v>5458</v>
      </c>
      <c r="I1027" s="118">
        <v>1329</v>
      </c>
      <c r="J1027" s="4">
        <f t="shared" si="58"/>
        <v>35</v>
      </c>
      <c r="K1027" s="117">
        <f t="shared" si="56"/>
        <v>41517</v>
      </c>
    </row>
    <row r="1028" spans="1:11" x14ac:dyDescent="0.25">
      <c r="A1028" s="5">
        <f t="shared" ref="A1028:A1091" si="60">A1027+7</f>
        <v>41528</v>
      </c>
      <c r="B1028" s="127">
        <v>31</v>
      </c>
      <c r="C1028" s="127">
        <v>0</v>
      </c>
      <c r="D1028" s="127">
        <v>0</v>
      </c>
      <c r="E1028" s="127">
        <v>2484</v>
      </c>
      <c r="F1028" s="45">
        <v>2915</v>
      </c>
      <c r="G1028" s="45">
        <f t="shared" si="59"/>
        <v>31</v>
      </c>
      <c r="H1028" s="139">
        <f t="shared" si="57"/>
        <v>5430</v>
      </c>
      <c r="I1028" s="118">
        <v>1018</v>
      </c>
      <c r="J1028" s="4">
        <f t="shared" si="58"/>
        <v>36</v>
      </c>
      <c r="K1028" s="117">
        <f t="shared" si="56"/>
        <v>41524</v>
      </c>
    </row>
    <row r="1029" spans="1:11" x14ac:dyDescent="0.25">
      <c r="A1029" s="5">
        <f t="shared" si="60"/>
        <v>41535</v>
      </c>
      <c r="B1029" s="127">
        <v>36</v>
      </c>
      <c r="C1029" s="127">
        <v>32</v>
      </c>
      <c r="D1029" s="127">
        <v>110</v>
      </c>
      <c r="E1029" s="127">
        <v>2663</v>
      </c>
      <c r="F1029" s="45">
        <v>3067</v>
      </c>
      <c r="G1029" s="45">
        <f t="shared" si="59"/>
        <v>68</v>
      </c>
      <c r="H1029" s="139">
        <f t="shared" si="57"/>
        <v>5908</v>
      </c>
      <c r="I1029" s="118">
        <v>1540</v>
      </c>
      <c r="J1029" s="4">
        <f t="shared" si="58"/>
        <v>37</v>
      </c>
      <c r="K1029" s="117">
        <f t="shared" ref="K1029:K1092" si="61">K1028+7</f>
        <v>41531</v>
      </c>
    </row>
    <row r="1030" spans="1:11" x14ac:dyDescent="0.25">
      <c r="A1030" s="5">
        <f t="shared" si="60"/>
        <v>41542</v>
      </c>
      <c r="B1030" s="127">
        <v>26</v>
      </c>
      <c r="C1030" s="127">
        <v>0</v>
      </c>
      <c r="D1030" s="127">
        <v>0</v>
      </c>
      <c r="E1030" s="127">
        <v>1988</v>
      </c>
      <c r="F1030" s="45">
        <v>1893</v>
      </c>
      <c r="G1030" s="45">
        <f t="shared" si="59"/>
        <v>26</v>
      </c>
      <c r="H1030" s="139">
        <f t="shared" si="57"/>
        <v>3907</v>
      </c>
      <c r="I1030" s="118">
        <v>1755</v>
      </c>
      <c r="J1030" s="4">
        <f t="shared" si="58"/>
        <v>38</v>
      </c>
      <c r="K1030" s="117">
        <f t="shared" si="61"/>
        <v>41538</v>
      </c>
    </row>
    <row r="1031" spans="1:11" x14ac:dyDescent="0.25">
      <c r="A1031" s="5">
        <f t="shared" si="60"/>
        <v>41549</v>
      </c>
      <c r="B1031" s="127">
        <v>128</v>
      </c>
      <c r="C1031" s="127">
        <v>55</v>
      </c>
      <c r="D1031" s="127">
        <v>192</v>
      </c>
      <c r="E1031" s="127">
        <v>1619</v>
      </c>
      <c r="F1031" s="45">
        <v>2712</v>
      </c>
      <c r="G1031" s="45">
        <f t="shared" si="59"/>
        <v>183</v>
      </c>
      <c r="H1031" s="139">
        <f t="shared" si="57"/>
        <v>4706</v>
      </c>
      <c r="I1031" s="118">
        <v>1430</v>
      </c>
      <c r="J1031" s="4">
        <f t="shared" si="58"/>
        <v>39</v>
      </c>
      <c r="K1031" s="117">
        <f t="shared" si="61"/>
        <v>41545</v>
      </c>
    </row>
    <row r="1032" spans="1:11" x14ac:dyDescent="0.25">
      <c r="A1032" s="5">
        <f t="shared" si="60"/>
        <v>41556</v>
      </c>
      <c r="B1032" s="127">
        <v>454</v>
      </c>
      <c r="C1032" s="127">
        <v>690</v>
      </c>
      <c r="D1032" s="127">
        <v>1570</v>
      </c>
      <c r="E1032" s="127">
        <v>1717</v>
      </c>
      <c r="F1032" s="45">
        <v>5686</v>
      </c>
      <c r="G1032" s="45">
        <f t="shared" si="59"/>
        <v>1144</v>
      </c>
      <c r="H1032" s="139">
        <f t="shared" si="57"/>
        <v>10117</v>
      </c>
      <c r="I1032" s="118">
        <v>1794</v>
      </c>
      <c r="J1032" s="4">
        <f t="shared" si="58"/>
        <v>40</v>
      </c>
      <c r="K1032" s="117">
        <f t="shared" si="61"/>
        <v>41552</v>
      </c>
    </row>
    <row r="1033" spans="1:11" x14ac:dyDescent="0.25">
      <c r="A1033" s="5">
        <f t="shared" si="60"/>
        <v>41563</v>
      </c>
      <c r="B1033" s="127">
        <v>402</v>
      </c>
      <c r="C1033" s="127">
        <v>944</v>
      </c>
      <c r="D1033" s="127">
        <v>1929</v>
      </c>
      <c r="E1033" s="127">
        <v>1130</v>
      </c>
      <c r="F1033" s="45">
        <v>5482</v>
      </c>
      <c r="G1033" s="45">
        <f t="shared" si="59"/>
        <v>1346</v>
      </c>
      <c r="H1033" s="139">
        <f t="shared" si="57"/>
        <v>9887</v>
      </c>
      <c r="I1033" s="118">
        <v>1990</v>
      </c>
      <c r="J1033" s="4">
        <f t="shared" si="58"/>
        <v>41</v>
      </c>
      <c r="K1033" s="117">
        <f t="shared" si="61"/>
        <v>41559</v>
      </c>
    </row>
    <row r="1034" spans="1:11" x14ac:dyDescent="0.25">
      <c r="A1034" s="5">
        <f t="shared" si="60"/>
        <v>41570</v>
      </c>
      <c r="B1034" s="127">
        <v>593</v>
      </c>
      <c r="C1034" s="127">
        <v>772</v>
      </c>
      <c r="D1034" s="127">
        <v>1880</v>
      </c>
      <c r="E1034" s="127">
        <v>1211</v>
      </c>
      <c r="F1034" s="45">
        <v>5978</v>
      </c>
      <c r="G1034" s="45">
        <f t="shared" si="59"/>
        <v>1365</v>
      </c>
      <c r="H1034" s="139">
        <f t="shared" si="57"/>
        <v>10434</v>
      </c>
      <c r="I1034" s="118">
        <v>1799</v>
      </c>
      <c r="J1034" s="4">
        <f t="shared" si="58"/>
        <v>42</v>
      </c>
      <c r="K1034" s="117">
        <f t="shared" si="61"/>
        <v>41566</v>
      </c>
    </row>
    <row r="1035" spans="1:11" x14ac:dyDescent="0.25">
      <c r="A1035" s="5">
        <f t="shared" si="60"/>
        <v>41577</v>
      </c>
      <c r="B1035" s="127">
        <v>573</v>
      </c>
      <c r="C1035" s="127">
        <v>755</v>
      </c>
      <c r="D1035" s="127">
        <v>1786</v>
      </c>
      <c r="E1035" s="127">
        <v>766</v>
      </c>
      <c r="F1035" s="45">
        <v>6523</v>
      </c>
      <c r="G1035" s="45">
        <f t="shared" si="59"/>
        <v>1328</v>
      </c>
      <c r="H1035" s="139">
        <f t="shared" ref="H1035:H1098" si="62">SUM(D1035:G1035)</f>
        <v>10403</v>
      </c>
      <c r="I1035" s="118">
        <v>2226</v>
      </c>
      <c r="J1035" s="4">
        <f t="shared" si="58"/>
        <v>43</v>
      </c>
      <c r="K1035" s="117">
        <f t="shared" si="61"/>
        <v>41573</v>
      </c>
    </row>
    <row r="1036" spans="1:11" x14ac:dyDescent="0.25">
      <c r="A1036" s="5">
        <f t="shared" si="60"/>
        <v>41584</v>
      </c>
      <c r="B1036" s="127">
        <v>584</v>
      </c>
      <c r="C1036" s="127">
        <v>803</v>
      </c>
      <c r="D1036" s="127">
        <v>1955</v>
      </c>
      <c r="E1036" s="127">
        <v>1080</v>
      </c>
      <c r="F1036" s="45">
        <v>5837</v>
      </c>
      <c r="G1036" s="45">
        <f t="shared" si="59"/>
        <v>1387</v>
      </c>
      <c r="H1036" s="139">
        <f t="shared" si="62"/>
        <v>10259</v>
      </c>
      <c r="I1036" s="118">
        <v>1340</v>
      </c>
      <c r="J1036" s="4">
        <f t="shared" si="58"/>
        <v>44</v>
      </c>
      <c r="K1036" s="117">
        <f t="shared" si="61"/>
        <v>41580</v>
      </c>
    </row>
    <row r="1037" spans="1:11" x14ac:dyDescent="0.25">
      <c r="A1037" s="5">
        <f t="shared" si="60"/>
        <v>41591</v>
      </c>
      <c r="B1037" s="127">
        <v>501</v>
      </c>
      <c r="C1037" s="127">
        <v>708</v>
      </c>
      <c r="D1037" s="127">
        <v>2048</v>
      </c>
      <c r="E1037" s="127">
        <v>1060</v>
      </c>
      <c r="F1037" s="45">
        <v>7558</v>
      </c>
      <c r="G1037" s="45">
        <f t="shared" si="59"/>
        <v>1209</v>
      </c>
      <c r="H1037" s="139">
        <f t="shared" si="62"/>
        <v>11875</v>
      </c>
      <c r="I1037" s="118">
        <v>2095</v>
      </c>
      <c r="J1037" s="4">
        <f t="shared" si="58"/>
        <v>45</v>
      </c>
      <c r="K1037" s="117">
        <f t="shared" si="61"/>
        <v>41587</v>
      </c>
    </row>
    <row r="1038" spans="1:11" x14ac:dyDescent="0.25">
      <c r="A1038" s="5">
        <f t="shared" si="60"/>
        <v>41598</v>
      </c>
      <c r="B1038" s="127">
        <v>477</v>
      </c>
      <c r="C1038" s="127">
        <v>801</v>
      </c>
      <c r="D1038" s="127">
        <v>2215</v>
      </c>
      <c r="E1038" s="127">
        <v>1074</v>
      </c>
      <c r="F1038" s="45">
        <v>7285</v>
      </c>
      <c r="G1038" s="45">
        <f t="shared" si="59"/>
        <v>1278</v>
      </c>
      <c r="H1038" s="139">
        <f t="shared" si="62"/>
        <v>11852</v>
      </c>
      <c r="I1038" s="118">
        <v>2345</v>
      </c>
      <c r="J1038" s="4">
        <f t="shared" si="58"/>
        <v>46</v>
      </c>
      <c r="K1038" s="117">
        <f t="shared" si="61"/>
        <v>41594</v>
      </c>
    </row>
    <row r="1039" spans="1:11" x14ac:dyDescent="0.25">
      <c r="A1039" s="5">
        <f t="shared" si="60"/>
        <v>41605</v>
      </c>
      <c r="B1039" s="127">
        <v>528</v>
      </c>
      <c r="C1039" s="127">
        <v>683</v>
      </c>
      <c r="D1039" s="127">
        <v>2001</v>
      </c>
      <c r="E1039" s="127">
        <v>1648</v>
      </c>
      <c r="F1039" s="45">
        <v>6480</v>
      </c>
      <c r="G1039" s="45">
        <f t="shared" si="59"/>
        <v>1211</v>
      </c>
      <c r="H1039" s="139">
        <f t="shared" si="62"/>
        <v>11340</v>
      </c>
      <c r="I1039" s="118">
        <v>1420</v>
      </c>
      <c r="J1039" s="4">
        <f t="shared" si="58"/>
        <v>47</v>
      </c>
      <c r="K1039" s="117">
        <f t="shared" si="61"/>
        <v>41601</v>
      </c>
    </row>
    <row r="1040" spans="1:11" x14ac:dyDescent="0.25">
      <c r="A1040" s="5">
        <f t="shared" si="60"/>
        <v>41612</v>
      </c>
      <c r="B1040" s="127">
        <v>568</v>
      </c>
      <c r="C1040" s="127">
        <v>760</v>
      </c>
      <c r="D1040" s="127">
        <v>1448</v>
      </c>
      <c r="E1040" s="127">
        <v>1235</v>
      </c>
      <c r="F1040" s="45">
        <v>5179</v>
      </c>
      <c r="G1040" s="45">
        <f t="shared" si="59"/>
        <v>1328</v>
      </c>
      <c r="H1040" s="139">
        <f t="shared" si="62"/>
        <v>9190</v>
      </c>
      <c r="I1040" s="118">
        <v>1884</v>
      </c>
      <c r="J1040" s="4">
        <f t="shared" si="58"/>
        <v>48</v>
      </c>
      <c r="K1040" s="117">
        <f t="shared" si="61"/>
        <v>41608</v>
      </c>
    </row>
    <row r="1041" spans="1:11" x14ac:dyDescent="0.25">
      <c r="A1041" s="5">
        <f t="shared" si="60"/>
        <v>41619</v>
      </c>
      <c r="B1041" s="127">
        <v>578</v>
      </c>
      <c r="C1041" s="127">
        <v>840</v>
      </c>
      <c r="D1041" s="127">
        <v>1897</v>
      </c>
      <c r="E1041" s="127">
        <v>993</v>
      </c>
      <c r="F1041" s="45">
        <v>4592</v>
      </c>
      <c r="G1041" s="45">
        <f t="shared" si="59"/>
        <v>1418</v>
      </c>
      <c r="H1041" s="139">
        <f t="shared" si="62"/>
        <v>8900</v>
      </c>
      <c r="I1041" s="118">
        <v>1339</v>
      </c>
      <c r="J1041" s="4">
        <f t="shared" si="58"/>
        <v>49</v>
      </c>
      <c r="K1041" s="117">
        <f t="shared" si="61"/>
        <v>41615</v>
      </c>
    </row>
    <row r="1042" spans="1:11" x14ac:dyDescent="0.25">
      <c r="A1042" s="5">
        <f t="shared" si="60"/>
        <v>41626</v>
      </c>
      <c r="B1042" s="127">
        <v>422</v>
      </c>
      <c r="C1042" s="127">
        <v>482</v>
      </c>
      <c r="D1042" s="127">
        <v>1120</v>
      </c>
      <c r="E1042" s="127">
        <v>1353</v>
      </c>
      <c r="F1042" s="45">
        <v>5529</v>
      </c>
      <c r="G1042" s="45">
        <f t="shared" si="59"/>
        <v>904</v>
      </c>
      <c r="H1042" s="139">
        <f t="shared" si="62"/>
        <v>8906</v>
      </c>
      <c r="I1042" s="118">
        <v>1778</v>
      </c>
      <c r="J1042" s="4">
        <f t="shared" si="58"/>
        <v>50</v>
      </c>
      <c r="K1042" s="117">
        <f t="shared" si="61"/>
        <v>41622</v>
      </c>
    </row>
    <row r="1043" spans="1:11" x14ac:dyDescent="0.25">
      <c r="A1043" s="5">
        <f t="shared" si="60"/>
        <v>41633</v>
      </c>
      <c r="B1043" s="25">
        <v>413</v>
      </c>
      <c r="C1043" s="25">
        <v>302</v>
      </c>
      <c r="D1043" s="127">
        <v>1478</v>
      </c>
      <c r="E1043" s="127">
        <v>489</v>
      </c>
      <c r="F1043" s="45">
        <v>5124</v>
      </c>
      <c r="G1043" s="45">
        <f t="shared" si="59"/>
        <v>715</v>
      </c>
      <c r="H1043" s="139">
        <f t="shared" si="62"/>
        <v>7806</v>
      </c>
      <c r="I1043" s="118">
        <v>1797</v>
      </c>
      <c r="J1043" s="4">
        <f t="shared" si="58"/>
        <v>51</v>
      </c>
      <c r="K1043" s="117">
        <f t="shared" si="61"/>
        <v>41629</v>
      </c>
    </row>
    <row r="1044" spans="1:11" x14ac:dyDescent="0.25">
      <c r="A1044" s="5">
        <f t="shared" si="60"/>
        <v>41640</v>
      </c>
      <c r="B1044" s="127">
        <v>433</v>
      </c>
      <c r="C1044" s="127">
        <v>324</v>
      </c>
      <c r="D1044" s="127">
        <v>1399</v>
      </c>
      <c r="E1044" s="127">
        <v>1665</v>
      </c>
      <c r="F1044" s="45">
        <v>4911</v>
      </c>
      <c r="G1044" s="45">
        <f t="shared" si="59"/>
        <v>757</v>
      </c>
      <c r="H1044" s="139">
        <f t="shared" si="62"/>
        <v>8732</v>
      </c>
      <c r="I1044" s="118">
        <v>1955</v>
      </c>
      <c r="J1044" s="4">
        <v>52</v>
      </c>
      <c r="K1044" s="117">
        <f t="shared" si="61"/>
        <v>41636</v>
      </c>
    </row>
    <row r="1045" spans="1:11" x14ac:dyDescent="0.25">
      <c r="A1045" s="5">
        <f t="shared" si="60"/>
        <v>41647</v>
      </c>
      <c r="B1045" s="98">
        <v>449</v>
      </c>
      <c r="C1045" s="98">
        <v>255</v>
      </c>
      <c r="D1045" s="98">
        <v>1056</v>
      </c>
      <c r="E1045" s="98">
        <v>1615</v>
      </c>
      <c r="F1045" s="45">
        <v>3908</v>
      </c>
      <c r="G1045" s="45">
        <f t="shared" si="59"/>
        <v>704</v>
      </c>
      <c r="H1045" s="139">
        <f t="shared" si="62"/>
        <v>7283</v>
      </c>
      <c r="I1045" s="118">
        <v>1408</v>
      </c>
      <c r="J1045" s="4">
        <v>1</v>
      </c>
      <c r="K1045" s="117">
        <f t="shared" si="61"/>
        <v>41643</v>
      </c>
    </row>
    <row r="1046" spans="1:11" x14ac:dyDescent="0.25">
      <c r="A1046" s="5">
        <f t="shared" si="60"/>
        <v>41654</v>
      </c>
      <c r="B1046" s="127">
        <v>293</v>
      </c>
      <c r="C1046" s="127">
        <v>107</v>
      </c>
      <c r="D1046" s="127">
        <v>1105</v>
      </c>
      <c r="E1046" s="127">
        <v>1388</v>
      </c>
      <c r="F1046" s="45">
        <v>6203</v>
      </c>
      <c r="G1046" s="45">
        <f t="shared" si="59"/>
        <v>400</v>
      </c>
      <c r="H1046" s="139">
        <f t="shared" si="62"/>
        <v>9096</v>
      </c>
      <c r="I1046" s="118">
        <v>1607</v>
      </c>
      <c r="J1046" s="4">
        <f t="shared" si="58"/>
        <v>2</v>
      </c>
      <c r="K1046" s="117">
        <f t="shared" si="61"/>
        <v>41650</v>
      </c>
    </row>
    <row r="1047" spans="1:11" x14ac:dyDescent="0.25">
      <c r="A1047" s="5">
        <f t="shared" si="60"/>
        <v>41661</v>
      </c>
      <c r="B1047" s="127">
        <v>416</v>
      </c>
      <c r="C1047" s="127">
        <v>611</v>
      </c>
      <c r="D1047" s="127">
        <v>1687</v>
      </c>
      <c r="E1047" s="127">
        <v>1726</v>
      </c>
      <c r="F1047" s="45">
        <v>6477</v>
      </c>
      <c r="G1047" s="45">
        <f t="shared" si="59"/>
        <v>1027</v>
      </c>
      <c r="H1047" s="139">
        <f t="shared" si="62"/>
        <v>10917</v>
      </c>
      <c r="I1047" s="118">
        <v>1525</v>
      </c>
      <c r="J1047" s="4">
        <f t="shared" si="58"/>
        <v>3</v>
      </c>
      <c r="K1047" s="117">
        <f t="shared" si="61"/>
        <v>41657</v>
      </c>
    </row>
    <row r="1048" spans="1:11" x14ac:dyDescent="0.25">
      <c r="A1048" s="5">
        <f t="shared" si="60"/>
        <v>41668</v>
      </c>
      <c r="B1048" s="127">
        <v>352</v>
      </c>
      <c r="C1048" s="127">
        <v>495</v>
      </c>
      <c r="D1048" s="127">
        <v>1171</v>
      </c>
      <c r="E1048" s="127">
        <v>1451</v>
      </c>
      <c r="F1048" s="45">
        <v>7069</v>
      </c>
      <c r="G1048" s="45">
        <f t="shared" si="59"/>
        <v>847</v>
      </c>
      <c r="H1048" s="139">
        <f t="shared" si="62"/>
        <v>10538</v>
      </c>
      <c r="I1048" s="130">
        <v>1942</v>
      </c>
      <c r="J1048" s="4">
        <f t="shared" si="58"/>
        <v>4</v>
      </c>
      <c r="K1048" s="117">
        <f t="shared" si="61"/>
        <v>41664</v>
      </c>
    </row>
    <row r="1049" spans="1:11" x14ac:dyDescent="0.25">
      <c r="A1049" s="5">
        <f t="shared" si="60"/>
        <v>41675</v>
      </c>
      <c r="B1049" s="127">
        <v>423</v>
      </c>
      <c r="C1049" s="127">
        <v>567</v>
      </c>
      <c r="D1049" s="127">
        <v>788</v>
      </c>
      <c r="E1049" s="127">
        <v>1584</v>
      </c>
      <c r="F1049" s="45">
        <v>4119</v>
      </c>
      <c r="G1049" s="45">
        <f t="shared" si="59"/>
        <v>990</v>
      </c>
      <c r="H1049" s="139">
        <f t="shared" si="62"/>
        <v>7481</v>
      </c>
      <c r="I1049" s="130">
        <v>1705</v>
      </c>
      <c r="J1049" s="4">
        <f t="shared" si="58"/>
        <v>5</v>
      </c>
      <c r="K1049" s="117">
        <f t="shared" si="61"/>
        <v>41671</v>
      </c>
    </row>
    <row r="1050" spans="1:11" x14ac:dyDescent="0.25">
      <c r="A1050" s="5">
        <f t="shared" si="60"/>
        <v>41682</v>
      </c>
      <c r="B1050" s="127">
        <v>445</v>
      </c>
      <c r="C1050" s="127">
        <v>499</v>
      </c>
      <c r="D1050" s="98">
        <v>1931</v>
      </c>
      <c r="E1050" s="98">
        <v>1341</v>
      </c>
      <c r="F1050" s="45">
        <v>4649</v>
      </c>
      <c r="G1050" s="45">
        <f t="shared" si="59"/>
        <v>944</v>
      </c>
      <c r="H1050" s="139">
        <f t="shared" si="62"/>
        <v>8865</v>
      </c>
      <c r="I1050" s="130">
        <v>2188</v>
      </c>
      <c r="J1050" s="4">
        <f t="shared" si="58"/>
        <v>6</v>
      </c>
      <c r="K1050" s="117">
        <f t="shared" si="61"/>
        <v>41678</v>
      </c>
    </row>
    <row r="1051" spans="1:11" x14ac:dyDescent="0.25">
      <c r="A1051" s="5">
        <f t="shared" si="60"/>
        <v>41689</v>
      </c>
      <c r="B1051" s="127">
        <v>501</v>
      </c>
      <c r="C1051" s="127">
        <v>454</v>
      </c>
      <c r="D1051" s="127">
        <v>929</v>
      </c>
      <c r="E1051" s="127">
        <v>1791</v>
      </c>
      <c r="F1051" s="45">
        <v>5957</v>
      </c>
      <c r="G1051" s="45">
        <f t="shared" si="59"/>
        <v>955</v>
      </c>
      <c r="H1051" s="139">
        <f t="shared" si="62"/>
        <v>9632</v>
      </c>
      <c r="I1051" s="130">
        <v>1295</v>
      </c>
      <c r="J1051" s="4">
        <f t="shared" si="58"/>
        <v>7</v>
      </c>
      <c r="K1051" s="117">
        <f t="shared" si="61"/>
        <v>41685</v>
      </c>
    </row>
    <row r="1052" spans="1:11" x14ac:dyDescent="0.25">
      <c r="A1052" s="5">
        <f t="shared" si="60"/>
        <v>41696</v>
      </c>
      <c r="B1052" s="127">
        <v>510</v>
      </c>
      <c r="C1052" s="127">
        <v>824</v>
      </c>
      <c r="D1052" s="127">
        <v>1091</v>
      </c>
      <c r="E1052" s="127">
        <v>1792</v>
      </c>
      <c r="F1052" s="45">
        <v>5534</v>
      </c>
      <c r="G1052" s="45">
        <f t="shared" si="59"/>
        <v>1334</v>
      </c>
      <c r="H1052" s="139">
        <f t="shared" si="62"/>
        <v>9751</v>
      </c>
      <c r="I1052" s="130">
        <v>1437</v>
      </c>
      <c r="J1052" s="4">
        <f t="shared" si="58"/>
        <v>8</v>
      </c>
      <c r="K1052" s="117">
        <f t="shared" si="61"/>
        <v>41692</v>
      </c>
    </row>
    <row r="1053" spans="1:11" x14ac:dyDescent="0.25">
      <c r="A1053" s="5">
        <f t="shared" si="60"/>
        <v>41703</v>
      </c>
      <c r="B1053" s="127">
        <v>447</v>
      </c>
      <c r="C1053" s="127">
        <v>313</v>
      </c>
      <c r="D1053" s="127">
        <v>1342</v>
      </c>
      <c r="E1053" s="127">
        <v>1198</v>
      </c>
      <c r="F1053" s="45">
        <v>3791</v>
      </c>
      <c r="G1053" s="45">
        <f t="shared" si="59"/>
        <v>760</v>
      </c>
      <c r="H1053" s="139">
        <f t="shared" si="62"/>
        <v>7091</v>
      </c>
      <c r="I1053" s="130">
        <v>1654</v>
      </c>
      <c r="J1053" s="4">
        <f t="shared" si="58"/>
        <v>9</v>
      </c>
      <c r="K1053" s="117">
        <f t="shared" si="61"/>
        <v>41699</v>
      </c>
    </row>
    <row r="1054" spans="1:11" x14ac:dyDescent="0.25">
      <c r="A1054" s="5">
        <f t="shared" si="60"/>
        <v>41710</v>
      </c>
      <c r="B1054" s="127">
        <v>435</v>
      </c>
      <c r="C1054" s="127">
        <v>276</v>
      </c>
      <c r="D1054" s="127">
        <v>929</v>
      </c>
      <c r="E1054" s="127">
        <v>1754</v>
      </c>
      <c r="F1054" s="45">
        <v>5174</v>
      </c>
      <c r="G1054" s="45">
        <f t="shared" si="59"/>
        <v>711</v>
      </c>
      <c r="H1054" s="139">
        <f t="shared" si="62"/>
        <v>8568</v>
      </c>
      <c r="I1054" s="132">
        <v>1589</v>
      </c>
      <c r="J1054" s="4">
        <f t="shared" si="58"/>
        <v>10</v>
      </c>
      <c r="K1054" s="117">
        <f t="shared" si="61"/>
        <v>41706</v>
      </c>
    </row>
    <row r="1055" spans="1:11" x14ac:dyDescent="0.25">
      <c r="A1055" s="5">
        <f t="shared" si="60"/>
        <v>41717</v>
      </c>
      <c r="B1055" s="127">
        <v>353</v>
      </c>
      <c r="C1055" s="127">
        <v>492</v>
      </c>
      <c r="D1055" s="127">
        <v>763</v>
      </c>
      <c r="E1055" s="127">
        <v>1431</v>
      </c>
      <c r="F1055" s="45">
        <v>4543</v>
      </c>
      <c r="G1055" s="45">
        <f t="shared" si="59"/>
        <v>845</v>
      </c>
      <c r="H1055" s="139">
        <f t="shared" si="62"/>
        <v>7582</v>
      </c>
      <c r="I1055" s="132">
        <v>2088</v>
      </c>
      <c r="J1055" s="4">
        <f t="shared" si="58"/>
        <v>11</v>
      </c>
      <c r="K1055" s="117">
        <f t="shared" si="61"/>
        <v>41713</v>
      </c>
    </row>
    <row r="1056" spans="1:11" x14ac:dyDescent="0.25">
      <c r="A1056" s="5">
        <f t="shared" si="60"/>
        <v>41724</v>
      </c>
      <c r="B1056" s="127">
        <v>522</v>
      </c>
      <c r="C1056" s="127">
        <v>455</v>
      </c>
      <c r="D1056" s="127">
        <v>918</v>
      </c>
      <c r="E1056" s="127">
        <v>1397</v>
      </c>
      <c r="F1056" s="45">
        <v>5692</v>
      </c>
      <c r="G1056" s="45">
        <f t="shared" si="59"/>
        <v>977</v>
      </c>
      <c r="H1056" s="139">
        <f t="shared" si="62"/>
        <v>8984</v>
      </c>
      <c r="I1056" s="132">
        <v>1917</v>
      </c>
      <c r="J1056" s="4">
        <f t="shared" si="58"/>
        <v>12</v>
      </c>
      <c r="K1056" s="117">
        <f t="shared" si="61"/>
        <v>41720</v>
      </c>
    </row>
    <row r="1057" spans="1:11" x14ac:dyDescent="0.25">
      <c r="A1057" s="5">
        <f t="shared" si="60"/>
        <v>41731</v>
      </c>
      <c r="B1057" s="127">
        <v>326</v>
      </c>
      <c r="C1057" s="127">
        <v>293</v>
      </c>
      <c r="D1057" s="127">
        <v>1063</v>
      </c>
      <c r="E1057" s="127">
        <v>1664</v>
      </c>
      <c r="F1057" s="45">
        <v>4690</v>
      </c>
      <c r="G1057" s="45">
        <f t="shared" si="59"/>
        <v>619</v>
      </c>
      <c r="H1057" s="139">
        <f t="shared" si="62"/>
        <v>8036</v>
      </c>
      <c r="I1057" s="118">
        <v>1752</v>
      </c>
      <c r="J1057" s="4">
        <f t="shared" si="58"/>
        <v>13</v>
      </c>
      <c r="K1057" s="117">
        <f t="shared" si="61"/>
        <v>41727</v>
      </c>
    </row>
    <row r="1058" spans="1:11" x14ac:dyDescent="0.25">
      <c r="A1058" s="5">
        <f t="shared" si="60"/>
        <v>41738</v>
      </c>
      <c r="B1058" s="25">
        <v>414</v>
      </c>
      <c r="C1058" s="25">
        <v>123</v>
      </c>
      <c r="D1058" s="127">
        <v>1039</v>
      </c>
      <c r="E1058" s="25">
        <v>2327</v>
      </c>
      <c r="F1058" s="45">
        <v>5823</v>
      </c>
      <c r="G1058" s="45">
        <f t="shared" si="59"/>
        <v>537</v>
      </c>
      <c r="H1058" s="139">
        <f t="shared" si="62"/>
        <v>9726</v>
      </c>
      <c r="I1058" s="118">
        <v>1749</v>
      </c>
      <c r="J1058" s="4">
        <f t="shared" si="58"/>
        <v>14</v>
      </c>
      <c r="K1058" s="117">
        <f t="shared" si="61"/>
        <v>41734</v>
      </c>
    </row>
    <row r="1059" spans="1:11" x14ac:dyDescent="0.25">
      <c r="A1059" s="5">
        <f t="shared" si="60"/>
        <v>41745</v>
      </c>
      <c r="B1059" s="127">
        <v>350</v>
      </c>
      <c r="C1059" s="127">
        <v>503</v>
      </c>
      <c r="D1059" s="127">
        <v>766</v>
      </c>
      <c r="E1059" s="127">
        <v>2055</v>
      </c>
      <c r="F1059" s="45">
        <v>5097</v>
      </c>
      <c r="G1059" s="45">
        <f t="shared" si="59"/>
        <v>853</v>
      </c>
      <c r="H1059" s="139">
        <f t="shared" si="62"/>
        <v>8771</v>
      </c>
      <c r="I1059" s="118">
        <v>2090</v>
      </c>
      <c r="J1059" s="4">
        <f t="shared" si="58"/>
        <v>15</v>
      </c>
      <c r="K1059" s="117">
        <f t="shared" si="61"/>
        <v>41741</v>
      </c>
    </row>
    <row r="1060" spans="1:11" x14ac:dyDescent="0.25">
      <c r="A1060" s="5">
        <f t="shared" si="60"/>
        <v>41752</v>
      </c>
      <c r="B1060" s="127">
        <v>252</v>
      </c>
      <c r="C1060" s="127">
        <v>219</v>
      </c>
      <c r="D1060" s="127">
        <v>528</v>
      </c>
      <c r="E1060" s="127">
        <v>2199</v>
      </c>
      <c r="F1060" s="45">
        <v>5277</v>
      </c>
      <c r="G1060" s="45">
        <f t="shared" si="59"/>
        <v>471</v>
      </c>
      <c r="H1060" s="139">
        <f t="shared" si="62"/>
        <v>8475</v>
      </c>
      <c r="I1060" s="118">
        <v>1921</v>
      </c>
      <c r="J1060" s="4">
        <f t="shared" si="58"/>
        <v>16</v>
      </c>
      <c r="K1060" s="117">
        <f t="shared" si="61"/>
        <v>41748</v>
      </c>
    </row>
    <row r="1061" spans="1:11" x14ac:dyDescent="0.25">
      <c r="A1061" s="5">
        <f t="shared" si="60"/>
        <v>41759</v>
      </c>
      <c r="B1061" s="127">
        <v>333</v>
      </c>
      <c r="C1061" s="127">
        <v>198</v>
      </c>
      <c r="D1061" s="127">
        <v>563</v>
      </c>
      <c r="E1061" s="127">
        <v>1874</v>
      </c>
      <c r="F1061" s="45">
        <v>4679</v>
      </c>
      <c r="G1061" s="45">
        <f t="shared" si="59"/>
        <v>531</v>
      </c>
      <c r="H1061" s="139">
        <f t="shared" si="62"/>
        <v>7647</v>
      </c>
      <c r="I1061" s="118">
        <v>2268</v>
      </c>
      <c r="J1061" s="4">
        <f t="shared" si="58"/>
        <v>17</v>
      </c>
      <c r="K1061" s="117">
        <f t="shared" si="61"/>
        <v>41755</v>
      </c>
    </row>
    <row r="1062" spans="1:11" x14ac:dyDescent="0.25">
      <c r="A1062" s="5">
        <f t="shared" si="60"/>
        <v>41766</v>
      </c>
      <c r="B1062" s="127">
        <v>183</v>
      </c>
      <c r="C1062" s="127">
        <v>19</v>
      </c>
      <c r="D1062" s="127">
        <v>430</v>
      </c>
      <c r="E1062" s="127">
        <v>2941</v>
      </c>
      <c r="F1062" s="45">
        <v>4135</v>
      </c>
      <c r="G1062" s="45">
        <f t="shared" si="59"/>
        <v>202</v>
      </c>
      <c r="H1062" s="139">
        <f t="shared" si="62"/>
        <v>7708</v>
      </c>
      <c r="I1062" s="118">
        <v>2005</v>
      </c>
      <c r="J1062" s="4">
        <f t="shared" si="58"/>
        <v>18</v>
      </c>
      <c r="K1062" s="117">
        <f t="shared" si="61"/>
        <v>41762</v>
      </c>
    </row>
    <row r="1063" spans="1:11" x14ac:dyDescent="0.25">
      <c r="A1063" s="5">
        <f t="shared" si="60"/>
        <v>41773</v>
      </c>
      <c r="B1063" s="133">
        <v>225</v>
      </c>
      <c r="C1063" s="133">
        <v>0</v>
      </c>
      <c r="D1063" s="133">
        <v>408</v>
      </c>
      <c r="E1063" s="127">
        <v>1200</v>
      </c>
      <c r="F1063" s="45">
        <v>3704</v>
      </c>
      <c r="G1063" s="45">
        <f t="shared" si="59"/>
        <v>225</v>
      </c>
      <c r="H1063" s="139">
        <f t="shared" si="62"/>
        <v>5537</v>
      </c>
      <c r="I1063" s="118">
        <v>3109</v>
      </c>
      <c r="J1063" s="4">
        <f t="shared" si="58"/>
        <v>19</v>
      </c>
      <c r="K1063" s="117">
        <f t="shared" si="61"/>
        <v>41769</v>
      </c>
    </row>
    <row r="1064" spans="1:11" x14ac:dyDescent="0.25">
      <c r="A1064" s="5">
        <f t="shared" si="60"/>
        <v>41780</v>
      </c>
      <c r="B1064" s="127">
        <v>229</v>
      </c>
      <c r="C1064" s="127">
        <v>0</v>
      </c>
      <c r="D1064" s="127">
        <v>114</v>
      </c>
      <c r="E1064" s="127">
        <v>3194</v>
      </c>
      <c r="F1064" s="45">
        <v>3356</v>
      </c>
      <c r="G1064" s="45">
        <f t="shared" si="59"/>
        <v>229</v>
      </c>
      <c r="H1064" s="139">
        <f t="shared" si="62"/>
        <v>6893</v>
      </c>
      <c r="I1064" s="118">
        <v>2041</v>
      </c>
      <c r="J1064" s="4">
        <f t="shared" si="58"/>
        <v>20</v>
      </c>
      <c r="K1064" s="117">
        <f t="shared" si="61"/>
        <v>41776</v>
      </c>
    </row>
    <row r="1065" spans="1:11" x14ac:dyDescent="0.25">
      <c r="A1065" s="5">
        <f t="shared" si="60"/>
        <v>41787</v>
      </c>
      <c r="B1065" s="127">
        <v>322</v>
      </c>
      <c r="C1065" s="127">
        <v>0</v>
      </c>
      <c r="D1065" s="127">
        <v>132</v>
      </c>
      <c r="E1065" s="127">
        <v>1851</v>
      </c>
      <c r="F1065" s="45">
        <v>3810</v>
      </c>
      <c r="G1065" s="45">
        <f t="shared" si="59"/>
        <v>322</v>
      </c>
      <c r="H1065" s="139">
        <f t="shared" si="62"/>
        <v>6115</v>
      </c>
      <c r="I1065" s="118">
        <v>1792</v>
      </c>
      <c r="J1065" s="4">
        <f t="shared" si="58"/>
        <v>21</v>
      </c>
      <c r="K1065" s="117">
        <f t="shared" si="61"/>
        <v>41783</v>
      </c>
    </row>
    <row r="1066" spans="1:11" x14ac:dyDescent="0.25">
      <c r="A1066" s="5">
        <f t="shared" si="60"/>
        <v>41794</v>
      </c>
      <c r="B1066" s="127">
        <v>325</v>
      </c>
      <c r="C1066" s="127">
        <v>0</v>
      </c>
      <c r="D1066" s="127">
        <v>15</v>
      </c>
      <c r="E1066" s="127">
        <v>1377</v>
      </c>
      <c r="F1066" s="45">
        <v>3495</v>
      </c>
      <c r="G1066" s="45">
        <f t="shared" si="59"/>
        <v>325</v>
      </c>
      <c r="H1066" s="139">
        <f t="shared" si="62"/>
        <v>5212</v>
      </c>
      <c r="I1066" s="118">
        <v>1703</v>
      </c>
      <c r="J1066" s="4">
        <f t="shared" si="58"/>
        <v>22</v>
      </c>
      <c r="K1066" s="117">
        <f t="shared" si="61"/>
        <v>41790</v>
      </c>
    </row>
    <row r="1067" spans="1:11" x14ac:dyDescent="0.25">
      <c r="A1067" s="5">
        <f t="shared" si="60"/>
        <v>41801</v>
      </c>
      <c r="B1067" s="127">
        <v>151</v>
      </c>
      <c r="C1067" s="127">
        <v>11</v>
      </c>
      <c r="D1067" s="127">
        <v>17</v>
      </c>
      <c r="E1067" s="127">
        <v>1219</v>
      </c>
      <c r="F1067" s="45">
        <v>3601</v>
      </c>
      <c r="G1067" s="45">
        <f t="shared" si="59"/>
        <v>162</v>
      </c>
      <c r="H1067" s="139">
        <f t="shared" si="62"/>
        <v>4999</v>
      </c>
      <c r="I1067" s="118">
        <v>2926</v>
      </c>
      <c r="J1067" s="4">
        <f t="shared" ref="J1067:J1096" si="63">J1066+1</f>
        <v>23</v>
      </c>
      <c r="K1067" s="117">
        <f t="shared" si="61"/>
        <v>41797</v>
      </c>
    </row>
    <row r="1068" spans="1:11" x14ac:dyDescent="0.25">
      <c r="A1068" s="5">
        <f t="shared" si="60"/>
        <v>41808</v>
      </c>
      <c r="B1068" s="127">
        <v>0</v>
      </c>
      <c r="C1068" s="127">
        <v>0</v>
      </c>
      <c r="D1068" s="127">
        <v>81</v>
      </c>
      <c r="E1068" s="127">
        <v>1315</v>
      </c>
      <c r="F1068" s="45">
        <v>3869</v>
      </c>
      <c r="G1068" s="45">
        <f t="shared" si="59"/>
        <v>0</v>
      </c>
      <c r="H1068" s="139">
        <f t="shared" si="62"/>
        <v>5265</v>
      </c>
      <c r="I1068" s="118">
        <v>1792</v>
      </c>
      <c r="J1068" s="4">
        <f t="shared" si="63"/>
        <v>24</v>
      </c>
      <c r="K1068" s="117">
        <f t="shared" si="61"/>
        <v>41804</v>
      </c>
    </row>
    <row r="1069" spans="1:11" x14ac:dyDescent="0.25">
      <c r="A1069" s="5">
        <f t="shared" si="60"/>
        <v>41815</v>
      </c>
      <c r="B1069" s="127">
        <v>0</v>
      </c>
      <c r="C1069" s="127">
        <v>0</v>
      </c>
      <c r="D1069" s="127">
        <v>5</v>
      </c>
      <c r="E1069" s="127">
        <v>950</v>
      </c>
      <c r="F1069" s="45">
        <v>3251</v>
      </c>
      <c r="G1069" s="45">
        <f t="shared" si="59"/>
        <v>0</v>
      </c>
      <c r="H1069" s="139">
        <f t="shared" si="62"/>
        <v>4206</v>
      </c>
      <c r="I1069" s="118">
        <v>2282</v>
      </c>
      <c r="J1069" s="4">
        <f t="shared" si="63"/>
        <v>25</v>
      </c>
      <c r="K1069" s="117">
        <f t="shared" si="61"/>
        <v>41811</v>
      </c>
    </row>
    <row r="1070" spans="1:11" x14ac:dyDescent="0.25">
      <c r="A1070" s="5">
        <f t="shared" si="60"/>
        <v>41822</v>
      </c>
      <c r="B1070" s="127">
        <v>265</v>
      </c>
      <c r="C1070" s="127">
        <v>9</v>
      </c>
      <c r="D1070" s="127">
        <v>6</v>
      </c>
      <c r="E1070" s="127">
        <v>817</v>
      </c>
      <c r="F1070" s="45">
        <v>2765</v>
      </c>
      <c r="G1070" s="45">
        <f t="shared" si="59"/>
        <v>274</v>
      </c>
      <c r="H1070" s="139">
        <f t="shared" si="62"/>
        <v>3862</v>
      </c>
      <c r="I1070" s="118">
        <v>1745</v>
      </c>
      <c r="J1070" s="4">
        <f t="shared" si="63"/>
        <v>26</v>
      </c>
      <c r="K1070" s="117">
        <f t="shared" si="61"/>
        <v>41818</v>
      </c>
    </row>
    <row r="1071" spans="1:11" x14ac:dyDescent="0.25">
      <c r="A1071" s="5">
        <f t="shared" si="60"/>
        <v>41829</v>
      </c>
      <c r="B1071" s="127">
        <v>192</v>
      </c>
      <c r="C1071" s="127">
        <v>0</v>
      </c>
      <c r="D1071" s="127">
        <v>151</v>
      </c>
      <c r="E1071" s="127">
        <v>1648</v>
      </c>
      <c r="F1071" s="45">
        <v>3719</v>
      </c>
      <c r="G1071" s="45">
        <f t="shared" si="59"/>
        <v>192</v>
      </c>
      <c r="H1071" s="139">
        <f t="shared" si="62"/>
        <v>5710</v>
      </c>
      <c r="I1071" s="118">
        <v>1595</v>
      </c>
      <c r="J1071" s="4">
        <f t="shared" si="63"/>
        <v>27</v>
      </c>
      <c r="K1071" s="117">
        <f t="shared" si="61"/>
        <v>41825</v>
      </c>
    </row>
    <row r="1072" spans="1:11" x14ac:dyDescent="0.25">
      <c r="A1072" s="5">
        <f t="shared" si="60"/>
        <v>41836</v>
      </c>
      <c r="B1072" s="127">
        <v>100</v>
      </c>
      <c r="C1072" s="127">
        <v>0</v>
      </c>
      <c r="D1072" s="127">
        <v>14</v>
      </c>
      <c r="E1072" s="127">
        <v>1403</v>
      </c>
      <c r="F1072" s="45">
        <v>3059</v>
      </c>
      <c r="G1072" s="45">
        <f t="shared" si="59"/>
        <v>100</v>
      </c>
      <c r="H1072" s="139">
        <f t="shared" si="62"/>
        <v>4576</v>
      </c>
      <c r="I1072" s="118">
        <v>2229</v>
      </c>
      <c r="J1072" s="4">
        <f t="shared" si="63"/>
        <v>28</v>
      </c>
      <c r="K1072" s="117">
        <f t="shared" si="61"/>
        <v>41832</v>
      </c>
    </row>
    <row r="1073" spans="1:11" x14ac:dyDescent="0.25">
      <c r="A1073" s="5">
        <f t="shared" si="60"/>
        <v>41843</v>
      </c>
      <c r="B1073" s="127">
        <v>210</v>
      </c>
      <c r="C1073" s="127">
        <v>1</v>
      </c>
      <c r="D1073" s="127">
        <v>9</v>
      </c>
      <c r="E1073" s="127">
        <v>949</v>
      </c>
      <c r="F1073" s="45">
        <v>3129</v>
      </c>
      <c r="G1073" s="45">
        <f t="shared" si="59"/>
        <v>211</v>
      </c>
      <c r="H1073" s="139">
        <f t="shared" si="62"/>
        <v>4298</v>
      </c>
      <c r="I1073" s="118">
        <v>1942</v>
      </c>
      <c r="J1073" s="4">
        <f t="shared" si="63"/>
        <v>29</v>
      </c>
      <c r="K1073" s="117">
        <f t="shared" si="61"/>
        <v>41839</v>
      </c>
    </row>
    <row r="1074" spans="1:11" x14ac:dyDescent="0.25">
      <c r="A1074" s="5">
        <f t="shared" si="60"/>
        <v>41850</v>
      </c>
      <c r="B1074" s="127">
        <v>287</v>
      </c>
      <c r="C1074" s="127">
        <v>0</v>
      </c>
      <c r="D1074" s="127">
        <v>117</v>
      </c>
      <c r="E1074" s="127">
        <v>1430</v>
      </c>
      <c r="F1074" s="45">
        <v>3343</v>
      </c>
      <c r="G1074" s="45">
        <f t="shared" si="59"/>
        <v>287</v>
      </c>
      <c r="H1074" s="139">
        <f t="shared" si="62"/>
        <v>5177</v>
      </c>
      <c r="I1074" s="118">
        <v>1718</v>
      </c>
      <c r="J1074" s="4">
        <f t="shared" si="63"/>
        <v>30</v>
      </c>
      <c r="K1074" s="117">
        <f t="shared" si="61"/>
        <v>41846</v>
      </c>
    </row>
    <row r="1075" spans="1:11" x14ac:dyDescent="0.25">
      <c r="A1075" s="5">
        <f t="shared" si="60"/>
        <v>41857</v>
      </c>
      <c r="B1075" s="127">
        <v>168</v>
      </c>
      <c r="C1075" s="127">
        <v>0</v>
      </c>
      <c r="D1075" s="127">
        <v>233</v>
      </c>
      <c r="E1075" s="127">
        <v>1545</v>
      </c>
      <c r="F1075" s="45">
        <v>3709</v>
      </c>
      <c r="G1075" s="45">
        <f t="shared" si="59"/>
        <v>168</v>
      </c>
      <c r="H1075" s="139">
        <f t="shared" si="62"/>
        <v>5655</v>
      </c>
      <c r="I1075" s="118">
        <v>1152</v>
      </c>
      <c r="J1075" s="4">
        <f t="shared" si="63"/>
        <v>31</v>
      </c>
      <c r="K1075" s="117">
        <f t="shared" si="61"/>
        <v>41853</v>
      </c>
    </row>
    <row r="1076" spans="1:11" x14ac:dyDescent="0.25">
      <c r="A1076" s="5">
        <f t="shared" si="60"/>
        <v>41864</v>
      </c>
      <c r="B1076" s="127">
        <v>374</v>
      </c>
      <c r="C1076" s="127">
        <v>14</v>
      </c>
      <c r="D1076" s="127">
        <v>221</v>
      </c>
      <c r="E1076" s="127">
        <v>1896</v>
      </c>
      <c r="F1076" s="45">
        <v>3886</v>
      </c>
      <c r="G1076" s="45">
        <f t="shared" si="59"/>
        <v>388</v>
      </c>
      <c r="H1076" s="139">
        <f t="shared" si="62"/>
        <v>6391</v>
      </c>
      <c r="I1076" s="118">
        <v>1751</v>
      </c>
      <c r="J1076" s="4">
        <f t="shared" si="63"/>
        <v>32</v>
      </c>
      <c r="K1076" s="117">
        <f t="shared" si="61"/>
        <v>41860</v>
      </c>
    </row>
    <row r="1077" spans="1:11" x14ac:dyDescent="0.25">
      <c r="A1077" s="5">
        <f t="shared" si="60"/>
        <v>41871</v>
      </c>
      <c r="B1077" s="127">
        <v>133</v>
      </c>
      <c r="C1077" s="127">
        <v>20</v>
      </c>
      <c r="D1077" s="127">
        <v>72</v>
      </c>
      <c r="E1077" s="127">
        <v>1740</v>
      </c>
      <c r="F1077" s="45">
        <v>4260</v>
      </c>
      <c r="G1077" s="45">
        <f t="shared" si="59"/>
        <v>153</v>
      </c>
      <c r="H1077" s="139">
        <f t="shared" si="62"/>
        <v>6225</v>
      </c>
      <c r="I1077" s="118">
        <v>2201</v>
      </c>
      <c r="J1077" s="4">
        <f t="shared" si="63"/>
        <v>33</v>
      </c>
      <c r="K1077" s="117">
        <f t="shared" si="61"/>
        <v>41867</v>
      </c>
    </row>
    <row r="1078" spans="1:11" x14ac:dyDescent="0.25">
      <c r="A1078" s="5">
        <f t="shared" si="60"/>
        <v>41878</v>
      </c>
      <c r="B1078" s="127">
        <v>320</v>
      </c>
      <c r="C1078" s="127">
        <v>63</v>
      </c>
      <c r="D1078" s="127">
        <v>200</v>
      </c>
      <c r="E1078" s="127">
        <v>1837</v>
      </c>
      <c r="F1078" s="45">
        <v>4256</v>
      </c>
      <c r="G1078" s="45">
        <f t="shared" si="59"/>
        <v>383</v>
      </c>
      <c r="H1078" s="139">
        <f t="shared" si="62"/>
        <v>6676</v>
      </c>
      <c r="I1078" s="118">
        <v>1817</v>
      </c>
      <c r="J1078" s="4">
        <f t="shared" si="63"/>
        <v>34</v>
      </c>
      <c r="K1078" s="117">
        <f t="shared" si="61"/>
        <v>41874</v>
      </c>
    </row>
    <row r="1079" spans="1:11" x14ac:dyDescent="0.25">
      <c r="A1079" s="5">
        <f t="shared" si="60"/>
        <v>41885</v>
      </c>
      <c r="B1079" s="127">
        <v>294</v>
      </c>
      <c r="C1079" s="127">
        <v>0</v>
      </c>
      <c r="D1079" s="127">
        <v>450</v>
      </c>
      <c r="E1079" s="127">
        <v>1096</v>
      </c>
      <c r="F1079" s="45">
        <v>3628</v>
      </c>
      <c r="G1079" s="45">
        <f t="shared" si="59"/>
        <v>294</v>
      </c>
      <c r="H1079" s="139">
        <f t="shared" si="62"/>
        <v>5468</v>
      </c>
      <c r="I1079" s="118">
        <v>2048</v>
      </c>
      <c r="J1079" s="4">
        <f t="shared" si="63"/>
        <v>35</v>
      </c>
      <c r="K1079" s="117">
        <f t="shared" si="61"/>
        <v>41881</v>
      </c>
    </row>
    <row r="1080" spans="1:11" x14ac:dyDescent="0.25">
      <c r="A1080" s="5">
        <f t="shared" si="60"/>
        <v>41892</v>
      </c>
      <c r="B1080" s="127">
        <v>489</v>
      </c>
      <c r="C1080" s="127">
        <v>4</v>
      </c>
      <c r="D1080" s="127">
        <v>102</v>
      </c>
      <c r="E1080" s="127">
        <v>1766</v>
      </c>
      <c r="F1080" s="45">
        <v>3509</v>
      </c>
      <c r="G1080" s="45">
        <f t="shared" si="59"/>
        <v>493</v>
      </c>
      <c r="H1080" s="139">
        <f t="shared" si="62"/>
        <v>5870</v>
      </c>
      <c r="I1080" s="118">
        <v>2093</v>
      </c>
      <c r="J1080" s="4">
        <f t="shared" si="63"/>
        <v>36</v>
      </c>
      <c r="K1080" s="117">
        <f t="shared" si="61"/>
        <v>41888</v>
      </c>
    </row>
    <row r="1081" spans="1:11" x14ac:dyDescent="0.25">
      <c r="A1081" s="5">
        <f t="shared" si="60"/>
        <v>41899</v>
      </c>
      <c r="B1081" s="127">
        <v>226</v>
      </c>
      <c r="C1081" s="127">
        <v>11</v>
      </c>
      <c r="D1081" s="127">
        <v>242</v>
      </c>
      <c r="E1081" s="127">
        <v>1308</v>
      </c>
      <c r="F1081" s="45">
        <v>3552</v>
      </c>
      <c r="G1081" s="45">
        <f t="shared" si="59"/>
        <v>237</v>
      </c>
      <c r="H1081" s="139">
        <f t="shared" si="62"/>
        <v>5339</v>
      </c>
      <c r="I1081" s="118">
        <v>2240</v>
      </c>
      <c r="J1081" s="4">
        <f t="shared" si="63"/>
        <v>37</v>
      </c>
      <c r="K1081" s="117">
        <f t="shared" si="61"/>
        <v>41895</v>
      </c>
    </row>
    <row r="1082" spans="1:11" x14ac:dyDescent="0.25">
      <c r="A1082" s="5">
        <f t="shared" si="60"/>
        <v>41906</v>
      </c>
      <c r="B1082" s="127">
        <v>65</v>
      </c>
      <c r="C1082" s="127">
        <v>6</v>
      </c>
      <c r="D1082" s="127">
        <v>136</v>
      </c>
      <c r="E1082" s="127">
        <v>1016</v>
      </c>
      <c r="F1082" s="45">
        <v>2995</v>
      </c>
      <c r="G1082" s="45">
        <f t="shared" si="59"/>
        <v>71</v>
      </c>
      <c r="H1082" s="139">
        <f t="shared" si="62"/>
        <v>4218</v>
      </c>
      <c r="I1082" s="118">
        <v>1814</v>
      </c>
      <c r="J1082" s="4">
        <f t="shared" si="63"/>
        <v>38</v>
      </c>
      <c r="K1082" s="117">
        <f t="shared" si="61"/>
        <v>41902</v>
      </c>
    </row>
    <row r="1083" spans="1:11" x14ac:dyDescent="0.25">
      <c r="A1083" s="5">
        <f t="shared" si="60"/>
        <v>41913</v>
      </c>
      <c r="B1083" s="127">
        <v>170</v>
      </c>
      <c r="C1083" s="127">
        <v>0</v>
      </c>
      <c r="D1083" s="127">
        <v>444</v>
      </c>
      <c r="E1083" s="127">
        <v>1511</v>
      </c>
      <c r="F1083" s="45">
        <v>2699</v>
      </c>
      <c r="G1083" s="45">
        <f t="shared" si="59"/>
        <v>170</v>
      </c>
      <c r="H1083" s="139">
        <f t="shared" si="62"/>
        <v>4824</v>
      </c>
      <c r="I1083" s="118">
        <v>1485</v>
      </c>
      <c r="J1083" s="4">
        <f t="shared" si="63"/>
        <v>39</v>
      </c>
      <c r="K1083" s="117">
        <f t="shared" si="61"/>
        <v>41909</v>
      </c>
    </row>
    <row r="1084" spans="1:11" x14ac:dyDescent="0.25">
      <c r="A1084" s="5">
        <f t="shared" si="60"/>
        <v>41920</v>
      </c>
      <c r="B1084" s="127">
        <v>179</v>
      </c>
      <c r="C1084" s="127">
        <v>229</v>
      </c>
      <c r="D1084" s="127">
        <v>1359</v>
      </c>
      <c r="E1084" s="127">
        <v>1401</v>
      </c>
      <c r="F1084" s="45">
        <v>4648</v>
      </c>
      <c r="G1084" s="45">
        <f t="shared" si="59"/>
        <v>408</v>
      </c>
      <c r="H1084" s="139">
        <f t="shared" si="62"/>
        <v>7816</v>
      </c>
      <c r="I1084" s="118">
        <v>2152</v>
      </c>
      <c r="J1084" s="4">
        <f t="shared" si="63"/>
        <v>40</v>
      </c>
      <c r="K1084" s="117">
        <f t="shared" si="61"/>
        <v>41916</v>
      </c>
    </row>
    <row r="1085" spans="1:11" x14ac:dyDescent="0.25">
      <c r="A1085" s="5">
        <f t="shared" si="60"/>
        <v>41927</v>
      </c>
      <c r="B1085" s="127">
        <v>398</v>
      </c>
      <c r="C1085" s="127">
        <v>687</v>
      </c>
      <c r="D1085" s="127">
        <v>1867</v>
      </c>
      <c r="E1085" s="127">
        <v>1532</v>
      </c>
      <c r="F1085" s="45">
        <v>7297</v>
      </c>
      <c r="G1085" s="45">
        <f t="shared" si="59"/>
        <v>1085</v>
      </c>
      <c r="H1085" s="139">
        <f t="shared" si="62"/>
        <v>11781</v>
      </c>
      <c r="I1085" s="118">
        <v>1879</v>
      </c>
      <c r="J1085" s="4">
        <f t="shared" si="63"/>
        <v>41</v>
      </c>
      <c r="K1085" s="117">
        <f t="shared" si="61"/>
        <v>41923</v>
      </c>
    </row>
    <row r="1086" spans="1:11" x14ac:dyDescent="0.25">
      <c r="A1086" s="5">
        <f t="shared" si="60"/>
        <v>41934</v>
      </c>
      <c r="B1086" s="45">
        <v>351</v>
      </c>
      <c r="C1086" s="45">
        <v>688</v>
      </c>
      <c r="D1086" s="45">
        <v>1434</v>
      </c>
      <c r="E1086" s="45">
        <v>861</v>
      </c>
      <c r="F1086" s="45">
        <v>7797</v>
      </c>
      <c r="G1086" s="45">
        <f t="shared" si="59"/>
        <v>1039</v>
      </c>
      <c r="H1086" s="139">
        <f t="shared" si="62"/>
        <v>11131</v>
      </c>
      <c r="I1086" s="118">
        <v>1658</v>
      </c>
      <c r="J1086" s="4">
        <f t="shared" si="63"/>
        <v>42</v>
      </c>
      <c r="K1086" s="117">
        <f t="shared" si="61"/>
        <v>41930</v>
      </c>
    </row>
    <row r="1087" spans="1:11" x14ac:dyDescent="0.25">
      <c r="A1087" s="5">
        <f t="shared" si="60"/>
        <v>41941</v>
      </c>
      <c r="B1087" s="127">
        <v>351</v>
      </c>
      <c r="C1087" s="127">
        <v>677</v>
      </c>
      <c r="D1087" s="127">
        <v>1965</v>
      </c>
      <c r="E1087" s="127">
        <v>1443</v>
      </c>
      <c r="F1087" s="45">
        <v>6308</v>
      </c>
      <c r="G1087" s="45">
        <f t="shared" si="59"/>
        <v>1028</v>
      </c>
      <c r="H1087" s="139">
        <f t="shared" si="62"/>
        <v>10744</v>
      </c>
      <c r="I1087" s="118">
        <v>1851</v>
      </c>
      <c r="J1087" s="4">
        <f t="shared" si="63"/>
        <v>43</v>
      </c>
      <c r="K1087" s="117">
        <f t="shared" si="61"/>
        <v>41937</v>
      </c>
    </row>
    <row r="1088" spans="1:11" x14ac:dyDescent="0.25">
      <c r="A1088" s="5">
        <f t="shared" si="60"/>
        <v>41948</v>
      </c>
      <c r="B1088" s="128">
        <v>489</v>
      </c>
      <c r="C1088" s="127">
        <v>796</v>
      </c>
      <c r="D1088" s="127">
        <v>1972</v>
      </c>
      <c r="E1088" s="127">
        <v>1471</v>
      </c>
      <c r="F1088" s="45">
        <v>8758</v>
      </c>
      <c r="G1088" s="45">
        <f t="shared" si="59"/>
        <v>1285</v>
      </c>
      <c r="H1088" s="139">
        <f t="shared" si="62"/>
        <v>13486</v>
      </c>
      <c r="I1088" s="118">
        <v>1504</v>
      </c>
      <c r="J1088" s="4">
        <f t="shared" si="63"/>
        <v>44</v>
      </c>
      <c r="K1088" s="117">
        <f t="shared" si="61"/>
        <v>41944</v>
      </c>
    </row>
    <row r="1089" spans="1:11" x14ac:dyDescent="0.25">
      <c r="A1089" s="5">
        <f t="shared" si="60"/>
        <v>41955</v>
      </c>
      <c r="B1089" s="128">
        <v>429</v>
      </c>
      <c r="C1089" s="127">
        <v>589</v>
      </c>
      <c r="D1089" s="127">
        <v>2087</v>
      </c>
      <c r="E1089" s="127">
        <v>1526</v>
      </c>
      <c r="F1089" s="45">
        <v>7278</v>
      </c>
      <c r="G1089" s="45">
        <f t="shared" si="59"/>
        <v>1018</v>
      </c>
      <c r="H1089" s="139">
        <f t="shared" si="62"/>
        <v>11909</v>
      </c>
      <c r="I1089" s="118">
        <v>1345</v>
      </c>
      <c r="J1089" s="4">
        <f t="shared" si="63"/>
        <v>45</v>
      </c>
      <c r="K1089" s="117">
        <f t="shared" si="61"/>
        <v>41951</v>
      </c>
    </row>
    <row r="1090" spans="1:11" x14ac:dyDescent="0.25">
      <c r="A1090" s="5">
        <f t="shared" si="60"/>
        <v>41962</v>
      </c>
      <c r="B1090" s="128">
        <v>430</v>
      </c>
      <c r="C1090" s="127">
        <v>594</v>
      </c>
      <c r="D1090" s="127">
        <v>1453</v>
      </c>
      <c r="E1090" s="127">
        <v>1080</v>
      </c>
      <c r="F1090" s="45">
        <v>5892</v>
      </c>
      <c r="G1090" s="45">
        <f t="shared" ref="G1090:G1153" si="64">SUM(B1090:C1090)</f>
        <v>1024</v>
      </c>
      <c r="H1090" s="139">
        <f t="shared" si="62"/>
        <v>9449</v>
      </c>
      <c r="I1090" s="118">
        <v>2096</v>
      </c>
      <c r="J1090" s="4">
        <f t="shared" si="63"/>
        <v>46</v>
      </c>
      <c r="K1090" s="117">
        <f t="shared" si="61"/>
        <v>41958</v>
      </c>
    </row>
    <row r="1091" spans="1:11" x14ac:dyDescent="0.25">
      <c r="A1091" s="5">
        <f t="shared" si="60"/>
        <v>41969</v>
      </c>
      <c r="B1091" s="25">
        <v>395</v>
      </c>
      <c r="C1091" s="25">
        <v>567</v>
      </c>
      <c r="D1091" s="98">
        <v>2401</v>
      </c>
      <c r="E1091" s="127">
        <v>1668</v>
      </c>
      <c r="F1091" s="45">
        <v>7453</v>
      </c>
      <c r="G1091" s="45">
        <f t="shared" si="64"/>
        <v>962</v>
      </c>
      <c r="H1091" s="139">
        <f t="shared" si="62"/>
        <v>12484</v>
      </c>
      <c r="I1091" s="118">
        <v>2584</v>
      </c>
      <c r="J1091" s="4">
        <f t="shared" si="63"/>
        <v>47</v>
      </c>
      <c r="K1091" s="117">
        <f t="shared" si="61"/>
        <v>41965</v>
      </c>
    </row>
    <row r="1092" spans="1:11" x14ac:dyDescent="0.25">
      <c r="A1092" s="5">
        <f t="shared" ref="A1092:A1155" si="65">A1091+7</f>
        <v>41976</v>
      </c>
      <c r="B1092" s="128">
        <v>338</v>
      </c>
      <c r="C1092" s="127">
        <v>505</v>
      </c>
      <c r="D1092" s="98">
        <v>1040</v>
      </c>
      <c r="E1092" s="127">
        <v>1720</v>
      </c>
      <c r="F1092" s="45">
        <v>6065</v>
      </c>
      <c r="G1092" s="45">
        <f t="shared" si="64"/>
        <v>843</v>
      </c>
      <c r="H1092" s="139">
        <f t="shared" si="62"/>
        <v>9668</v>
      </c>
      <c r="I1092" s="118">
        <v>1771</v>
      </c>
      <c r="J1092" s="4">
        <f t="shared" si="63"/>
        <v>48</v>
      </c>
      <c r="K1092" s="117">
        <f t="shared" si="61"/>
        <v>41972</v>
      </c>
    </row>
    <row r="1093" spans="1:11" x14ac:dyDescent="0.25">
      <c r="A1093" s="5">
        <f t="shared" si="65"/>
        <v>41983</v>
      </c>
      <c r="B1093" s="128">
        <v>569</v>
      </c>
      <c r="C1093" s="127">
        <v>673</v>
      </c>
      <c r="D1093" s="98">
        <v>2013</v>
      </c>
      <c r="E1093" s="127">
        <v>1900</v>
      </c>
      <c r="F1093" s="45">
        <v>6441</v>
      </c>
      <c r="G1093" s="45">
        <f t="shared" si="64"/>
        <v>1242</v>
      </c>
      <c r="H1093" s="139">
        <f t="shared" si="62"/>
        <v>11596</v>
      </c>
      <c r="I1093" s="118">
        <v>1523</v>
      </c>
      <c r="J1093" s="4">
        <f t="shared" si="63"/>
        <v>49</v>
      </c>
      <c r="K1093" s="117">
        <f t="shared" ref="K1093:K1156" si="66">K1092+7</f>
        <v>41979</v>
      </c>
    </row>
    <row r="1094" spans="1:11" x14ac:dyDescent="0.25">
      <c r="A1094" s="5">
        <f t="shared" si="65"/>
        <v>41990</v>
      </c>
      <c r="B1094" s="128">
        <v>378</v>
      </c>
      <c r="C1094" s="127">
        <v>674</v>
      </c>
      <c r="D1094" s="98">
        <v>1493</v>
      </c>
      <c r="E1094" s="127">
        <v>1759</v>
      </c>
      <c r="F1094" s="45">
        <v>6004</v>
      </c>
      <c r="G1094" s="45">
        <f t="shared" si="64"/>
        <v>1052</v>
      </c>
      <c r="H1094" s="139">
        <f t="shared" si="62"/>
        <v>10308</v>
      </c>
      <c r="I1094" s="118">
        <v>1665</v>
      </c>
      <c r="J1094" s="4">
        <f t="shared" si="63"/>
        <v>50</v>
      </c>
      <c r="K1094" s="117">
        <f t="shared" si="66"/>
        <v>41986</v>
      </c>
    </row>
    <row r="1095" spans="1:11" x14ac:dyDescent="0.25">
      <c r="A1095" s="5">
        <f t="shared" si="65"/>
        <v>41997</v>
      </c>
      <c r="B1095" s="128">
        <v>339</v>
      </c>
      <c r="C1095" s="127">
        <v>753</v>
      </c>
      <c r="D1095" s="98">
        <v>1736</v>
      </c>
      <c r="E1095" s="45">
        <v>1883</v>
      </c>
      <c r="F1095" s="45">
        <v>6740</v>
      </c>
      <c r="G1095" s="45">
        <f t="shared" si="64"/>
        <v>1092</v>
      </c>
      <c r="H1095" s="139">
        <f t="shared" si="62"/>
        <v>11451</v>
      </c>
      <c r="I1095" s="118">
        <v>1369</v>
      </c>
      <c r="J1095" s="4">
        <f t="shared" si="63"/>
        <v>51</v>
      </c>
      <c r="K1095" s="117">
        <f t="shared" si="66"/>
        <v>41993</v>
      </c>
    </row>
    <row r="1096" spans="1:11" x14ac:dyDescent="0.25">
      <c r="A1096" s="5">
        <f t="shared" si="65"/>
        <v>42004</v>
      </c>
      <c r="B1096" s="128">
        <v>337</v>
      </c>
      <c r="C1096" s="127">
        <v>544</v>
      </c>
      <c r="D1096" s="98">
        <v>1130</v>
      </c>
      <c r="E1096" s="127">
        <v>1169</v>
      </c>
      <c r="F1096" s="45">
        <v>4666</v>
      </c>
      <c r="G1096" s="45">
        <f t="shared" si="64"/>
        <v>881</v>
      </c>
      <c r="H1096" s="139">
        <f t="shared" si="62"/>
        <v>7846</v>
      </c>
      <c r="I1096" s="118">
        <v>1455</v>
      </c>
      <c r="J1096" s="4">
        <f t="shared" si="63"/>
        <v>52</v>
      </c>
      <c r="K1096" s="117">
        <f t="shared" si="66"/>
        <v>42000</v>
      </c>
    </row>
    <row r="1097" spans="1:11" x14ac:dyDescent="0.25">
      <c r="A1097" s="5">
        <f t="shared" si="65"/>
        <v>42011</v>
      </c>
      <c r="B1097" s="128">
        <v>458</v>
      </c>
      <c r="C1097" s="127">
        <v>743</v>
      </c>
      <c r="D1097" s="98">
        <v>1095</v>
      </c>
      <c r="E1097" s="127">
        <v>1228</v>
      </c>
      <c r="F1097" s="45">
        <v>4828</v>
      </c>
      <c r="G1097" s="45">
        <f t="shared" si="64"/>
        <v>1201</v>
      </c>
      <c r="H1097" s="139">
        <f t="shared" si="62"/>
        <v>8352</v>
      </c>
      <c r="I1097" s="118">
        <v>1334</v>
      </c>
      <c r="J1097" s="4">
        <v>1</v>
      </c>
      <c r="K1097" s="117">
        <f t="shared" si="66"/>
        <v>42007</v>
      </c>
    </row>
    <row r="1098" spans="1:11" x14ac:dyDescent="0.25">
      <c r="A1098" s="5">
        <f t="shared" si="65"/>
        <v>42018</v>
      </c>
      <c r="B1098" s="128">
        <v>663</v>
      </c>
      <c r="C1098" s="127">
        <v>434</v>
      </c>
      <c r="D1098" s="98">
        <v>1047</v>
      </c>
      <c r="E1098" s="127">
        <v>1344</v>
      </c>
      <c r="F1098" s="45">
        <v>4257</v>
      </c>
      <c r="G1098" s="45">
        <f t="shared" si="64"/>
        <v>1097</v>
      </c>
      <c r="H1098" s="139">
        <f t="shared" si="62"/>
        <v>7745</v>
      </c>
      <c r="I1098" s="118">
        <v>1461</v>
      </c>
      <c r="J1098" s="4">
        <f t="shared" ref="J1098:J1130" si="67">J1097+1</f>
        <v>2</v>
      </c>
      <c r="K1098" s="117">
        <f t="shared" si="66"/>
        <v>42014</v>
      </c>
    </row>
    <row r="1099" spans="1:11" x14ac:dyDescent="0.25">
      <c r="A1099" s="5">
        <f t="shared" si="65"/>
        <v>42025</v>
      </c>
      <c r="B1099" s="128">
        <v>702</v>
      </c>
      <c r="C1099" s="127">
        <v>453</v>
      </c>
      <c r="D1099" s="98">
        <v>1091</v>
      </c>
      <c r="E1099" s="127">
        <v>667</v>
      </c>
      <c r="F1099" s="45">
        <v>5425</v>
      </c>
      <c r="G1099" s="45">
        <f t="shared" si="64"/>
        <v>1155</v>
      </c>
      <c r="H1099" s="139">
        <f t="shared" ref="H1099:H1162" si="68">SUM(D1099:G1099)</f>
        <v>8338</v>
      </c>
      <c r="I1099" s="118">
        <v>1276</v>
      </c>
      <c r="J1099" s="4">
        <f t="shared" si="67"/>
        <v>3</v>
      </c>
      <c r="K1099" s="117">
        <f t="shared" si="66"/>
        <v>42021</v>
      </c>
    </row>
    <row r="1100" spans="1:11" x14ac:dyDescent="0.25">
      <c r="A1100" s="5">
        <f t="shared" si="65"/>
        <v>42032</v>
      </c>
      <c r="B1100" s="128">
        <v>524</v>
      </c>
      <c r="C1100" s="127">
        <v>418</v>
      </c>
      <c r="D1100" s="98">
        <v>1142</v>
      </c>
      <c r="E1100" s="127">
        <v>872</v>
      </c>
      <c r="F1100" s="45">
        <v>7053</v>
      </c>
      <c r="G1100" s="45">
        <f t="shared" si="64"/>
        <v>942</v>
      </c>
      <c r="H1100" s="139">
        <f t="shared" si="68"/>
        <v>10009</v>
      </c>
      <c r="I1100" s="118">
        <v>2107</v>
      </c>
      <c r="J1100" s="4">
        <f t="shared" si="67"/>
        <v>4</v>
      </c>
      <c r="K1100" s="117">
        <f t="shared" si="66"/>
        <v>42028</v>
      </c>
    </row>
    <row r="1101" spans="1:11" x14ac:dyDescent="0.25">
      <c r="A1101" s="5">
        <f t="shared" si="65"/>
        <v>42039</v>
      </c>
      <c r="B1101" s="128">
        <v>378</v>
      </c>
      <c r="C1101" s="127">
        <v>408</v>
      </c>
      <c r="D1101" s="98">
        <v>610</v>
      </c>
      <c r="E1101" s="127">
        <v>995</v>
      </c>
      <c r="F1101" s="45">
        <v>5362</v>
      </c>
      <c r="G1101" s="45">
        <f t="shared" si="64"/>
        <v>786</v>
      </c>
      <c r="H1101" s="139">
        <f t="shared" si="68"/>
        <v>7753</v>
      </c>
      <c r="I1101" s="118">
        <v>1714</v>
      </c>
      <c r="J1101" s="4">
        <f t="shared" si="67"/>
        <v>5</v>
      </c>
      <c r="K1101" s="117">
        <f t="shared" si="66"/>
        <v>42035</v>
      </c>
    </row>
    <row r="1102" spans="1:11" x14ac:dyDescent="0.25">
      <c r="A1102" s="5">
        <f t="shared" si="65"/>
        <v>42046</v>
      </c>
      <c r="B1102" s="128">
        <v>417</v>
      </c>
      <c r="C1102" s="127">
        <v>313</v>
      </c>
      <c r="D1102" s="98">
        <v>616</v>
      </c>
      <c r="E1102" s="127">
        <v>1302</v>
      </c>
      <c r="F1102" s="45">
        <v>5775</v>
      </c>
      <c r="G1102" s="45">
        <f t="shared" si="64"/>
        <v>730</v>
      </c>
      <c r="H1102" s="139">
        <f t="shared" si="68"/>
        <v>8423</v>
      </c>
      <c r="I1102" s="118">
        <v>1440</v>
      </c>
      <c r="J1102" s="4">
        <f t="shared" si="67"/>
        <v>6</v>
      </c>
      <c r="K1102" s="117">
        <f t="shared" si="66"/>
        <v>42042</v>
      </c>
    </row>
    <row r="1103" spans="1:11" x14ac:dyDescent="0.25">
      <c r="A1103" s="5">
        <f t="shared" si="65"/>
        <v>42053</v>
      </c>
      <c r="B1103" s="128">
        <v>376</v>
      </c>
      <c r="C1103" s="127">
        <v>420</v>
      </c>
      <c r="D1103" s="98">
        <v>831</v>
      </c>
      <c r="E1103" s="127">
        <v>988</v>
      </c>
      <c r="F1103" s="45">
        <v>6175</v>
      </c>
      <c r="G1103" s="45">
        <f t="shared" si="64"/>
        <v>796</v>
      </c>
      <c r="H1103" s="139">
        <f t="shared" si="68"/>
        <v>8790</v>
      </c>
      <c r="I1103" s="118">
        <v>1565</v>
      </c>
      <c r="J1103" s="4">
        <f t="shared" si="67"/>
        <v>7</v>
      </c>
      <c r="K1103" s="117">
        <f t="shared" si="66"/>
        <v>42049</v>
      </c>
    </row>
    <row r="1104" spans="1:11" x14ac:dyDescent="0.25">
      <c r="A1104" s="5">
        <f t="shared" si="65"/>
        <v>42060</v>
      </c>
      <c r="B1104" s="128">
        <v>385</v>
      </c>
      <c r="C1104" s="127">
        <v>52</v>
      </c>
      <c r="D1104" s="98">
        <v>504</v>
      </c>
      <c r="E1104" s="45">
        <v>1341</v>
      </c>
      <c r="F1104" s="45">
        <v>5106</v>
      </c>
      <c r="G1104" s="45">
        <f t="shared" si="64"/>
        <v>437</v>
      </c>
      <c r="H1104" s="139">
        <f t="shared" si="68"/>
        <v>7388</v>
      </c>
      <c r="I1104" s="118">
        <v>1562</v>
      </c>
      <c r="J1104" s="4">
        <f t="shared" si="67"/>
        <v>8</v>
      </c>
      <c r="K1104" s="117">
        <f t="shared" si="66"/>
        <v>42056</v>
      </c>
    </row>
    <row r="1105" spans="1:11" x14ac:dyDescent="0.25">
      <c r="A1105" s="5">
        <f t="shared" si="65"/>
        <v>42067</v>
      </c>
      <c r="B1105" s="128">
        <v>253</v>
      </c>
      <c r="C1105" s="127">
        <v>325</v>
      </c>
      <c r="D1105" s="98">
        <v>412</v>
      </c>
      <c r="E1105" s="45">
        <v>1165</v>
      </c>
      <c r="F1105" s="45">
        <v>5522</v>
      </c>
      <c r="G1105" s="45">
        <f t="shared" si="64"/>
        <v>578</v>
      </c>
      <c r="H1105" s="139">
        <f t="shared" si="68"/>
        <v>7677</v>
      </c>
      <c r="I1105" s="118">
        <v>1363</v>
      </c>
      <c r="J1105" s="4">
        <f t="shared" si="67"/>
        <v>9</v>
      </c>
      <c r="K1105" s="117">
        <f t="shared" si="66"/>
        <v>42063</v>
      </c>
    </row>
    <row r="1106" spans="1:11" x14ac:dyDescent="0.25">
      <c r="A1106" s="5">
        <f t="shared" si="65"/>
        <v>42074</v>
      </c>
      <c r="B1106" s="128">
        <v>304</v>
      </c>
      <c r="C1106" s="127">
        <v>113</v>
      </c>
      <c r="D1106" s="98">
        <v>532</v>
      </c>
      <c r="E1106" s="45">
        <v>2007</v>
      </c>
      <c r="F1106" s="45">
        <v>4985</v>
      </c>
      <c r="G1106" s="45">
        <f t="shared" si="64"/>
        <v>417</v>
      </c>
      <c r="H1106" s="139">
        <f t="shared" si="68"/>
        <v>7941</v>
      </c>
      <c r="I1106" s="134">
        <v>1838</v>
      </c>
      <c r="J1106" s="4">
        <f t="shared" si="67"/>
        <v>10</v>
      </c>
      <c r="K1106" s="117">
        <f t="shared" si="66"/>
        <v>42070</v>
      </c>
    </row>
    <row r="1107" spans="1:11" x14ac:dyDescent="0.25">
      <c r="A1107" s="5">
        <f t="shared" si="65"/>
        <v>42081</v>
      </c>
      <c r="B1107" s="128">
        <v>287</v>
      </c>
      <c r="C1107" s="127">
        <v>354</v>
      </c>
      <c r="D1107" s="98">
        <v>533</v>
      </c>
      <c r="E1107" s="45">
        <v>1581</v>
      </c>
      <c r="F1107" s="45">
        <v>6615</v>
      </c>
      <c r="G1107" s="45">
        <f t="shared" si="64"/>
        <v>641</v>
      </c>
      <c r="H1107" s="139">
        <f t="shared" si="68"/>
        <v>9370</v>
      </c>
      <c r="I1107" s="134">
        <v>1967</v>
      </c>
      <c r="J1107" s="4">
        <f t="shared" si="67"/>
        <v>11</v>
      </c>
      <c r="K1107" s="117">
        <f t="shared" si="66"/>
        <v>42077</v>
      </c>
    </row>
    <row r="1108" spans="1:11" x14ac:dyDescent="0.25">
      <c r="A1108" s="5">
        <f t="shared" si="65"/>
        <v>42088</v>
      </c>
      <c r="B1108" s="128">
        <v>215</v>
      </c>
      <c r="C1108" s="127">
        <v>267</v>
      </c>
      <c r="D1108" s="98">
        <v>328</v>
      </c>
      <c r="E1108" s="45">
        <v>1209</v>
      </c>
      <c r="F1108" s="45">
        <v>6955</v>
      </c>
      <c r="G1108" s="45">
        <f t="shared" si="64"/>
        <v>482</v>
      </c>
      <c r="H1108" s="139">
        <f t="shared" si="68"/>
        <v>8974</v>
      </c>
      <c r="I1108" s="134">
        <v>1540</v>
      </c>
      <c r="J1108" s="4">
        <f t="shared" si="67"/>
        <v>12</v>
      </c>
      <c r="K1108" s="117">
        <f t="shared" si="66"/>
        <v>42084</v>
      </c>
    </row>
    <row r="1109" spans="1:11" x14ac:dyDescent="0.25">
      <c r="A1109" s="5">
        <f t="shared" si="65"/>
        <v>42095</v>
      </c>
      <c r="B1109" s="128">
        <v>285</v>
      </c>
      <c r="C1109" s="127">
        <v>91</v>
      </c>
      <c r="D1109" s="98">
        <v>405</v>
      </c>
      <c r="E1109" s="45">
        <v>1716</v>
      </c>
      <c r="F1109" s="45">
        <v>6538</v>
      </c>
      <c r="G1109" s="45">
        <f t="shared" si="64"/>
        <v>376</v>
      </c>
      <c r="H1109" s="139">
        <f t="shared" si="68"/>
        <v>9035</v>
      </c>
      <c r="I1109" s="134">
        <v>1636</v>
      </c>
      <c r="J1109" s="4">
        <f t="shared" si="67"/>
        <v>13</v>
      </c>
      <c r="K1109" s="117">
        <f t="shared" si="66"/>
        <v>42091</v>
      </c>
    </row>
    <row r="1110" spans="1:11" x14ac:dyDescent="0.25">
      <c r="A1110" s="5">
        <f t="shared" si="65"/>
        <v>42102</v>
      </c>
      <c r="B1110" s="128">
        <v>168</v>
      </c>
      <c r="C1110" s="127">
        <v>327</v>
      </c>
      <c r="D1110" s="98">
        <v>320</v>
      </c>
      <c r="E1110" s="45">
        <v>2230</v>
      </c>
      <c r="F1110" s="45">
        <v>5763</v>
      </c>
      <c r="G1110" s="45">
        <f t="shared" si="64"/>
        <v>495</v>
      </c>
      <c r="H1110" s="139">
        <f t="shared" si="68"/>
        <v>8808</v>
      </c>
      <c r="I1110" s="134">
        <v>1572</v>
      </c>
      <c r="J1110" s="4">
        <f t="shared" si="67"/>
        <v>14</v>
      </c>
      <c r="K1110" s="117">
        <f t="shared" si="66"/>
        <v>42098</v>
      </c>
    </row>
    <row r="1111" spans="1:11" x14ac:dyDescent="0.25">
      <c r="A1111" s="5">
        <f t="shared" si="65"/>
        <v>42109</v>
      </c>
      <c r="B1111" s="128">
        <v>101</v>
      </c>
      <c r="C1111" s="127">
        <v>226</v>
      </c>
      <c r="D1111" s="98">
        <v>2</v>
      </c>
      <c r="E1111" s="45">
        <v>1834</v>
      </c>
      <c r="F1111" s="45">
        <v>4427</v>
      </c>
      <c r="G1111" s="45">
        <f t="shared" si="64"/>
        <v>327</v>
      </c>
      <c r="H1111" s="139">
        <f t="shared" si="68"/>
        <v>6590</v>
      </c>
      <c r="I1111" s="134">
        <v>1829</v>
      </c>
      <c r="J1111" s="4">
        <f t="shared" si="67"/>
        <v>15</v>
      </c>
      <c r="K1111" s="117">
        <f t="shared" si="66"/>
        <v>42105</v>
      </c>
    </row>
    <row r="1112" spans="1:11" x14ac:dyDescent="0.25">
      <c r="A1112" s="5">
        <f t="shared" si="65"/>
        <v>42116</v>
      </c>
      <c r="B1112" s="128">
        <v>117</v>
      </c>
      <c r="C1112" s="127">
        <v>130</v>
      </c>
      <c r="D1112" s="98">
        <v>328</v>
      </c>
      <c r="E1112" s="45">
        <v>1898</v>
      </c>
      <c r="F1112" s="45">
        <v>3371</v>
      </c>
      <c r="G1112" s="45">
        <f t="shared" si="64"/>
        <v>247</v>
      </c>
      <c r="H1112" s="139">
        <f t="shared" si="68"/>
        <v>5844</v>
      </c>
      <c r="I1112" s="130">
        <v>2295</v>
      </c>
      <c r="J1112" s="4">
        <f t="shared" si="67"/>
        <v>16</v>
      </c>
      <c r="K1112" s="117">
        <f t="shared" si="66"/>
        <v>42112</v>
      </c>
    </row>
    <row r="1113" spans="1:11" x14ac:dyDescent="0.25">
      <c r="A1113" s="5">
        <f t="shared" si="65"/>
        <v>42123</v>
      </c>
      <c r="B1113" s="128">
        <v>181</v>
      </c>
      <c r="C1113" s="127">
        <v>115</v>
      </c>
      <c r="D1113" s="98">
        <v>216</v>
      </c>
      <c r="E1113" s="45">
        <v>2035</v>
      </c>
      <c r="F1113" s="45">
        <v>3043</v>
      </c>
      <c r="G1113" s="45">
        <f t="shared" si="64"/>
        <v>296</v>
      </c>
      <c r="H1113" s="139">
        <f t="shared" si="68"/>
        <v>5590</v>
      </c>
      <c r="I1113" s="130">
        <v>2060</v>
      </c>
      <c r="J1113" s="4">
        <f t="shared" si="67"/>
        <v>17</v>
      </c>
      <c r="K1113" s="117">
        <f t="shared" si="66"/>
        <v>42119</v>
      </c>
    </row>
    <row r="1114" spans="1:11" x14ac:dyDescent="0.25">
      <c r="A1114" s="5">
        <f t="shared" si="65"/>
        <v>42130</v>
      </c>
      <c r="B1114" s="128">
        <v>270</v>
      </c>
      <c r="C1114" s="127">
        <v>92</v>
      </c>
      <c r="D1114" s="98">
        <v>103</v>
      </c>
      <c r="E1114" s="45">
        <v>1872</v>
      </c>
      <c r="F1114" s="45">
        <v>1614</v>
      </c>
      <c r="G1114" s="45">
        <f t="shared" si="64"/>
        <v>362</v>
      </c>
      <c r="H1114" s="139">
        <f t="shared" si="68"/>
        <v>3951</v>
      </c>
      <c r="I1114" s="130">
        <v>1687</v>
      </c>
      <c r="J1114" s="4">
        <f t="shared" si="67"/>
        <v>18</v>
      </c>
      <c r="K1114" s="117">
        <f t="shared" si="66"/>
        <v>42126</v>
      </c>
    </row>
    <row r="1115" spans="1:11" x14ac:dyDescent="0.25">
      <c r="A1115" s="5">
        <f t="shared" si="65"/>
        <v>42137</v>
      </c>
      <c r="B1115" s="128">
        <v>249</v>
      </c>
      <c r="C1115" s="127">
        <v>28</v>
      </c>
      <c r="D1115" s="98">
        <v>228</v>
      </c>
      <c r="E1115" s="45">
        <v>1472</v>
      </c>
      <c r="F1115" s="45">
        <v>2076</v>
      </c>
      <c r="G1115" s="45">
        <f t="shared" si="64"/>
        <v>277</v>
      </c>
      <c r="H1115" s="139">
        <f t="shared" si="68"/>
        <v>4053</v>
      </c>
      <c r="I1115" s="130">
        <v>1852</v>
      </c>
      <c r="J1115" s="4">
        <f t="shared" si="67"/>
        <v>19</v>
      </c>
      <c r="K1115" s="117">
        <f t="shared" si="66"/>
        <v>42133</v>
      </c>
    </row>
    <row r="1116" spans="1:11" x14ac:dyDescent="0.25">
      <c r="A1116" s="5">
        <f t="shared" si="65"/>
        <v>42144</v>
      </c>
      <c r="B1116" s="128">
        <v>251</v>
      </c>
      <c r="C1116" s="127">
        <v>158</v>
      </c>
      <c r="D1116" s="98">
        <v>213</v>
      </c>
      <c r="E1116" s="45">
        <v>1111</v>
      </c>
      <c r="F1116" s="45">
        <v>3154</v>
      </c>
      <c r="G1116" s="45">
        <f t="shared" si="64"/>
        <v>409</v>
      </c>
      <c r="H1116" s="139">
        <f t="shared" si="68"/>
        <v>4887</v>
      </c>
      <c r="I1116" s="130">
        <v>1796</v>
      </c>
      <c r="J1116" s="4">
        <f t="shared" si="67"/>
        <v>20</v>
      </c>
      <c r="K1116" s="117">
        <f t="shared" si="66"/>
        <v>42140</v>
      </c>
    </row>
    <row r="1117" spans="1:11" x14ac:dyDescent="0.25">
      <c r="A1117" s="5">
        <f t="shared" si="65"/>
        <v>42151</v>
      </c>
      <c r="B1117" s="128">
        <v>212</v>
      </c>
      <c r="C1117" s="127">
        <v>107</v>
      </c>
      <c r="D1117" s="98">
        <v>117</v>
      </c>
      <c r="E1117" s="45">
        <v>1381</v>
      </c>
      <c r="F1117" s="45">
        <v>2483</v>
      </c>
      <c r="G1117" s="45">
        <f t="shared" si="64"/>
        <v>319</v>
      </c>
      <c r="H1117" s="139">
        <f t="shared" si="68"/>
        <v>4300</v>
      </c>
      <c r="I1117" s="130">
        <v>2087</v>
      </c>
      <c r="J1117" s="4">
        <f t="shared" si="67"/>
        <v>21</v>
      </c>
      <c r="K1117" s="117">
        <f t="shared" si="66"/>
        <v>42147</v>
      </c>
    </row>
    <row r="1118" spans="1:11" x14ac:dyDescent="0.25">
      <c r="A1118" s="5">
        <f t="shared" si="65"/>
        <v>42158</v>
      </c>
      <c r="B1118" s="128">
        <v>0</v>
      </c>
      <c r="C1118" s="127">
        <v>88</v>
      </c>
      <c r="D1118" s="98">
        <v>7</v>
      </c>
      <c r="E1118" s="45">
        <v>1019</v>
      </c>
      <c r="F1118" s="45">
        <v>2736</v>
      </c>
      <c r="G1118" s="45">
        <f t="shared" si="64"/>
        <v>88</v>
      </c>
      <c r="H1118" s="139">
        <f t="shared" si="68"/>
        <v>3850</v>
      </c>
      <c r="I1118" s="130">
        <v>1823</v>
      </c>
      <c r="J1118" s="4">
        <f t="shared" si="67"/>
        <v>22</v>
      </c>
      <c r="K1118" s="117">
        <f t="shared" si="66"/>
        <v>42154</v>
      </c>
    </row>
    <row r="1119" spans="1:11" x14ac:dyDescent="0.25">
      <c r="A1119" s="5">
        <f t="shared" si="65"/>
        <v>42165</v>
      </c>
      <c r="B1119" s="128">
        <v>29</v>
      </c>
      <c r="C1119" s="127">
        <v>3</v>
      </c>
      <c r="D1119" s="98">
        <v>18</v>
      </c>
      <c r="E1119" s="45">
        <v>869</v>
      </c>
      <c r="F1119" s="45">
        <v>2282</v>
      </c>
      <c r="G1119" s="45">
        <f t="shared" si="64"/>
        <v>32</v>
      </c>
      <c r="H1119" s="139">
        <f t="shared" si="68"/>
        <v>3201</v>
      </c>
      <c r="I1119" s="130">
        <v>2111</v>
      </c>
      <c r="J1119" s="4">
        <f t="shared" si="67"/>
        <v>23</v>
      </c>
      <c r="K1119" s="117">
        <f t="shared" si="66"/>
        <v>42161</v>
      </c>
    </row>
    <row r="1120" spans="1:11" x14ac:dyDescent="0.25">
      <c r="A1120" s="5">
        <f t="shared" si="65"/>
        <v>42172</v>
      </c>
      <c r="B1120" s="128">
        <v>222</v>
      </c>
      <c r="C1120" s="127">
        <v>182</v>
      </c>
      <c r="D1120" s="98">
        <v>115</v>
      </c>
      <c r="E1120" s="45">
        <v>992</v>
      </c>
      <c r="F1120" s="45">
        <v>3112</v>
      </c>
      <c r="G1120" s="45">
        <f t="shared" si="64"/>
        <v>404</v>
      </c>
      <c r="H1120" s="139">
        <f t="shared" si="68"/>
        <v>4623</v>
      </c>
      <c r="I1120" s="135">
        <v>1799</v>
      </c>
      <c r="J1120" s="4">
        <f t="shared" si="67"/>
        <v>24</v>
      </c>
      <c r="K1120" s="117">
        <f t="shared" si="66"/>
        <v>42168</v>
      </c>
    </row>
    <row r="1121" spans="1:11" x14ac:dyDescent="0.25">
      <c r="A1121" s="5">
        <f t="shared" si="65"/>
        <v>42179</v>
      </c>
      <c r="B1121" s="128">
        <v>207</v>
      </c>
      <c r="C1121" s="127">
        <v>12</v>
      </c>
      <c r="D1121" s="98">
        <v>213</v>
      </c>
      <c r="E1121" s="45">
        <v>985</v>
      </c>
      <c r="F1121" s="45">
        <v>2709</v>
      </c>
      <c r="G1121" s="45">
        <f t="shared" si="64"/>
        <v>219</v>
      </c>
      <c r="H1121" s="139">
        <f t="shared" si="68"/>
        <v>4126</v>
      </c>
      <c r="I1121" s="135">
        <v>1724</v>
      </c>
      <c r="J1121" s="4">
        <f t="shared" si="67"/>
        <v>25</v>
      </c>
      <c r="K1121" s="117">
        <f t="shared" si="66"/>
        <v>42175</v>
      </c>
    </row>
    <row r="1122" spans="1:11" x14ac:dyDescent="0.25">
      <c r="A1122" s="5">
        <f t="shared" si="65"/>
        <v>42186</v>
      </c>
      <c r="B1122" s="128">
        <v>174</v>
      </c>
      <c r="C1122" s="25">
        <v>68</v>
      </c>
      <c r="D1122" s="98">
        <v>573</v>
      </c>
      <c r="E1122" s="45">
        <v>657</v>
      </c>
      <c r="F1122" s="45">
        <v>2956</v>
      </c>
      <c r="G1122" s="45">
        <f t="shared" si="64"/>
        <v>242</v>
      </c>
      <c r="H1122" s="139">
        <f t="shared" si="68"/>
        <v>4428</v>
      </c>
      <c r="I1122" s="135">
        <v>2346</v>
      </c>
      <c r="J1122" s="4">
        <f t="shared" si="67"/>
        <v>26</v>
      </c>
      <c r="K1122" s="117">
        <f t="shared" si="66"/>
        <v>42182</v>
      </c>
    </row>
    <row r="1123" spans="1:11" x14ac:dyDescent="0.25">
      <c r="A1123" s="5">
        <f t="shared" si="65"/>
        <v>42193</v>
      </c>
      <c r="B1123" s="128">
        <v>188</v>
      </c>
      <c r="C1123" s="127">
        <v>156</v>
      </c>
      <c r="D1123" s="98">
        <v>193</v>
      </c>
      <c r="E1123" s="45">
        <v>369</v>
      </c>
      <c r="F1123" s="45">
        <v>3538</v>
      </c>
      <c r="G1123" s="45">
        <f t="shared" si="64"/>
        <v>344</v>
      </c>
      <c r="H1123" s="139">
        <f t="shared" si="68"/>
        <v>4444</v>
      </c>
      <c r="I1123" s="135">
        <v>2002</v>
      </c>
      <c r="J1123" s="4">
        <f t="shared" si="67"/>
        <v>27</v>
      </c>
      <c r="K1123" s="117">
        <f t="shared" si="66"/>
        <v>42189</v>
      </c>
    </row>
    <row r="1124" spans="1:11" x14ac:dyDescent="0.25">
      <c r="A1124" s="5">
        <f t="shared" si="65"/>
        <v>42200</v>
      </c>
      <c r="B1124" s="128">
        <v>277</v>
      </c>
      <c r="C1124" s="127">
        <v>75</v>
      </c>
      <c r="D1124" s="98">
        <v>147</v>
      </c>
      <c r="E1124" s="45">
        <v>466</v>
      </c>
      <c r="F1124" s="45">
        <v>3021</v>
      </c>
      <c r="G1124" s="45">
        <f t="shared" si="64"/>
        <v>352</v>
      </c>
      <c r="H1124" s="139">
        <f t="shared" si="68"/>
        <v>3986</v>
      </c>
      <c r="I1124" s="135">
        <v>1938</v>
      </c>
      <c r="J1124" s="4">
        <f t="shared" si="67"/>
        <v>28</v>
      </c>
      <c r="K1124" s="117">
        <f t="shared" si="66"/>
        <v>42196</v>
      </c>
    </row>
    <row r="1125" spans="1:11" x14ac:dyDescent="0.25">
      <c r="A1125" s="5">
        <f t="shared" si="65"/>
        <v>42207</v>
      </c>
      <c r="B1125" s="128">
        <v>209</v>
      </c>
      <c r="C1125" s="127">
        <v>0</v>
      </c>
      <c r="D1125" s="98">
        <v>436</v>
      </c>
      <c r="E1125" s="45">
        <v>550</v>
      </c>
      <c r="F1125" s="45">
        <v>2491</v>
      </c>
      <c r="G1125" s="45">
        <f t="shared" si="64"/>
        <v>209</v>
      </c>
      <c r="H1125" s="139">
        <f t="shared" si="68"/>
        <v>3686</v>
      </c>
      <c r="I1125" s="135">
        <v>1540</v>
      </c>
      <c r="J1125" s="4">
        <f t="shared" si="67"/>
        <v>29</v>
      </c>
      <c r="K1125" s="117">
        <f t="shared" si="66"/>
        <v>42203</v>
      </c>
    </row>
    <row r="1126" spans="1:11" x14ac:dyDescent="0.25">
      <c r="A1126" s="5">
        <f t="shared" si="65"/>
        <v>42214</v>
      </c>
      <c r="B1126" s="128">
        <v>194</v>
      </c>
      <c r="C1126" s="127">
        <v>0</v>
      </c>
      <c r="D1126" s="98">
        <v>113</v>
      </c>
      <c r="E1126" s="45">
        <v>419</v>
      </c>
      <c r="F1126" s="45">
        <v>2876</v>
      </c>
      <c r="G1126" s="45">
        <f t="shared" si="64"/>
        <v>194</v>
      </c>
      <c r="H1126" s="139">
        <f t="shared" si="68"/>
        <v>3602</v>
      </c>
      <c r="I1126" s="135">
        <v>1844</v>
      </c>
      <c r="J1126" s="4">
        <f t="shared" si="67"/>
        <v>30</v>
      </c>
      <c r="K1126" s="117">
        <f t="shared" si="66"/>
        <v>42210</v>
      </c>
    </row>
    <row r="1127" spans="1:11" x14ac:dyDescent="0.25">
      <c r="A1127" s="5">
        <f t="shared" si="65"/>
        <v>42221</v>
      </c>
      <c r="B1127" s="128">
        <v>72</v>
      </c>
      <c r="C1127" s="127">
        <v>0</v>
      </c>
      <c r="D1127" s="98">
        <v>56</v>
      </c>
      <c r="E1127" s="45">
        <v>947</v>
      </c>
      <c r="F1127" s="45">
        <v>2877</v>
      </c>
      <c r="G1127" s="45">
        <f t="shared" si="64"/>
        <v>72</v>
      </c>
      <c r="H1127" s="139">
        <f t="shared" si="68"/>
        <v>3952</v>
      </c>
      <c r="I1127" s="135">
        <v>1728</v>
      </c>
      <c r="J1127" s="4">
        <f t="shared" si="67"/>
        <v>31</v>
      </c>
      <c r="K1127" s="117">
        <f t="shared" si="66"/>
        <v>42217</v>
      </c>
    </row>
    <row r="1128" spans="1:11" x14ac:dyDescent="0.25">
      <c r="A1128" s="5">
        <f t="shared" si="65"/>
        <v>42228</v>
      </c>
      <c r="B1128" s="128">
        <v>31</v>
      </c>
      <c r="C1128" s="127">
        <v>0</v>
      </c>
      <c r="D1128" s="98">
        <v>95</v>
      </c>
      <c r="E1128" s="45">
        <v>1121</v>
      </c>
      <c r="F1128" s="45">
        <v>2225</v>
      </c>
      <c r="G1128" s="45">
        <f t="shared" si="64"/>
        <v>31</v>
      </c>
      <c r="H1128" s="139">
        <f t="shared" si="68"/>
        <v>3472</v>
      </c>
      <c r="I1128" s="135">
        <v>2136</v>
      </c>
      <c r="J1128" s="4">
        <f t="shared" si="67"/>
        <v>32</v>
      </c>
      <c r="K1128" s="117">
        <f t="shared" si="66"/>
        <v>42224</v>
      </c>
    </row>
    <row r="1129" spans="1:11" x14ac:dyDescent="0.25">
      <c r="A1129" s="5">
        <f t="shared" si="65"/>
        <v>42235</v>
      </c>
      <c r="B1129" s="128">
        <v>114</v>
      </c>
      <c r="C1129" s="127">
        <v>0</v>
      </c>
      <c r="D1129" s="98">
        <v>136</v>
      </c>
      <c r="E1129" s="45">
        <v>810</v>
      </c>
      <c r="F1129" s="45">
        <v>2731</v>
      </c>
      <c r="G1129" s="45">
        <f t="shared" si="64"/>
        <v>114</v>
      </c>
      <c r="H1129" s="139">
        <f t="shared" si="68"/>
        <v>3791</v>
      </c>
      <c r="I1129" s="135">
        <v>1939</v>
      </c>
      <c r="J1129" s="4">
        <f t="shared" si="67"/>
        <v>33</v>
      </c>
      <c r="K1129" s="117">
        <f t="shared" si="66"/>
        <v>42231</v>
      </c>
    </row>
    <row r="1130" spans="1:11" x14ac:dyDescent="0.25">
      <c r="A1130" s="5">
        <f t="shared" si="65"/>
        <v>42242</v>
      </c>
      <c r="B1130" s="128">
        <v>211</v>
      </c>
      <c r="C1130" s="127">
        <v>0</v>
      </c>
      <c r="D1130" s="98">
        <v>81</v>
      </c>
      <c r="E1130" s="45">
        <v>1266</v>
      </c>
      <c r="F1130" s="45">
        <v>3042</v>
      </c>
      <c r="G1130" s="45">
        <f t="shared" si="64"/>
        <v>211</v>
      </c>
      <c r="H1130" s="139">
        <f t="shared" si="68"/>
        <v>4600</v>
      </c>
      <c r="I1130" s="135">
        <v>1964</v>
      </c>
      <c r="J1130" s="4">
        <f t="shared" si="67"/>
        <v>34</v>
      </c>
      <c r="K1130" s="117">
        <f t="shared" si="66"/>
        <v>42238</v>
      </c>
    </row>
    <row r="1131" spans="1:11" x14ac:dyDescent="0.25">
      <c r="A1131" s="5">
        <f t="shared" si="65"/>
        <v>42249</v>
      </c>
      <c r="B1131" s="128">
        <v>109</v>
      </c>
      <c r="C1131" s="127">
        <v>41</v>
      </c>
      <c r="D1131" s="98">
        <v>14</v>
      </c>
      <c r="E1131" s="45">
        <v>650</v>
      </c>
      <c r="F1131" s="45">
        <v>2245</v>
      </c>
      <c r="G1131" s="45">
        <f t="shared" si="64"/>
        <v>150</v>
      </c>
      <c r="H1131" s="139">
        <f t="shared" si="68"/>
        <v>3059</v>
      </c>
      <c r="I1131" s="135">
        <v>1921</v>
      </c>
      <c r="J1131" s="4">
        <f t="shared" ref="J1131:J1194" si="69">J1130+1</f>
        <v>35</v>
      </c>
      <c r="K1131" s="117">
        <f t="shared" si="66"/>
        <v>42245</v>
      </c>
    </row>
    <row r="1132" spans="1:11" x14ac:dyDescent="0.25">
      <c r="A1132" s="5">
        <f t="shared" si="65"/>
        <v>42256</v>
      </c>
      <c r="B1132" s="128">
        <v>98</v>
      </c>
      <c r="C1132" s="127">
        <v>90</v>
      </c>
      <c r="D1132" s="98">
        <v>3</v>
      </c>
      <c r="E1132" s="45">
        <v>1420</v>
      </c>
      <c r="F1132" s="45">
        <v>2520</v>
      </c>
      <c r="G1132" s="45">
        <f t="shared" si="64"/>
        <v>188</v>
      </c>
      <c r="H1132" s="139">
        <f t="shared" si="68"/>
        <v>4131</v>
      </c>
      <c r="I1132" s="135">
        <v>1462</v>
      </c>
      <c r="J1132" s="4">
        <f t="shared" si="69"/>
        <v>36</v>
      </c>
      <c r="K1132" s="117">
        <f t="shared" si="66"/>
        <v>42252</v>
      </c>
    </row>
    <row r="1133" spans="1:11" x14ac:dyDescent="0.25">
      <c r="A1133" s="5">
        <f t="shared" si="65"/>
        <v>42263</v>
      </c>
      <c r="B1133" s="128">
        <v>131</v>
      </c>
      <c r="C1133" s="127">
        <v>65</v>
      </c>
      <c r="D1133" s="98">
        <v>110</v>
      </c>
      <c r="E1133" s="45">
        <v>932</v>
      </c>
      <c r="F1133" s="45">
        <v>2690</v>
      </c>
      <c r="G1133" s="45">
        <f t="shared" si="64"/>
        <v>196</v>
      </c>
      <c r="H1133" s="139">
        <f t="shared" si="68"/>
        <v>3928</v>
      </c>
      <c r="I1133" s="135">
        <v>2338</v>
      </c>
      <c r="J1133" s="4">
        <f t="shared" si="69"/>
        <v>37</v>
      </c>
      <c r="K1133" s="117">
        <f t="shared" si="66"/>
        <v>42259</v>
      </c>
    </row>
    <row r="1134" spans="1:11" x14ac:dyDescent="0.25">
      <c r="A1134" s="5">
        <f t="shared" si="65"/>
        <v>42270</v>
      </c>
      <c r="B1134" s="44">
        <v>55</v>
      </c>
      <c r="C1134" s="44">
        <v>13</v>
      </c>
      <c r="D1134" s="98">
        <v>34</v>
      </c>
      <c r="E1134" s="44">
        <v>1278</v>
      </c>
      <c r="F1134" s="45">
        <v>2881</v>
      </c>
      <c r="G1134" s="45">
        <f t="shared" si="64"/>
        <v>68</v>
      </c>
      <c r="H1134" s="139">
        <f t="shared" si="68"/>
        <v>4261</v>
      </c>
      <c r="I1134" s="135">
        <v>1958</v>
      </c>
      <c r="J1134" s="4">
        <f t="shared" si="69"/>
        <v>38</v>
      </c>
      <c r="K1134" s="117">
        <f t="shared" si="66"/>
        <v>42266</v>
      </c>
    </row>
    <row r="1135" spans="1:11" x14ac:dyDescent="0.25">
      <c r="A1135" s="5">
        <f t="shared" si="65"/>
        <v>42277</v>
      </c>
      <c r="B1135" s="128">
        <v>73</v>
      </c>
      <c r="C1135" s="127">
        <v>336</v>
      </c>
      <c r="D1135" s="98">
        <v>1001</v>
      </c>
      <c r="E1135" s="45">
        <v>1079</v>
      </c>
      <c r="F1135" s="45">
        <v>5574</v>
      </c>
      <c r="G1135" s="45">
        <f t="shared" si="64"/>
        <v>409</v>
      </c>
      <c r="H1135" s="139">
        <f t="shared" si="68"/>
        <v>8063</v>
      </c>
      <c r="I1135" s="135">
        <v>2361</v>
      </c>
      <c r="J1135" s="4">
        <f t="shared" si="69"/>
        <v>39</v>
      </c>
      <c r="K1135" s="117">
        <f t="shared" si="66"/>
        <v>42273</v>
      </c>
    </row>
    <row r="1136" spans="1:11" x14ac:dyDescent="0.25">
      <c r="A1136" s="5">
        <f t="shared" si="65"/>
        <v>42284</v>
      </c>
      <c r="B1136" s="128">
        <v>239</v>
      </c>
      <c r="C1136" s="127">
        <v>412</v>
      </c>
      <c r="D1136" s="98">
        <v>2312</v>
      </c>
      <c r="E1136" s="45">
        <v>500</v>
      </c>
      <c r="F1136" s="45">
        <v>8094</v>
      </c>
      <c r="G1136" s="45">
        <f t="shared" si="64"/>
        <v>651</v>
      </c>
      <c r="H1136" s="139">
        <f t="shared" si="68"/>
        <v>11557</v>
      </c>
      <c r="I1136" s="135">
        <v>2332</v>
      </c>
      <c r="J1136" s="4">
        <f t="shared" si="69"/>
        <v>40</v>
      </c>
      <c r="K1136" s="117">
        <f t="shared" si="66"/>
        <v>42280</v>
      </c>
    </row>
    <row r="1137" spans="1:24" x14ac:dyDescent="0.25">
      <c r="A1137" s="5">
        <f t="shared" si="65"/>
        <v>42291</v>
      </c>
      <c r="B1137" s="128">
        <v>133</v>
      </c>
      <c r="C1137" s="127">
        <v>681</v>
      </c>
      <c r="D1137" s="98">
        <v>3080</v>
      </c>
      <c r="E1137" s="45">
        <v>307</v>
      </c>
      <c r="F1137" s="45">
        <v>8603</v>
      </c>
      <c r="G1137" s="45">
        <f t="shared" si="64"/>
        <v>814</v>
      </c>
      <c r="H1137" s="139">
        <f t="shared" si="68"/>
        <v>12804</v>
      </c>
      <c r="I1137" s="135">
        <v>2295</v>
      </c>
      <c r="J1137" s="4">
        <f t="shared" si="69"/>
        <v>41</v>
      </c>
      <c r="K1137" s="117">
        <f t="shared" si="66"/>
        <v>42287</v>
      </c>
    </row>
    <row r="1138" spans="1:24" x14ac:dyDescent="0.25">
      <c r="A1138" s="5">
        <f t="shared" si="65"/>
        <v>42298</v>
      </c>
      <c r="B1138" s="128">
        <v>310</v>
      </c>
      <c r="C1138" s="127">
        <v>798</v>
      </c>
      <c r="D1138" s="98">
        <v>2638</v>
      </c>
      <c r="E1138" s="45">
        <v>964</v>
      </c>
      <c r="F1138" s="45">
        <v>9594</v>
      </c>
      <c r="G1138" s="45">
        <f t="shared" si="64"/>
        <v>1108</v>
      </c>
      <c r="H1138" s="139">
        <f t="shared" si="68"/>
        <v>14304</v>
      </c>
      <c r="I1138" s="135">
        <v>2247</v>
      </c>
      <c r="J1138" s="4">
        <f t="shared" si="69"/>
        <v>42</v>
      </c>
      <c r="K1138" s="117">
        <f t="shared" si="66"/>
        <v>42294</v>
      </c>
    </row>
    <row r="1139" spans="1:24" x14ac:dyDescent="0.25">
      <c r="A1139" s="5">
        <f t="shared" si="65"/>
        <v>42305</v>
      </c>
      <c r="B1139" s="128">
        <v>491</v>
      </c>
      <c r="C1139" s="127">
        <v>594</v>
      </c>
      <c r="D1139" s="98">
        <v>2081</v>
      </c>
      <c r="E1139" s="45">
        <v>741</v>
      </c>
      <c r="F1139" s="45">
        <v>7834</v>
      </c>
      <c r="G1139" s="45">
        <f t="shared" si="64"/>
        <v>1085</v>
      </c>
      <c r="H1139" s="139">
        <f t="shared" si="68"/>
        <v>11741</v>
      </c>
      <c r="I1139" s="135">
        <v>1680</v>
      </c>
      <c r="J1139" s="4">
        <f t="shared" si="69"/>
        <v>43</v>
      </c>
      <c r="K1139" s="117">
        <f t="shared" si="66"/>
        <v>42301</v>
      </c>
    </row>
    <row r="1140" spans="1:24" x14ac:dyDescent="0.25">
      <c r="A1140" s="5">
        <f t="shared" si="65"/>
        <v>42312</v>
      </c>
      <c r="B1140" s="128">
        <v>395</v>
      </c>
      <c r="C1140" s="127">
        <v>678</v>
      </c>
      <c r="D1140" s="98">
        <v>1653</v>
      </c>
      <c r="E1140" s="45">
        <v>1243</v>
      </c>
      <c r="F1140" s="45">
        <v>6650</v>
      </c>
      <c r="G1140" s="45">
        <f t="shared" si="64"/>
        <v>1073</v>
      </c>
      <c r="H1140" s="139">
        <f t="shared" si="68"/>
        <v>10619</v>
      </c>
      <c r="I1140" s="135">
        <v>4147</v>
      </c>
      <c r="J1140" s="4">
        <f t="shared" si="69"/>
        <v>44</v>
      </c>
      <c r="K1140" s="117">
        <f t="shared" si="66"/>
        <v>42308</v>
      </c>
    </row>
    <row r="1141" spans="1:24" x14ac:dyDescent="0.25">
      <c r="A1141" s="5">
        <f t="shared" si="65"/>
        <v>42319</v>
      </c>
      <c r="B1141" s="25">
        <v>520</v>
      </c>
      <c r="C1141" s="25">
        <v>558</v>
      </c>
      <c r="D1141" s="45">
        <v>1230</v>
      </c>
      <c r="E1141" s="45">
        <v>1466</v>
      </c>
      <c r="F1141" s="45">
        <v>6828</v>
      </c>
      <c r="G1141" s="45">
        <f t="shared" si="64"/>
        <v>1078</v>
      </c>
      <c r="H1141" s="139">
        <f t="shared" si="68"/>
        <v>10602</v>
      </c>
      <c r="I1141" s="135">
        <v>1476</v>
      </c>
      <c r="J1141" s="4">
        <f t="shared" si="69"/>
        <v>45</v>
      </c>
      <c r="K1141" s="117">
        <f t="shared" si="66"/>
        <v>42315</v>
      </c>
    </row>
    <row r="1142" spans="1:24" x14ac:dyDescent="0.25">
      <c r="A1142" s="5">
        <f t="shared" si="65"/>
        <v>42326</v>
      </c>
      <c r="B1142" s="128">
        <v>340</v>
      </c>
      <c r="C1142" s="127">
        <v>540</v>
      </c>
      <c r="D1142" s="98">
        <v>461</v>
      </c>
      <c r="E1142" s="45">
        <v>1054</v>
      </c>
      <c r="F1142" s="45">
        <v>5402</v>
      </c>
      <c r="G1142" s="45">
        <f t="shared" si="64"/>
        <v>880</v>
      </c>
      <c r="H1142" s="49">
        <f t="shared" si="68"/>
        <v>7797</v>
      </c>
      <c r="I1142" s="135">
        <v>2281</v>
      </c>
      <c r="J1142" s="4">
        <f t="shared" si="69"/>
        <v>46</v>
      </c>
      <c r="K1142" s="117">
        <f t="shared" si="66"/>
        <v>42322</v>
      </c>
    </row>
    <row r="1143" spans="1:24" x14ac:dyDescent="0.25">
      <c r="A1143" s="5">
        <f t="shared" si="65"/>
        <v>42333</v>
      </c>
      <c r="B1143" s="128">
        <v>510</v>
      </c>
      <c r="C1143" s="127">
        <v>643</v>
      </c>
      <c r="D1143" s="98">
        <v>322</v>
      </c>
      <c r="E1143" s="45">
        <v>1387</v>
      </c>
      <c r="F1143" s="45">
        <v>6447</v>
      </c>
      <c r="G1143" s="45">
        <f t="shared" si="64"/>
        <v>1153</v>
      </c>
      <c r="H1143" s="49">
        <f t="shared" si="68"/>
        <v>9309</v>
      </c>
      <c r="I1143" s="135">
        <v>2262</v>
      </c>
      <c r="J1143" s="4">
        <f t="shared" si="69"/>
        <v>47</v>
      </c>
      <c r="K1143" s="117">
        <f t="shared" si="66"/>
        <v>42329</v>
      </c>
    </row>
    <row r="1144" spans="1:24" x14ac:dyDescent="0.25">
      <c r="A1144" s="5">
        <f t="shared" si="65"/>
        <v>42340</v>
      </c>
      <c r="B1144" s="98">
        <v>348</v>
      </c>
      <c r="C1144" s="98">
        <v>280</v>
      </c>
      <c r="D1144" s="98">
        <v>212</v>
      </c>
      <c r="E1144" s="98">
        <v>1387</v>
      </c>
      <c r="F1144" s="45">
        <v>6275</v>
      </c>
      <c r="G1144" s="45">
        <f t="shared" si="64"/>
        <v>628</v>
      </c>
      <c r="H1144" s="49">
        <f t="shared" si="68"/>
        <v>8502</v>
      </c>
      <c r="I1144" s="135">
        <v>1062</v>
      </c>
      <c r="J1144" s="4">
        <f t="shared" si="69"/>
        <v>48</v>
      </c>
      <c r="K1144" s="117">
        <f t="shared" si="66"/>
        <v>42336</v>
      </c>
    </row>
    <row r="1145" spans="1:24" x14ac:dyDescent="0.25">
      <c r="A1145" s="5">
        <f t="shared" si="65"/>
        <v>42347</v>
      </c>
      <c r="B1145" s="128">
        <v>131</v>
      </c>
      <c r="C1145" s="127">
        <v>605</v>
      </c>
      <c r="D1145" s="98">
        <v>214</v>
      </c>
      <c r="E1145" s="45">
        <v>2564</v>
      </c>
      <c r="F1145" s="45">
        <v>5289</v>
      </c>
      <c r="G1145" s="45">
        <f t="shared" si="64"/>
        <v>736</v>
      </c>
      <c r="H1145" s="49">
        <f t="shared" si="68"/>
        <v>8803</v>
      </c>
      <c r="I1145" s="135">
        <v>1357</v>
      </c>
      <c r="J1145" s="4">
        <f t="shared" si="69"/>
        <v>49</v>
      </c>
      <c r="K1145" s="117">
        <f t="shared" si="66"/>
        <v>42343</v>
      </c>
    </row>
    <row r="1146" spans="1:24" x14ac:dyDescent="0.25">
      <c r="A1146" s="5">
        <f t="shared" si="65"/>
        <v>42354</v>
      </c>
      <c r="B1146" s="98">
        <v>363</v>
      </c>
      <c r="C1146" s="98">
        <v>486</v>
      </c>
      <c r="D1146" s="98">
        <v>330</v>
      </c>
      <c r="E1146" s="98">
        <v>1195</v>
      </c>
      <c r="F1146" s="45">
        <v>5975</v>
      </c>
      <c r="G1146" s="45">
        <f t="shared" si="64"/>
        <v>849</v>
      </c>
      <c r="H1146" s="49">
        <f t="shared" si="68"/>
        <v>8349</v>
      </c>
      <c r="I1146" s="135">
        <v>1679</v>
      </c>
      <c r="J1146" s="4">
        <f t="shared" si="69"/>
        <v>50</v>
      </c>
      <c r="K1146" s="117">
        <f t="shared" si="66"/>
        <v>42350</v>
      </c>
    </row>
    <row r="1147" spans="1:24" x14ac:dyDescent="0.25">
      <c r="A1147" s="5">
        <f t="shared" si="65"/>
        <v>42361</v>
      </c>
      <c r="B1147" s="128">
        <v>339</v>
      </c>
      <c r="C1147" s="127">
        <v>41</v>
      </c>
      <c r="D1147" s="98">
        <v>231</v>
      </c>
      <c r="E1147" s="45">
        <v>1116</v>
      </c>
      <c r="F1147" s="45">
        <v>4547</v>
      </c>
      <c r="G1147" s="45">
        <f t="shared" si="64"/>
        <v>380</v>
      </c>
      <c r="H1147" s="49">
        <f t="shared" si="68"/>
        <v>6274</v>
      </c>
      <c r="I1147" s="135">
        <v>1662</v>
      </c>
      <c r="J1147" s="4">
        <f t="shared" si="69"/>
        <v>51</v>
      </c>
      <c r="K1147" s="117">
        <f t="shared" si="66"/>
        <v>42357</v>
      </c>
    </row>
    <row r="1148" spans="1:24" x14ac:dyDescent="0.25">
      <c r="A1148" s="5">
        <f t="shared" si="65"/>
        <v>42368</v>
      </c>
      <c r="B1148" s="98">
        <v>295</v>
      </c>
      <c r="C1148" s="98">
        <v>107</v>
      </c>
      <c r="D1148" s="98">
        <v>272</v>
      </c>
      <c r="E1148" s="98">
        <v>1168</v>
      </c>
      <c r="F1148" s="45">
        <v>4458</v>
      </c>
      <c r="G1148" s="45">
        <f t="shared" si="64"/>
        <v>402</v>
      </c>
      <c r="H1148" s="49">
        <f t="shared" si="68"/>
        <v>6300</v>
      </c>
      <c r="I1148" s="135">
        <v>2341</v>
      </c>
      <c r="J1148" s="4">
        <f t="shared" si="69"/>
        <v>52</v>
      </c>
      <c r="K1148" s="117">
        <f t="shared" si="66"/>
        <v>42364</v>
      </c>
    </row>
    <row r="1149" spans="1:24" x14ac:dyDescent="0.25">
      <c r="A1149" s="5">
        <f t="shared" si="65"/>
        <v>42375</v>
      </c>
      <c r="B1149" s="128">
        <v>324</v>
      </c>
      <c r="C1149" s="127">
        <v>170</v>
      </c>
      <c r="D1149" s="98">
        <v>359</v>
      </c>
      <c r="E1149" s="45">
        <v>1021</v>
      </c>
      <c r="F1149" s="45">
        <v>5621</v>
      </c>
      <c r="G1149" s="45">
        <f t="shared" si="64"/>
        <v>494</v>
      </c>
      <c r="H1149" s="49">
        <f t="shared" si="68"/>
        <v>7495</v>
      </c>
      <c r="I1149" s="135">
        <v>1424</v>
      </c>
      <c r="J1149" s="4">
        <v>1</v>
      </c>
      <c r="K1149" s="117">
        <f t="shared" si="66"/>
        <v>42371</v>
      </c>
      <c r="N1149" s="20"/>
      <c r="O1149" s="20"/>
      <c r="P1149" s="20"/>
      <c r="Q1149" s="20"/>
      <c r="R1149" s="20"/>
      <c r="S1149" s="20"/>
      <c r="T1149" s="20"/>
      <c r="U1149" s="20"/>
      <c r="V1149" s="20"/>
      <c r="W1149" s="20"/>
      <c r="X1149" s="20"/>
    </row>
    <row r="1150" spans="1:24" x14ac:dyDescent="0.25">
      <c r="A1150" s="5">
        <f t="shared" si="65"/>
        <v>42382</v>
      </c>
      <c r="B1150" s="98">
        <v>484</v>
      </c>
      <c r="C1150" s="98">
        <v>240</v>
      </c>
      <c r="D1150" s="98">
        <v>508</v>
      </c>
      <c r="E1150" s="98">
        <v>1346</v>
      </c>
      <c r="F1150" s="45">
        <v>5393</v>
      </c>
      <c r="G1150" s="45">
        <f t="shared" si="64"/>
        <v>724</v>
      </c>
      <c r="H1150" s="49">
        <f t="shared" si="68"/>
        <v>7971</v>
      </c>
      <c r="I1150" s="135">
        <v>1851</v>
      </c>
      <c r="J1150" s="4">
        <f t="shared" si="69"/>
        <v>2</v>
      </c>
      <c r="K1150" s="117">
        <f t="shared" si="66"/>
        <v>42378</v>
      </c>
      <c r="N1150" s="20"/>
      <c r="O1150" s="20"/>
      <c r="P1150" s="20"/>
      <c r="Q1150" s="20"/>
      <c r="R1150" s="20"/>
      <c r="S1150" s="20"/>
      <c r="T1150" s="20"/>
      <c r="U1150" s="20"/>
      <c r="V1150" s="20"/>
      <c r="W1150" s="20"/>
      <c r="X1150" s="20"/>
    </row>
    <row r="1151" spans="1:24" x14ac:dyDescent="0.25">
      <c r="A1151" s="5">
        <f t="shared" si="65"/>
        <v>42389</v>
      </c>
      <c r="B1151" s="148">
        <v>491</v>
      </c>
      <c r="C1151" s="148">
        <v>307</v>
      </c>
      <c r="D1151" s="148">
        <v>410</v>
      </c>
      <c r="E1151" s="148">
        <v>1840</v>
      </c>
      <c r="F1151" s="45">
        <v>4334</v>
      </c>
      <c r="G1151" s="45">
        <f t="shared" si="64"/>
        <v>798</v>
      </c>
      <c r="H1151" s="49">
        <f t="shared" si="68"/>
        <v>7382</v>
      </c>
      <c r="I1151" s="135">
        <v>1417</v>
      </c>
      <c r="J1151" s="4">
        <f t="shared" si="69"/>
        <v>3</v>
      </c>
      <c r="K1151" s="117">
        <f t="shared" si="66"/>
        <v>42385</v>
      </c>
      <c r="N1151" s="20"/>
      <c r="O1151" s="20"/>
      <c r="P1151" s="20"/>
      <c r="Q1151" s="20"/>
      <c r="R1151" s="20"/>
      <c r="S1151" s="20"/>
      <c r="T1151" s="20"/>
      <c r="U1151" s="20"/>
      <c r="V1151" s="20"/>
      <c r="W1151" s="20"/>
      <c r="X1151" s="20"/>
    </row>
    <row r="1152" spans="1:24" x14ac:dyDescent="0.25">
      <c r="A1152" s="5">
        <f t="shared" si="65"/>
        <v>42396</v>
      </c>
      <c r="B1152" s="44">
        <v>463</v>
      </c>
      <c r="C1152" s="44">
        <v>392</v>
      </c>
      <c r="D1152" s="98">
        <v>699</v>
      </c>
      <c r="E1152" s="44">
        <v>1332</v>
      </c>
      <c r="F1152" s="45">
        <v>6451</v>
      </c>
      <c r="G1152" s="45">
        <f t="shared" si="64"/>
        <v>855</v>
      </c>
      <c r="H1152" s="49">
        <f t="shared" si="68"/>
        <v>9337</v>
      </c>
      <c r="I1152" s="135">
        <v>1792</v>
      </c>
      <c r="J1152" s="4">
        <f t="shared" si="69"/>
        <v>4</v>
      </c>
      <c r="K1152" s="117">
        <f t="shared" si="66"/>
        <v>42392</v>
      </c>
      <c r="N1152" s="20"/>
      <c r="O1152" s="20"/>
      <c r="P1152" s="20"/>
      <c r="Q1152" s="20"/>
      <c r="R1152" s="20"/>
      <c r="S1152" s="20"/>
      <c r="T1152" s="20"/>
      <c r="U1152" s="20"/>
      <c r="V1152" s="20"/>
      <c r="W1152" s="20"/>
      <c r="X1152" s="20"/>
    </row>
    <row r="1153" spans="1:24" x14ac:dyDescent="0.25">
      <c r="A1153" s="5">
        <f t="shared" si="65"/>
        <v>42403</v>
      </c>
      <c r="B1153" s="44">
        <v>513</v>
      </c>
      <c r="C1153" s="44">
        <v>164</v>
      </c>
      <c r="D1153" s="98">
        <v>797</v>
      </c>
      <c r="E1153" s="44">
        <v>1745</v>
      </c>
      <c r="F1153" s="45">
        <v>6927</v>
      </c>
      <c r="G1153" s="45">
        <f t="shared" si="64"/>
        <v>677</v>
      </c>
      <c r="H1153" s="49">
        <f t="shared" si="68"/>
        <v>10146</v>
      </c>
      <c r="I1153" s="135">
        <v>1850</v>
      </c>
      <c r="J1153" s="4">
        <f t="shared" si="69"/>
        <v>5</v>
      </c>
      <c r="K1153" s="117">
        <f t="shared" si="66"/>
        <v>42399</v>
      </c>
      <c r="N1153" s="20"/>
      <c r="O1153" s="20"/>
      <c r="P1153" s="20"/>
      <c r="Q1153" s="20"/>
      <c r="R1153" s="20"/>
      <c r="S1153" s="20"/>
      <c r="T1153" s="20"/>
      <c r="U1153" s="20"/>
      <c r="V1153" s="20"/>
      <c r="W1153" s="20"/>
      <c r="X1153" s="20"/>
    </row>
    <row r="1154" spans="1:24" x14ac:dyDescent="0.25">
      <c r="A1154" s="5">
        <f t="shared" si="65"/>
        <v>42410</v>
      </c>
      <c r="B1154" s="44">
        <v>474</v>
      </c>
      <c r="C1154" s="44">
        <v>324</v>
      </c>
      <c r="D1154" s="98">
        <v>886</v>
      </c>
      <c r="E1154" s="44">
        <v>1704</v>
      </c>
      <c r="F1154" s="45">
        <v>6222</v>
      </c>
      <c r="G1154" s="45">
        <f t="shared" ref="G1154:G1177" si="70">SUM(B1154:C1154)</f>
        <v>798</v>
      </c>
      <c r="H1154" s="49">
        <f t="shared" si="68"/>
        <v>9610</v>
      </c>
      <c r="I1154" s="135">
        <v>1777</v>
      </c>
      <c r="J1154" s="4">
        <f t="shared" si="69"/>
        <v>6</v>
      </c>
      <c r="K1154" s="117">
        <f t="shared" si="66"/>
        <v>42406</v>
      </c>
      <c r="N1154" s="20"/>
      <c r="O1154" s="20"/>
      <c r="P1154" s="20"/>
      <c r="Q1154" s="20"/>
      <c r="R1154" s="20"/>
      <c r="S1154" s="20"/>
      <c r="T1154" s="20"/>
      <c r="U1154" s="20"/>
      <c r="V1154" s="20"/>
      <c r="W1154" s="20"/>
      <c r="X1154" s="20"/>
    </row>
    <row r="1155" spans="1:24" x14ac:dyDescent="0.25">
      <c r="A1155" s="5">
        <f t="shared" si="65"/>
        <v>42417</v>
      </c>
      <c r="B1155" s="25">
        <v>482</v>
      </c>
      <c r="C1155" s="25">
        <v>380</v>
      </c>
      <c r="D1155" s="25">
        <v>566</v>
      </c>
      <c r="E1155" s="25">
        <v>1582</v>
      </c>
      <c r="F1155" s="45">
        <v>6597</v>
      </c>
      <c r="G1155" s="45">
        <f t="shared" si="70"/>
        <v>862</v>
      </c>
      <c r="H1155" s="49">
        <f t="shared" si="68"/>
        <v>9607</v>
      </c>
      <c r="I1155" s="135">
        <v>1969</v>
      </c>
      <c r="J1155" s="4">
        <f t="shared" si="69"/>
        <v>7</v>
      </c>
      <c r="K1155" s="117">
        <f t="shared" si="66"/>
        <v>42413</v>
      </c>
      <c r="N1155" s="20"/>
      <c r="O1155" s="20"/>
      <c r="P1155" s="20"/>
      <c r="Q1155" s="20"/>
      <c r="R1155" s="20"/>
      <c r="S1155" s="20"/>
      <c r="T1155" s="20"/>
      <c r="U1155" s="20"/>
      <c r="V1155" s="20"/>
      <c r="W1155" s="20"/>
      <c r="X1155" s="20"/>
    </row>
    <row r="1156" spans="1:24" x14ac:dyDescent="0.25">
      <c r="A1156" s="5">
        <f t="shared" ref="A1156:A1219" si="71">A1155+7</f>
        <v>42424</v>
      </c>
      <c r="B1156" s="25">
        <v>485</v>
      </c>
      <c r="C1156" s="25">
        <v>310</v>
      </c>
      <c r="D1156" s="25">
        <v>457</v>
      </c>
      <c r="E1156" s="25">
        <v>1780</v>
      </c>
      <c r="F1156" s="45">
        <v>6330</v>
      </c>
      <c r="G1156" s="45">
        <f t="shared" si="70"/>
        <v>795</v>
      </c>
      <c r="H1156" s="49">
        <f t="shared" si="68"/>
        <v>9362</v>
      </c>
      <c r="I1156" s="135">
        <v>2457</v>
      </c>
      <c r="J1156" s="4">
        <f t="shared" si="69"/>
        <v>8</v>
      </c>
      <c r="K1156" s="117">
        <f t="shared" si="66"/>
        <v>42420</v>
      </c>
      <c r="N1156" s="20"/>
      <c r="O1156" s="20"/>
      <c r="P1156" s="20"/>
      <c r="Q1156" s="20"/>
      <c r="R1156" s="20"/>
      <c r="S1156" s="20"/>
      <c r="T1156" s="20"/>
      <c r="U1156" s="20"/>
      <c r="V1156" s="20"/>
      <c r="W1156" s="20"/>
      <c r="X1156" s="20"/>
    </row>
    <row r="1157" spans="1:24" x14ac:dyDescent="0.25">
      <c r="A1157" s="5">
        <f t="shared" si="71"/>
        <v>42431</v>
      </c>
      <c r="B1157" s="44">
        <v>145</v>
      </c>
      <c r="C1157" s="44">
        <v>40</v>
      </c>
      <c r="D1157" s="44">
        <v>109</v>
      </c>
      <c r="E1157" s="44">
        <v>1439</v>
      </c>
      <c r="F1157" s="45">
        <v>6061</v>
      </c>
      <c r="G1157" s="45">
        <f t="shared" si="70"/>
        <v>185</v>
      </c>
      <c r="H1157" s="49">
        <f t="shared" si="68"/>
        <v>7794</v>
      </c>
      <c r="I1157" s="135">
        <v>1709</v>
      </c>
      <c r="J1157" s="4">
        <f t="shared" si="69"/>
        <v>9</v>
      </c>
      <c r="K1157" s="117">
        <f t="shared" ref="K1157:K1220" si="72">K1156+7</f>
        <v>42427</v>
      </c>
      <c r="N1157" s="20"/>
      <c r="O1157" s="20"/>
      <c r="P1157" s="20"/>
      <c r="Q1157" s="20"/>
      <c r="R1157" s="20"/>
      <c r="S1157" s="20"/>
      <c r="T1157" s="20"/>
      <c r="U1157" s="20"/>
      <c r="V1157" s="20"/>
      <c r="W1157" s="20"/>
      <c r="X1157" s="20"/>
    </row>
    <row r="1158" spans="1:24" x14ac:dyDescent="0.25">
      <c r="A1158" s="5">
        <f t="shared" si="71"/>
        <v>42438</v>
      </c>
      <c r="B1158" s="148">
        <v>490</v>
      </c>
      <c r="C1158" s="148">
        <v>0</v>
      </c>
      <c r="D1158" s="148">
        <v>278</v>
      </c>
      <c r="E1158" s="148">
        <v>1194</v>
      </c>
      <c r="F1158" s="45">
        <v>6655</v>
      </c>
      <c r="G1158" s="45">
        <f t="shared" si="70"/>
        <v>490</v>
      </c>
      <c r="H1158" s="49">
        <f t="shared" si="68"/>
        <v>8617</v>
      </c>
      <c r="I1158" s="135">
        <v>1936</v>
      </c>
      <c r="J1158" s="4">
        <f t="shared" si="69"/>
        <v>10</v>
      </c>
      <c r="K1158" s="117">
        <f t="shared" si="72"/>
        <v>42434</v>
      </c>
      <c r="N1158" s="20"/>
      <c r="O1158" s="20"/>
      <c r="P1158" s="20"/>
      <c r="Q1158" s="20"/>
      <c r="R1158" s="20"/>
      <c r="S1158" s="20"/>
      <c r="T1158" s="20"/>
      <c r="U1158" s="20"/>
      <c r="V1158" s="20"/>
      <c r="W1158" s="20"/>
      <c r="X1158" s="20"/>
    </row>
    <row r="1159" spans="1:24" x14ac:dyDescent="0.25">
      <c r="A1159" s="5">
        <f t="shared" si="71"/>
        <v>42445</v>
      </c>
      <c r="B1159" s="148">
        <v>198</v>
      </c>
      <c r="C1159" s="148">
        <v>3</v>
      </c>
      <c r="D1159" s="148">
        <v>3</v>
      </c>
      <c r="E1159" s="148">
        <v>2141</v>
      </c>
      <c r="F1159" s="45">
        <v>5196</v>
      </c>
      <c r="G1159" s="45">
        <f t="shared" si="70"/>
        <v>201</v>
      </c>
      <c r="H1159" s="49">
        <f t="shared" si="68"/>
        <v>7541</v>
      </c>
      <c r="I1159" s="135">
        <v>1862</v>
      </c>
      <c r="J1159" s="4">
        <f t="shared" si="69"/>
        <v>11</v>
      </c>
      <c r="K1159" s="117">
        <f t="shared" si="72"/>
        <v>42441</v>
      </c>
      <c r="N1159" s="20"/>
      <c r="O1159" s="20"/>
      <c r="P1159" s="20"/>
      <c r="Q1159" s="20"/>
      <c r="R1159" s="20"/>
      <c r="S1159" s="20"/>
      <c r="T1159" s="20"/>
      <c r="U1159" s="20"/>
      <c r="V1159" s="20"/>
      <c r="W1159" s="20"/>
      <c r="X1159" s="20"/>
    </row>
    <row r="1160" spans="1:24" x14ac:dyDescent="0.25">
      <c r="A1160" s="5">
        <f t="shared" si="71"/>
        <v>42452</v>
      </c>
      <c r="B1160" s="25">
        <v>464</v>
      </c>
      <c r="C1160" s="25">
        <v>90</v>
      </c>
      <c r="D1160" s="25">
        <v>4</v>
      </c>
      <c r="E1160" s="25">
        <v>1745</v>
      </c>
      <c r="F1160" s="45">
        <v>5668</v>
      </c>
      <c r="G1160" s="45">
        <f t="shared" si="70"/>
        <v>554</v>
      </c>
      <c r="H1160" s="49">
        <f t="shared" si="68"/>
        <v>7971</v>
      </c>
      <c r="I1160" s="135">
        <v>1569</v>
      </c>
      <c r="J1160" s="4">
        <f t="shared" si="69"/>
        <v>12</v>
      </c>
      <c r="K1160" s="117">
        <f t="shared" si="72"/>
        <v>42448</v>
      </c>
      <c r="N1160" s="20"/>
      <c r="O1160" s="20"/>
      <c r="P1160" s="20"/>
      <c r="Q1160" s="20"/>
      <c r="R1160" s="20"/>
      <c r="S1160" s="20"/>
      <c r="T1160" s="20"/>
      <c r="U1160" s="20"/>
      <c r="V1160" s="20"/>
      <c r="W1160" s="20"/>
      <c r="X1160" s="20"/>
    </row>
    <row r="1161" spans="1:24" x14ac:dyDescent="0.25">
      <c r="A1161" s="5">
        <f t="shared" si="71"/>
        <v>42459</v>
      </c>
      <c r="B1161" s="44">
        <v>237</v>
      </c>
      <c r="C1161" s="44">
        <v>0</v>
      </c>
      <c r="D1161" s="44">
        <v>32</v>
      </c>
      <c r="E1161" s="44">
        <v>1537</v>
      </c>
      <c r="F1161" s="45">
        <v>4428</v>
      </c>
      <c r="G1161" s="45">
        <f t="shared" si="70"/>
        <v>237</v>
      </c>
      <c r="H1161" s="49">
        <f t="shared" si="68"/>
        <v>6234</v>
      </c>
      <c r="I1161" s="135">
        <v>2496</v>
      </c>
      <c r="J1161" s="4">
        <f t="shared" si="69"/>
        <v>13</v>
      </c>
      <c r="K1161" s="117">
        <f t="shared" si="72"/>
        <v>42455</v>
      </c>
      <c r="N1161" s="20"/>
      <c r="O1161" s="20"/>
      <c r="P1161" s="20"/>
      <c r="Q1161" s="20"/>
      <c r="R1161" s="20"/>
      <c r="S1161" s="20"/>
      <c r="T1161" s="20"/>
      <c r="U1161" s="20"/>
      <c r="V1161" s="20"/>
      <c r="W1161" s="20"/>
      <c r="X1161" s="20"/>
    </row>
    <row r="1162" spans="1:24" x14ac:dyDescent="0.25">
      <c r="A1162" s="5">
        <f t="shared" si="71"/>
        <v>42466</v>
      </c>
      <c r="B1162" s="98">
        <v>258</v>
      </c>
      <c r="C1162" s="98">
        <v>0</v>
      </c>
      <c r="D1162" s="98">
        <v>2</v>
      </c>
      <c r="E1162" s="98">
        <v>1232</v>
      </c>
      <c r="F1162" s="98">
        <v>5238</v>
      </c>
      <c r="G1162" s="45">
        <f t="shared" si="70"/>
        <v>258</v>
      </c>
      <c r="H1162" s="49">
        <f t="shared" si="68"/>
        <v>6730</v>
      </c>
      <c r="I1162" s="135">
        <v>2734</v>
      </c>
      <c r="J1162" s="4">
        <f t="shared" si="69"/>
        <v>14</v>
      </c>
      <c r="K1162" s="117">
        <f t="shared" si="72"/>
        <v>42462</v>
      </c>
      <c r="N1162" s="20"/>
      <c r="O1162" s="20"/>
      <c r="P1162" s="20"/>
      <c r="Q1162" s="20"/>
      <c r="R1162" s="20"/>
      <c r="S1162" s="20"/>
      <c r="T1162" s="20"/>
      <c r="U1162" s="20"/>
      <c r="V1162" s="20"/>
      <c r="W1162" s="20"/>
      <c r="X1162" s="20"/>
    </row>
    <row r="1163" spans="1:24" x14ac:dyDescent="0.25">
      <c r="A1163" s="5">
        <f t="shared" si="71"/>
        <v>42473</v>
      </c>
      <c r="B1163" s="98">
        <v>213</v>
      </c>
      <c r="C1163" s="98">
        <v>28</v>
      </c>
      <c r="D1163" s="98">
        <v>145</v>
      </c>
      <c r="E1163" s="98">
        <v>1405</v>
      </c>
      <c r="F1163" s="98">
        <v>3710</v>
      </c>
      <c r="G1163" s="45">
        <f t="shared" si="70"/>
        <v>241</v>
      </c>
      <c r="H1163" s="49">
        <f t="shared" ref="H1163:H1177" si="73">SUM(D1163:G1163)</f>
        <v>5501</v>
      </c>
      <c r="I1163" s="135">
        <v>1849</v>
      </c>
      <c r="J1163" s="4">
        <f t="shared" si="69"/>
        <v>15</v>
      </c>
      <c r="K1163" s="117">
        <f t="shared" si="72"/>
        <v>42469</v>
      </c>
      <c r="N1163" s="20"/>
      <c r="O1163" s="20"/>
      <c r="P1163" s="20"/>
      <c r="Q1163" s="20"/>
      <c r="R1163" s="20"/>
      <c r="S1163" s="20"/>
      <c r="T1163" s="20"/>
      <c r="U1163" s="20"/>
      <c r="V1163" s="20"/>
      <c r="W1163" s="20"/>
      <c r="X1163" s="20"/>
    </row>
    <row r="1164" spans="1:24" x14ac:dyDescent="0.25">
      <c r="A1164" s="5">
        <f t="shared" si="71"/>
        <v>42480</v>
      </c>
      <c r="B1164" s="25">
        <v>138</v>
      </c>
      <c r="C1164" s="25">
        <v>150</v>
      </c>
      <c r="D1164" s="25">
        <v>137</v>
      </c>
      <c r="E1164" s="98">
        <v>1390</v>
      </c>
      <c r="F1164" s="45">
        <v>4489</v>
      </c>
      <c r="G1164" s="45">
        <f t="shared" si="70"/>
        <v>288</v>
      </c>
      <c r="H1164" s="49">
        <f t="shared" si="73"/>
        <v>6304</v>
      </c>
      <c r="I1164" s="135">
        <v>2943</v>
      </c>
      <c r="J1164" s="4">
        <f t="shared" si="69"/>
        <v>16</v>
      </c>
      <c r="K1164" s="117">
        <f t="shared" si="72"/>
        <v>42476</v>
      </c>
      <c r="N1164" s="20"/>
      <c r="O1164" s="20"/>
      <c r="P1164" s="20"/>
      <c r="Q1164" s="20"/>
      <c r="R1164" s="20"/>
      <c r="S1164" s="20"/>
      <c r="T1164" s="20"/>
      <c r="U1164" s="20"/>
      <c r="V1164" s="20"/>
      <c r="W1164" s="20"/>
      <c r="X1164" s="20"/>
    </row>
    <row r="1165" spans="1:24" x14ac:dyDescent="0.25">
      <c r="A1165" s="5">
        <f t="shared" si="71"/>
        <v>42487</v>
      </c>
      <c r="B1165" s="25">
        <v>120</v>
      </c>
      <c r="C1165" s="25">
        <v>0</v>
      </c>
      <c r="D1165" s="25">
        <v>118</v>
      </c>
      <c r="E1165" s="98">
        <v>1529</v>
      </c>
      <c r="F1165" s="45">
        <v>3068</v>
      </c>
      <c r="G1165" s="45">
        <f t="shared" si="70"/>
        <v>120</v>
      </c>
      <c r="H1165" s="49">
        <f t="shared" si="73"/>
        <v>4835</v>
      </c>
      <c r="I1165" s="135">
        <v>2316</v>
      </c>
      <c r="J1165" s="4">
        <f t="shared" si="69"/>
        <v>17</v>
      </c>
      <c r="K1165" s="117">
        <f t="shared" si="72"/>
        <v>42483</v>
      </c>
      <c r="N1165" s="20"/>
      <c r="O1165" s="20"/>
      <c r="P1165" s="20"/>
      <c r="Q1165" s="20"/>
      <c r="R1165" s="20"/>
      <c r="S1165" s="20"/>
      <c r="T1165" s="20"/>
      <c r="U1165" s="20"/>
      <c r="V1165" s="20"/>
      <c r="W1165" s="20"/>
      <c r="X1165" s="20"/>
    </row>
    <row r="1166" spans="1:24" x14ac:dyDescent="0.25">
      <c r="A1166" s="5">
        <f t="shared" si="71"/>
        <v>42494</v>
      </c>
      <c r="B1166" s="98">
        <v>92</v>
      </c>
      <c r="C1166" s="98">
        <v>0</v>
      </c>
      <c r="D1166" s="25">
        <v>224</v>
      </c>
      <c r="E1166" s="98">
        <v>1312</v>
      </c>
      <c r="F1166" s="45">
        <v>3573</v>
      </c>
      <c r="G1166" s="45">
        <f t="shared" si="70"/>
        <v>92</v>
      </c>
      <c r="H1166" s="49">
        <f t="shared" si="73"/>
        <v>5201</v>
      </c>
      <c r="I1166" s="135">
        <v>2023</v>
      </c>
      <c r="J1166" s="4">
        <f t="shared" si="69"/>
        <v>18</v>
      </c>
      <c r="K1166" s="117">
        <f t="shared" si="72"/>
        <v>42490</v>
      </c>
      <c r="N1166" s="20"/>
      <c r="O1166" s="20"/>
      <c r="P1166" s="20"/>
      <c r="Q1166" s="20"/>
      <c r="R1166" s="20"/>
      <c r="S1166" s="20"/>
      <c r="T1166" s="20"/>
      <c r="U1166" s="20"/>
      <c r="V1166" s="20"/>
      <c r="W1166" s="20"/>
      <c r="X1166" s="20"/>
    </row>
    <row r="1167" spans="1:24" x14ac:dyDescent="0.25">
      <c r="A1167" s="5">
        <f t="shared" si="71"/>
        <v>42501</v>
      </c>
      <c r="B1167" s="98">
        <v>168</v>
      </c>
      <c r="C1167" s="98">
        <v>0</v>
      </c>
      <c r="D1167" s="25">
        <v>25</v>
      </c>
      <c r="E1167" s="98">
        <v>864</v>
      </c>
      <c r="F1167" s="45">
        <v>3253</v>
      </c>
      <c r="G1167" s="45">
        <f t="shared" si="70"/>
        <v>168</v>
      </c>
      <c r="H1167" s="49">
        <f t="shared" si="73"/>
        <v>4310</v>
      </c>
      <c r="I1167" s="135">
        <v>1496</v>
      </c>
      <c r="J1167" s="4">
        <f t="shared" si="69"/>
        <v>19</v>
      </c>
      <c r="K1167" s="117">
        <f t="shared" si="72"/>
        <v>42497</v>
      </c>
      <c r="N1167" s="20"/>
      <c r="O1167" s="20"/>
      <c r="P1167" s="20"/>
      <c r="Q1167" s="20"/>
      <c r="R1167" s="20"/>
      <c r="S1167" s="20"/>
      <c r="T1167" s="20"/>
      <c r="U1167" s="20"/>
      <c r="V1167" s="20"/>
      <c r="W1167" s="20"/>
      <c r="X1167" s="20"/>
    </row>
    <row r="1168" spans="1:24" x14ac:dyDescent="0.25">
      <c r="A1168" s="5">
        <f t="shared" si="71"/>
        <v>42508</v>
      </c>
      <c r="B1168" s="25">
        <v>206</v>
      </c>
      <c r="C1168" s="25">
        <v>0</v>
      </c>
      <c r="D1168" s="25">
        <v>49</v>
      </c>
      <c r="E1168" s="98">
        <v>784</v>
      </c>
      <c r="F1168" s="45">
        <v>3157</v>
      </c>
      <c r="G1168" s="45">
        <f t="shared" si="70"/>
        <v>206</v>
      </c>
      <c r="H1168" s="49">
        <f t="shared" si="73"/>
        <v>4196</v>
      </c>
      <c r="I1168" s="135">
        <v>3291</v>
      </c>
      <c r="J1168" s="4">
        <f t="shared" si="69"/>
        <v>20</v>
      </c>
      <c r="K1168" s="117">
        <f t="shared" si="72"/>
        <v>42504</v>
      </c>
      <c r="N1168" s="20"/>
      <c r="O1168" s="20"/>
      <c r="P1168" s="20"/>
      <c r="Q1168" s="20"/>
      <c r="R1168" s="20"/>
      <c r="S1168" s="20"/>
      <c r="T1168" s="20"/>
      <c r="U1168" s="20"/>
      <c r="V1168" s="20"/>
      <c r="W1168" s="20"/>
      <c r="X1168" s="20"/>
    </row>
    <row r="1169" spans="1:24" x14ac:dyDescent="0.25">
      <c r="A1169" s="5">
        <f t="shared" si="71"/>
        <v>42515</v>
      </c>
      <c r="B1169" s="25">
        <v>98</v>
      </c>
      <c r="C1169" s="25">
        <v>0</v>
      </c>
      <c r="D1169" s="25">
        <v>21</v>
      </c>
      <c r="E1169" s="98">
        <v>1897</v>
      </c>
      <c r="F1169" s="45">
        <v>4355</v>
      </c>
      <c r="G1169" s="45">
        <f t="shared" si="70"/>
        <v>98</v>
      </c>
      <c r="H1169" s="49">
        <f t="shared" si="73"/>
        <v>6371</v>
      </c>
      <c r="I1169" s="135">
        <v>2534</v>
      </c>
      <c r="J1169" s="4">
        <f t="shared" si="69"/>
        <v>21</v>
      </c>
      <c r="K1169" s="117">
        <f t="shared" si="72"/>
        <v>42511</v>
      </c>
      <c r="N1169" s="20"/>
      <c r="O1169" s="20"/>
      <c r="P1169" s="20"/>
      <c r="Q1169" s="20"/>
      <c r="R1169" s="20"/>
      <c r="S1169" s="20"/>
      <c r="T1169" s="20"/>
      <c r="U1169" s="20"/>
      <c r="V1169" s="20"/>
      <c r="W1169" s="20"/>
      <c r="X1169" s="20"/>
    </row>
    <row r="1170" spans="1:24" x14ac:dyDescent="0.25">
      <c r="A1170" s="5">
        <f t="shared" si="71"/>
        <v>42522</v>
      </c>
      <c r="B1170" s="25">
        <v>55</v>
      </c>
      <c r="C1170" s="25">
        <v>0</v>
      </c>
      <c r="D1170" s="25">
        <v>1</v>
      </c>
      <c r="E1170" s="98">
        <v>767</v>
      </c>
      <c r="F1170" s="45">
        <v>3928</v>
      </c>
      <c r="G1170" s="45">
        <f t="shared" si="70"/>
        <v>55</v>
      </c>
      <c r="H1170" s="49">
        <f t="shared" si="73"/>
        <v>4751</v>
      </c>
      <c r="I1170" s="135">
        <v>1974</v>
      </c>
      <c r="J1170" s="4">
        <f t="shared" si="69"/>
        <v>22</v>
      </c>
      <c r="K1170" s="117">
        <f t="shared" si="72"/>
        <v>42518</v>
      </c>
      <c r="N1170" s="20"/>
      <c r="O1170" s="20"/>
      <c r="P1170" s="20"/>
      <c r="Q1170" s="20"/>
      <c r="R1170" s="20"/>
      <c r="S1170" s="20"/>
      <c r="T1170" s="20"/>
      <c r="U1170" s="20"/>
      <c r="V1170" s="20"/>
      <c r="W1170" s="20"/>
      <c r="X1170" s="20"/>
    </row>
    <row r="1171" spans="1:24" x14ac:dyDescent="0.25">
      <c r="A1171" s="5">
        <f t="shared" si="71"/>
        <v>42529</v>
      </c>
      <c r="B1171" s="25">
        <v>0</v>
      </c>
      <c r="C1171" s="25">
        <v>0</v>
      </c>
      <c r="D1171" s="25">
        <v>2</v>
      </c>
      <c r="E1171" s="98">
        <v>1898</v>
      </c>
      <c r="F1171" s="45">
        <v>3144</v>
      </c>
      <c r="G1171" s="45">
        <f t="shared" si="70"/>
        <v>0</v>
      </c>
      <c r="H1171" s="49">
        <f t="shared" si="73"/>
        <v>5044</v>
      </c>
      <c r="I1171" s="135">
        <v>1863</v>
      </c>
      <c r="J1171" s="4">
        <f t="shared" si="69"/>
        <v>23</v>
      </c>
      <c r="K1171" s="117">
        <f t="shared" si="72"/>
        <v>42525</v>
      </c>
      <c r="N1171" s="20"/>
      <c r="O1171" s="20"/>
      <c r="P1171" s="20"/>
      <c r="Q1171" s="20"/>
      <c r="R1171" s="20"/>
      <c r="S1171" s="20"/>
      <c r="T1171" s="20"/>
      <c r="U1171" s="20"/>
      <c r="V1171" s="20"/>
      <c r="W1171" s="20"/>
      <c r="X1171" s="20"/>
    </row>
    <row r="1172" spans="1:24" x14ac:dyDescent="0.25">
      <c r="A1172" s="5">
        <f t="shared" si="71"/>
        <v>42536</v>
      </c>
      <c r="B1172" s="25">
        <v>68</v>
      </c>
      <c r="C1172" s="25">
        <v>0</v>
      </c>
      <c r="D1172" s="25">
        <v>222</v>
      </c>
      <c r="E1172" s="98">
        <v>1459</v>
      </c>
      <c r="F1172" s="45">
        <v>4877</v>
      </c>
      <c r="G1172" s="45">
        <f t="shared" si="70"/>
        <v>68</v>
      </c>
      <c r="H1172" s="49">
        <f t="shared" si="73"/>
        <v>6626</v>
      </c>
      <c r="I1172" s="135">
        <v>1926</v>
      </c>
      <c r="J1172" s="4">
        <f t="shared" si="69"/>
        <v>24</v>
      </c>
      <c r="K1172" s="117">
        <f t="shared" si="72"/>
        <v>42532</v>
      </c>
    </row>
    <row r="1173" spans="1:24" x14ac:dyDescent="0.25">
      <c r="A1173" s="5">
        <f t="shared" si="71"/>
        <v>42543</v>
      </c>
      <c r="B1173" s="25">
        <v>197</v>
      </c>
      <c r="C1173" s="25">
        <v>0</v>
      </c>
      <c r="D1173" s="25">
        <v>109</v>
      </c>
      <c r="E1173" s="98">
        <v>2141</v>
      </c>
      <c r="F1173" s="45">
        <v>4989</v>
      </c>
      <c r="G1173" s="45">
        <f t="shared" si="70"/>
        <v>197</v>
      </c>
      <c r="H1173" s="49">
        <f t="shared" si="73"/>
        <v>7436</v>
      </c>
      <c r="I1173" s="135">
        <v>1832</v>
      </c>
      <c r="J1173" s="4">
        <f t="shared" si="69"/>
        <v>25</v>
      </c>
      <c r="K1173" s="117">
        <f t="shared" si="72"/>
        <v>42539</v>
      </c>
    </row>
    <row r="1174" spans="1:24" x14ac:dyDescent="0.25">
      <c r="A1174" s="5">
        <f t="shared" si="71"/>
        <v>42550</v>
      </c>
      <c r="B1174" s="25">
        <v>97</v>
      </c>
      <c r="C1174" s="25">
        <v>54</v>
      </c>
      <c r="D1174" s="25">
        <v>119</v>
      </c>
      <c r="E1174" s="98">
        <v>1860</v>
      </c>
      <c r="F1174" s="45">
        <v>5097</v>
      </c>
      <c r="G1174" s="45">
        <f t="shared" si="70"/>
        <v>151</v>
      </c>
      <c r="H1174" s="49">
        <f t="shared" si="73"/>
        <v>7227</v>
      </c>
      <c r="I1174" s="135">
        <v>2215</v>
      </c>
      <c r="J1174" s="4">
        <f t="shared" si="69"/>
        <v>26</v>
      </c>
      <c r="K1174" s="117">
        <f t="shared" si="72"/>
        <v>42546</v>
      </c>
    </row>
    <row r="1175" spans="1:24" x14ac:dyDescent="0.25">
      <c r="A1175" s="5">
        <f t="shared" si="71"/>
        <v>42557</v>
      </c>
      <c r="B1175" s="150">
        <v>156</v>
      </c>
      <c r="C1175" s="150">
        <v>72</v>
      </c>
      <c r="D1175" s="150">
        <v>38</v>
      </c>
      <c r="E1175" s="150">
        <v>588</v>
      </c>
      <c r="F1175" s="150">
        <v>4798</v>
      </c>
      <c r="G1175" s="45">
        <f t="shared" si="70"/>
        <v>228</v>
      </c>
      <c r="H1175" s="49">
        <f t="shared" si="73"/>
        <v>5652</v>
      </c>
      <c r="I1175" s="135">
        <v>2342</v>
      </c>
      <c r="J1175" s="4">
        <f t="shared" si="69"/>
        <v>27</v>
      </c>
      <c r="K1175" s="117">
        <f t="shared" si="72"/>
        <v>42553</v>
      </c>
    </row>
    <row r="1176" spans="1:24" x14ac:dyDescent="0.25">
      <c r="A1176" s="5">
        <f t="shared" si="71"/>
        <v>42564</v>
      </c>
      <c r="B1176" s="150">
        <v>210</v>
      </c>
      <c r="C1176" s="150">
        <v>56</v>
      </c>
      <c r="D1176" s="150">
        <v>137</v>
      </c>
      <c r="E1176" s="150">
        <v>1193</v>
      </c>
      <c r="F1176" s="150">
        <v>4850</v>
      </c>
      <c r="G1176" s="45">
        <f t="shared" si="70"/>
        <v>266</v>
      </c>
      <c r="H1176" s="49">
        <f t="shared" si="73"/>
        <v>6446</v>
      </c>
      <c r="I1176" s="135">
        <v>1933</v>
      </c>
      <c r="J1176" s="4">
        <f t="shared" si="69"/>
        <v>28</v>
      </c>
      <c r="K1176" s="117">
        <f t="shared" si="72"/>
        <v>42560</v>
      </c>
    </row>
    <row r="1177" spans="1:24" x14ac:dyDescent="0.25">
      <c r="A1177" s="5">
        <f t="shared" si="71"/>
        <v>42571</v>
      </c>
      <c r="B1177" s="98">
        <v>21</v>
      </c>
      <c r="C1177" s="98">
        <v>87</v>
      </c>
      <c r="D1177" s="98">
        <v>542</v>
      </c>
      <c r="E1177" s="98">
        <v>1060</v>
      </c>
      <c r="F1177" s="98">
        <v>3681</v>
      </c>
      <c r="G1177" s="45">
        <f t="shared" si="70"/>
        <v>108</v>
      </c>
      <c r="H1177" s="49">
        <f t="shared" si="73"/>
        <v>5391</v>
      </c>
      <c r="I1177" s="135">
        <v>2190</v>
      </c>
      <c r="J1177" s="4">
        <f t="shared" si="69"/>
        <v>29</v>
      </c>
      <c r="K1177" s="117">
        <f t="shared" si="72"/>
        <v>42567</v>
      </c>
    </row>
    <row r="1178" spans="1:24" x14ac:dyDescent="0.25">
      <c r="A1178" s="5">
        <f t="shared" si="71"/>
        <v>42578</v>
      </c>
      <c r="B1178" s="98">
        <v>296</v>
      </c>
      <c r="C1178" s="98">
        <v>0</v>
      </c>
      <c r="D1178" s="98">
        <v>863</v>
      </c>
      <c r="E1178" s="151">
        <v>598</v>
      </c>
      <c r="F1178" s="98">
        <v>4258</v>
      </c>
      <c r="G1178" s="45">
        <f t="shared" ref="G1178:G1190" si="74">SUM(B1178:C1178)</f>
        <v>296</v>
      </c>
      <c r="H1178" s="49">
        <f t="shared" ref="H1178:H1190" si="75">SUM(D1178:G1178)</f>
        <v>6015</v>
      </c>
      <c r="I1178" s="135">
        <v>1943</v>
      </c>
      <c r="J1178" s="4">
        <f t="shared" si="69"/>
        <v>30</v>
      </c>
      <c r="K1178" s="117">
        <f t="shared" si="72"/>
        <v>42574</v>
      </c>
    </row>
    <row r="1179" spans="1:24" x14ac:dyDescent="0.25">
      <c r="A1179" s="5">
        <f t="shared" si="71"/>
        <v>42585</v>
      </c>
      <c r="B1179" s="98">
        <v>287</v>
      </c>
      <c r="C1179" s="98">
        <v>0</v>
      </c>
      <c r="D1179" s="98">
        <v>1179</v>
      </c>
      <c r="E1179" s="98">
        <v>1473</v>
      </c>
      <c r="F1179" s="98">
        <v>4772</v>
      </c>
      <c r="G1179" s="98">
        <f t="shared" si="74"/>
        <v>287</v>
      </c>
      <c r="H1179" s="49">
        <f t="shared" si="75"/>
        <v>7711</v>
      </c>
      <c r="I1179" s="135">
        <v>2046</v>
      </c>
      <c r="J1179" s="4">
        <f t="shared" si="69"/>
        <v>31</v>
      </c>
      <c r="K1179" s="117">
        <f t="shared" si="72"/>
        <v>42581</v>
      </c>
    </row>
    <row r="1180" spans="1:24" x14ac:dyDescent="0.25">
      <c r="A1180" s="5">
        <f t="shared" si="71"/>
        <v>42592</v>
      </c>
      <c r="B1180" s="98">
        <v>303</v>
      </c>
      <c r="C1180" s="98">
        <v>5</v>
      </c>
      <c r="D1180" s="98">
        <v>1089</v>
      </c>
      <c r="E1180" s="98">
        <v>1341</v>
      </c>
      <c r="F1180" s="98">
        <v>6322</v>
      </c>
      <c r="G1180" s="98">
        <f t="shared" si="74"/>
        <v>308</v>
      </c>
      <c r="H1180" s="49">
        <f t="shared" si="75"/>
        <v>9060</v>
      </c>
      <c r="I1180" s="135">
        <v>2464</v>
      </c>
      <c r="J1180" s="4">
        <f t="shared" si="69"/>
        <v>32</v>
      </c>
      <c r="K1180" s="117">
        <f t="shared" si="72"/>
        <v>42588</v>
      </c>
    </row>
    <row r="1181" spans="1:24" x14ac:dyDescent="0.25">
      <c r="A1181" s="5">
        <f t="shared" si="71"/>
        <v>42599</v>
      </c>
      <c r="B1181" s="98">
        <v>285</v>
      </c>
      <c r="C1181" s="98">
        <v>5</v>
      </c>
      <c r="D1181" s="98">
        <v>1771</v>
      </c>
      <c r="E1181" s="98">
        <v>2070</v>
      </c>
      <c r="F1181" s="98">
        <v>6536</v>
      </c>
      <c r="G1181" s="98">
        <f t="shared" si="74"/>
        <v>290</v>
      </c>
      <c r="H1181" s="49">
        <f t="shared" si="75"/>
        <v>10667</v>
      </c>
      <c r="I1181" s="135">
        <v>1486</v>
      </c>
      <c r="J1181" s="4">
        <f t="shared" si="69"/>
        <v>33</v>
      </c>
      <c r="K1181" s="117">
        <f t="shared" si="72"/>
        <v>42595</v>
      </c>
    </row>
    <row r="1182" spans="1:24" x14ac:dyDescent="0.25">
      <c r="A1182" s="5">
        <f t="shared" si="71"/>
        <v>42606</v>
      </c>
      <c r="B1182" s="98">
        <v>306</v>
      </c>
      <c r="C1182" s="98">
        <v>188</v>
      </c>
      <c r="D1182" s="98">
        <v>930</v>
      </c>
      <c r="E1182" s="98">
        <v>2243</v>
      </c>
      <c r="F1182" s="98">
        <v>7362</v>
      </c>
      <c r="G1182" s="98">
        <f t="shared" si="74"/>
        <v>494</v>
      </c>
      <c r="H1182" s="49">
        <f t="shared" si="75"/>
        <v>11029</v>
      </c>
      <c r="I1182" s="135">
        <v>1375</v>
      </c>
      <c r="J1182" s="4">
        <f t="shared" si="69"/>
        <v>34</v>
      </c>
      <c r="K1182" s="117">
        <f t="shared" si="72"/>
        <v>42602</v>
      </c>
    </row>
    <row r="1183" spans="1:24" x14ac:dyDescent="0.25">
      <c r="A1183" s="5">
        <f t="shared" si="71"/>
        <v>42613</v>
      </c>
      <c r="B1183" s="98">
        <v>325</v>
      </c>
      <c r="C1183" s="98">
        <v>37</v>
      </c>
      <c r="D1183" s="98">
        <v>972</v>
      </c>
      <c r="E1183" s="98">
        <v>1971</v>
      </c>
      <c r="F1183" s="98">
        <v>7484</v>
      </c>
      <c r="G1183" s="98">
        <f t="shared" si="74"/>
        <v>362</v>
      </c>
      <c r="H1183" s="49">
        <f t="shared" si="75"/>
        <v>10789</v>
      </c>
      <c r="I1183" s="135">
        <v>1769</v>
      </c>
      <c r="J1183" s="4">
        <f t="shared" si="69"/>
        <v>35</v>
      </c>
      <c r="K1183" s="117">
        <f t="shared" si="72"/>
        <v>42609</v>
      </c>
    </row>
    <row r="1184" spans="1:24" x14ac:dyDescent="0.25">
      <c r="A1184" s="5">
        <f t="shared" si="71"/>
        <v>42620</v>
      </c>
      <c r="B1184" s="98">
        <v>173</v>
      </c>
      <c r="C1184" s="98">
        <v>0</v>
      </c>
      <c r="D1184" s="98">
        <v>1298</v>
      </c>
      <c r="E1184" s="98">
        <v>2234</v>
      </c>
      <c r="F1184" s="98">
        <v>7999</v>
      </c>
      <c r="G1184" s="98">
        <f t="shared" si="74"/>
        <v>173</v>
      </c>
      <c r="H1184" s="49">
        <f t="shared" si="75"/>
        <v>11704</v>
      </c>
      <c r="I1184" s="135">
        <v>1842</v>
      </c>
      <c r="J1184" s="4">
        <f t="shared" si="69"/>
        <v>36</v>
      </c>
      <c r="K1184" s="117">
        <f t="shared" si="72"/>
        <v>42616</v>
      </c>
    </row>
    <row r="1185" spans="1:11" x14ac:dyDescent="0.25">
      <c r="A1185" s="5">
        <f t="shared" si="71"/>
        <v>42627</v>
      </c>
      <c r="B1185" s="98">
        <v>181</v>
      </c>
      <c r="C1185" s="98">
        <v>230</v>
      </c>
      <c r="D1185" s="98">
        <v>762</v>
      </c>
      <c r="E1185" s="98">
        <v>2534</v>
      </c>
      <c r="F1185" s="98">
        <v>5607</v>
      </c>
      <c r="G1185" s="98">
        <f t="shared" si="74"/>
        <v>411</v>
      </c>
      <c r="H1185" s="49">
        <f t="shared" si="75"/>
        <v>9314</v>
      </c>
      <c r="I1185" s="135">
        <v>2521</v>
      </c>
      <c r="J1185" s="4">
        <f t="shared" si="69"/>
        <v>37</v>
      </c>
      <c r="K1185" s="117">
        <f t="shared" si="72"/>
        <v>42623</v>
      </c>
    </row>
    <row r="1186" spans="1:11" x14ac:dyDescent="0.25">
      <c r="A1186" s="5">
        <f t="shared" si="71"/>
        <v>42634</v>
      </c>
      <c r="B1186" s="98">
        <v>154</v>
      </c>
      <c r="C1186" s="98">
        <v>0</v>
      </c>
      <c r="D1186" s="98">
        <v>656</v>
      </c>
      <c r="E1186" s="98">
        <v>2250</v>
      </c>
      <c r="F1186" s="98">
        <v>4593</v>
      </c>
      <c r="G1186" s="98">
        <f t="shared" si="74"/>
        <v>154</v>
      </c>
      <c r="H1186" s="49">
        <f t="shared" si="75"/>
        <v>7653</v>
      </c>
      <c r="I1186" s="135">
        <v>2738</v>
      </c>
      <c r="J1186" s="4">
        <f t="shared" si="69"/>
        <v>38</v>
      </c>
      <c r="K1186" s="117">
        <f t="shared" si="72"/>
        <v>42630</v>
      </c>
    </row>
    <row r="1187" spans="1:11" x14ac:dyDescent="0.25">
      <c r="A1187" s="5">
        <f>A1186+7</f>
        <v>42641</v>
      </c>
      <c r="B1187" s="99">
        <v>200</v>
      </c>
      <c r="C1187" s="99">
        <v>174</v>
      </c>
      <c r="D1187" s="99">
        <v>1054</v>
      </c>
      <c r="E1187" s="99">
        <v>2523</v>
      </c>
      <c r="F1187" s="99">
        <v>6479</v>
      </c>
      <c r="G1187" s="99">
        <f t="shared" si="74"/>
        <v>374</v>
      </c>
      <c r="H1187" s="49">
        <f t="shared" si="75"/>
        <v>10430</v>
      </c>
      <c r="I1187" s="135">
        <v>2403</v>
      </c>
      <c r="J1187" s="4">
        <f>J1186+1</f>
        <v>39</v>
      </c>
      <c r="K1187" s="117">
        <f>K1186+7</f>
        <v>42637</v>
      </c>
    </row>
    <row r="1188" spans="1:11" x14ac:dyDescent="0.25">
      <c r="A1188" s="5">
        <f t="shared" si="71"/>
        <v>42648</v>
      </c>
      <c r="B1188" s="98">
        <v>270</v>
      </c>
      <c r="C1188" s="98">
        <v>528</v>
      </c>
      <c r="D1188" s="98">
        <v>1949</v>
      </c>
      <c r="E1188" s="98">
        <v>1595</v>
      </c>
      <c r="F1188" s="98">
        <v>7900</v>
      </c>
      <c r="G1188" s="99">
        <f t="shared" si="74"/>
        <v>798</v>
      </c>
      <c r="H1188" s="49">
        <f t="shared" si="75"/>
        <v>12242</v>
      </c>
      <c r="I1188" s="135">
        <v>1889</v>
      </c>
      <c r="J1188" s="4">
        <f t="shared" si="69"/>
        <v>40</v>
      </c>
      <c r="K1188" s="117">
        <f t="shared" si="72"/>
        <v>42644</v>
      </c>
    </row>
    <row r="1189" spans="1:11" x14ac:dyDescent="0.25">
      <c r="A1189" s="5">
        <f t="shared" si="71"/>
        <v>42655</v>
      </c>
      <c r="B1189" s="98">
        <v>335</v>
      </c>
      <c r="C1189" s="98">
        <v>783</v>
      </c>
      <c r="D1189" s="98">
        <v>2061</v>
      </c>
      <c r="E1189" s="98">
        <v>1664</v>
      </c>
      <c r="F1189" s="98">
        <v>8317</v>
      </c>
      <c r="G1189" s="99">
        <f t="shared" si="74"/>
        <v>1118</v>
      </c>
      <c r="H1189" s="49">
        <f t="shared" si="75"/>
        <v>13160</v>
      </c>
      <c r="I1189" s="135">
        <v>2281</v>
      </c>
      <c r="J1189" s="4">
        <f t="shared" si="69"/>
        <v>41</v>
      </c>
      <c r="K1189" s="117">
        <f t="shared" si="72"/>
        <v>42651</v>
      </c>
    </row>
    <row r="1190" spans="1:11" x14ac:dyDescent="0.25">
      <c r="A1190" s="5">
        <f t="shared" si="71"/>
        <v>42662</v>
      </c>
      <c r="B1190" s="98">
        <v>696</v>
      </c>
      <c r="C1190" s="98">
        <v>1024</v>
      </c>
      <c r="D1190" s="98">
        <v>2651</v>
      </c>
      <c r="E1190" s="98">
        <v>1637</v>
      </c>
      <c r="F1190" s="98">
        <v>8961</v>
      </c>
      <c r="G1190" s="99">
        <f t="shared" si="74"/>
        <v>1720</v>
      </c>
      <c r="H1190" s="49">
        <f t="shared" si="75"/>
        <v>14969</v>
      </c>
      <c r="I1190" s="135">
        <v>1907</v>
      </c>
      <c r="J1190" s="4">
        <f t="shared" si="69"/>
        <v>42</v>
      </c>
      <c r="K1190" s="117">
        <f t="shared" si="72"/>
        <v>42658</v>
      </c>
    </row>
    <row r="1191" spans="1:11" x14ac:dyDescent="0.25">
      <c r="A1191" s="5">
        <f t="shared" si="71"/>
        <v>42669</v>
      </c>
      <c r="B1191" s="45">
        <v>673</v>
      </c>
      <c r="C1191" s="45">
        <v>1008</v>
      </c>
      <c r="D1191" s="45">
        <v>2114</v>
      </c>
      <c r="E1191" s="45">
        <v>1272</v>
      </c>
      <c r="F1191" s="45">
        <v>8532</v>
      </c>
      <c r="G1191" s="99">
        <f t="shared" ref="G1191:G1204" si="76">SUM(B1191:C1191)</f>
        <v>1681</v>
      </c>
      <c r="H1191" s="49">
        <f t="shared" ref="H1191:H1204" si="77">SUM(D1191:G1191)</f>
        <v>13599</v>
      </c>
      <c r="I1191" s="135">
        <v>2240</v>
      </c>
      <c r="J1191" s="4">
        <f t="shared" si="69"/>
        <v>43</v>
      </c>
      <c r="K1191" s="117">
        <f t="shared" si="72"/>
        <v>42665</v>
      </c>
    </row>
    <row r="1192" spans="1:11" x14ac:dyDescent="0.25">
      <c r="A1192" s="5">
        <f t="shared" si="71"/>
        <v>42676</v>
      </c>
      <c r="B1192" s="27">
        <v>657</v>
      </c>
      <c r="C1192" s="27">
        <v>798</v>
      </c>
      <c r="D1192" s="27">
        <v>1657</v>
      </c>
      <c r="E1192" s="27">
        <v>2441</v>
      </c>
      <c r="F1192" s="27">
        <v>7124</v>
      </c>
      <c r="G1192" s="99">
        <f t="shared" si="76"/>
        <v>1455</v>
      </c>
      <c r="H1192" s="49">
        <f t="shared" si="77"/>
        <v>12677</v>
      </c>
      <c r="I1192" s="135">
        <v>1939</v>
      </c>
      <c r="J1192" s="4">
        <f t="shared" si="69"/>
        <v>44</v>
      </c>
      <c r="K1192" s="117">
        <f t="shared" si="72"/>
        <v>42672</v>
      </c>
    </row>
    <row r="1193" spans="1:11" x14ac:dyDescent="0.25">
      <c r="A1193" s="5">
        <f t="shared" si="71"/>
        <v>42683</v>
      </c>
      <c r="B1193" s="98">
        <v>661</v>
      </c>
      <c r="C1193" s="98">
        <v>347</v>
      </c>
      <c r="D1193" s="98">
        <v>2306</v>
      </c>
      <c r="E1193" s="98">
        <v>2454</v>
      </c>
      <c r="F1193" s="98">
        <v>7296</v>
      </c>
      <c r="G1193" s="99">
        <f t="shared" si="76"/>
        <v>1008</v>
      </c>
      <c r="H1193" s="49">
        <f t="shared" si="77"/>
        <v>13064</v>
      </c>
      <c r="I1193" s="135">
        <v>2374</v>
      </c>
      <c r="J1193" s="4">
        <f t="shared" si="69"/>
        <v>45</v>
      </c>
      <c r="K1193" s="117">
        <f t="shared" si="72"/>
        <v>42679</v>
      </c>
    </row>
    <row r="1194" spans="1:11" x14ac:dyDescent="0.25">
      <c r="A1194" s="5">
        <f t="shared" si="71"/>
        <v>42690</v>
      </c>
      <c r="B1194" s="98">
        <v>564</v>
      </c>
      <c r="C1194" s="98">
        <v>993</v>
      </c>
      <c r="D1194" s="98">
        <v>1284</v>
      </c>
      <c r="E1194" s="98">
        <v>2259</v>
      </c>
      <c r="F1194" s="98">
        <v>7316</v>
      </c>
      <c r="G1194" s="99">
        <f t="shared" si="76"/>
        <v>1557</v>
      </c>
      <c r="H1194" s="49">
        <f t="shared" si="77"/>
        <v>12416</v>
      </c>
      <c r="I1194" s="135">
        <v>2433</v>
      </c>
      <c r="J1194" s="4">
        <f t="shared" si="69"/>
        <v>46</v>
      </c>
      <c r="K1194" s="117">
        <f t="shared" si="72"/>
        <v>42686</v>
      </c>
    </row>
    <row r="1195" spans="1:11" x14ac:dyDescent="0.25">
      <c r="A1195" s="5">
        <f>A1194+7</f>
        <v>42697</v>
      </c>
      <c r="B1195" s="98">
        <v>554</v>
      </c>
      <c r="C1195" s="98">
        <v>548</v>
      </c>
      <c r="D1195" s="98">
        <v>1336</v>
      </c>
      <c r="E1195" s="98">
        <v>1869</v>
      </c>
      <c r="F1195" s="98">
        <v>7926</v>
      </c>
      <c r="G1195" s="99">
        <f t="shared" si="76"/>
        <v>1102</v>
      </c>
      <c r="H1195" s="49">
        <f t="shared" si="77"/>
        <v>12233</v>
      </c>
      <c r="I1195" s="135">
        <v>2916</v>
      </c>
      <c r="J1195" s="4">
        <f>J1194+1</f>
        <v>47</v>
      </c>
      <c r="K1195" s="117">
        <f>K1194+7</f>
        <v>42693</v>
      </c>
    </row>
    <row r="1196" spans="1:11" x14ac:dyDescent="0.25">
      <c r="A1196" s="5">
        <f t="shared" si="71"/>
        <v>42704</v>
      </c>
      <c r="B1196" s="98">
        <v>559</v>
      </c>
      <c r="C1196" s="98">
        <v>526</v>
      </c>
      <c r="D1196" s="98">
        <v>977</v>
      </c>
      <c r="E1196" s="98">
        <v>2492</v>
      </c>
      <c r="F1196" s="98">
        <v>7923</v>
      </c>
      <c r="G1196" s="99">
        <f t="shared" si="76"/>
        <v>1085</v>
      </c>
      <c r="H1196" s="49">
        <f t="shared" si="77"/>
        <v>12477</v>
      </c>
      <c r="I1196" s="135">
        <v>1934</v>
      </c>
      <c r="J1196" s="4">
        <f>J1195+1</f>
        <v>48</v>
      </c>
      <c r="K1196" s="117">
        <f t="shared" si="72"/>
        <v>42700</v>
      </c>
    </row>
    <row r="1197" spans="1:11" x14ac:dyDescent="0.25">
      <c r="A1197" s="5">
        <f t="shared" si="71"/>
        <v>42711</v>
      </c>
      <c r="B1197" s="98">
        <v>349</v>
      </c>
      <c r="C1197" s="98">
        <v>732</v>
      </c>
      <c r="D1197" s="98">
        <v>723</v>
      </c>
      <c r="E1197" s="98">
        <v>2636</v>
      </c>
      <c r="F1197" s="98">
        <v>7134</v>
      </c>
      <c r="G1197" s="99">
        <f t="shared" si="76"/>
        <v>1081</v>
      </c>
      <c r="H1197" s="49">
        <f t="shared" si="77"/>
        <v>11574</v>
      </c>
      <c r="I1197" s="135">
        <v>1884</v>
      </c>
      <c r="J1197" s="4">
        <f>J1196+1</f>
        <v>49</v>
      </c>
      <c r="K1197" s="117">
        <f t="shared" si="72"/>
        <v>42707</v>
      </c>
    </row>
    <row r="1198" spans="1:11" x14ac:dyDescent="0.25">
      <c r="A1198" s="5">
        <f t="shared" si="71"/>
        <v>42718</v>
      </c>
      <c r="B1198" s="98">
        <v>457</v>
      </c>
      <c r="C1198" s="98">
        <v>515</v>
      </c>
      <c r="D1198" s="98">
        <v>803</v>
      </c>
      <c r="E1198" s="98">
        <v>2177</v>
      </c>
      <c r="F1198" s="178">
        <v>5781</v>
      </c>
      <c r="G1198" s="99">
        <f t="shared" si="76"/>
        <v>972</v>
      </c>
      <c r="H1198" s="49">
        <f t="shared" si="77"/>
        <v>9733</v>
      </c>
      <c r="I1198" s="135">
        <v>1600</v>
      </c>
      <c r="J1198" s="4">
        <f t="shared" ref="J1198:J1261" si="78">J1197+1</f>
        <v>50</v>
      </c>
      <c r="K1198" s="117">
        <f t="shared" si="72"/>
        <v>42714</v>
      </c>
    </row>
    <row r="1199" spans="1:11" x14ac:dyDescent="0.25">
      <c r="A1199" s="5">
        <f t="shared" si="71"/>
        <v>42725</v>
      </c>
      <c r="B1199" s="25">
        <v>616</v>
      </c>
      <c r="C1199" s="25">
        <v>269</v>
      </c>
      <c r="D1199" s="25">
        <v>733</v>
      </c>
      <c r="E1199" s="25">
        <v>2211</v>
      </c>
      <c r="F1199" s="98">
        <v>6743</v>
      </c>
      <c r="G1199" s="99">
        <f t="shared" si="76"/>
        <v>885</v>
      </c>
      <c r="H1199" s="49">
        <f t="shared" si="77"/>
        <v>10572</v>
      </c>
      <c r="I1199" s="135">
        <v>1710</v>
      </c>
      <c r="J1199" s="4">
        <f t="shared" si="78"/>
        <v>51</v>
      </c>
      <c r="K1199" s="117">
        <f t="shared" si="72"/>
        <v>42721</v>
      </c>
    </row>
    <row r="1200" spans="1:11" x14ac:dyDescent="0.25">
      <c r="A1200" s="5">
        <f t="shared" si="71"/>
        <v>42732</v>
      </c>
      <c r="B1200" s="25">
        <v>400</v>
      </c>
      <c r="C1200" s="25">
        <v>503</v>
      </c>
      <c r="D1200" s="25">
        <v>758</v>
      </c>
      <c r="E1200" s="25">
        <v>1258</v>
      </c>
      <c r="F1200" s="98">
        <v>5485</v>
      </c>
      <c r="G1200" s="99">
        <f t="shared" si="76"/>
        <v>903</v>
      </c>
      <c r="H1200" s="49">
        <f t="shared" si="77"/>
        <v>8404</v>
      </c>
      <c r="I1200" s="135">
        <v>1452</v>
      </c>
      <c r="J1200" s="4">
        <f t="shared" si="78"/>
        <v>52</v>
      </c>
      <c r="K1200" s="117">
        <f t="shared" si="72"/>
        <v>42728</v>
      </c>
    </row>
    <row r="1201" spans="1:11" x14ac:dyDescent="0.25">
      <c r="A1201" s="5">
        <f>A1200+7</f>
        <v>42739</v>
      </c>
      <c r="B1201" s="98">
        <v>540</v>
      </c>
      <c r="C1201" s="98">
        <v>233</v>
      </c>
      <c r="D1201" s="98">
        <v>907</v>
      </c>
      <c r="E1201" s="98">
        <v>2069</v>
      </c>
      <c r="F1201" s="98">
        <v>5285</v>
      </c>
      <c r="G1201" s="99">
        <f t="shared" si="76"/>
        <v>773</v>
      </c>
      <c r="H1201" s="49">
        <f t="shared" si="77"/>
        <v>9034</v>
      </c>
      <c r="I1201" s="135">
        <v>2511</v>
      </c>
      <c r="J1201" s="4">
        <v>1</v>
      </c>
      <c r="K1201" s="117">
        <f>K1200+7</f>
        <v>42735</v>
      </c>
    </row>
    <row r="1202" spans="1:11" x14ac:dyDescent="0.25">
      <c r="A1202" s="5">
        <f t="shared" si="71"/>
        <v>42746</v>
      </c>
      <c r="B1202" s="98">
        <v>409</v>
      </c>
      <c r="C1202" s="98">
        <v>333</v>
      </c>
      <c r="D1202" s="98">
        <v>732</v>
      </c>
      <c r="E1202" s="98">
        <v>1586</v>
      </c>
      <c r="F1202" s="98">
        <v>5909</v>
      </c>
      <c r="G1202" s="99">
        <f t="shared" si="76"/>
        <v>742</v>
      </c>
      <c r="H1202" s="49">
        <f t="shared" si="77"/>
        <v>8969</v>
      </c>
      <c r="I1202" s="135">
        <v>1128</v>
      </c>
      <c r="J1202" s="4">
        <f t="shared" si="78"/>
        <v>2</v>
      </c>
      <c r="K1202" s="117">
        <f t="shared" si="72"/>
        <v>42742</v>
      </c>
    </row>
    <row r="1203" spans="1:11" x14ac:dyDescent="0.25">
      <c r="A1203" s="5">
        <f t="shared" si="71"/>
        <v>42753</v>
      </c>
      <c r="B1203" s="98">
        <v>654</v>
      </c>
      <c r="C1203" s="98">
        <v>274</v>
      </c>
      <c r="D1203" s="98">
        <v>790</v>
      </c>
      <c r="E1203" s="98">
        <v>2027</v>
      </c>
      <c r="F1203" s="98">
        <v>5208</v>
      </c>
      <c r="G1203" s="99">
        <f t="shared" si="76"/>
        <v>928</v>
      </c>
      <c r="H1203" s="49">
        <f t="shared" si="77"/>
        <v>8953</v>
      </c>
      <c r="I1203" s="135">
        <v>2559</v>
      </c>
      <c r="J1203" s="4">
        <f t="shared" si="78"/>
        <v>3</v>
      </c>
      <c r="K1203" s="117">
        <f t="shared" si="72"/>
        <v>42749</v>
      </c>
    </row>
    <row r="1204" spans="1:11" x14ac:dyDescent="0.25">
      <c r="A1204" s="5">
        <f t="shared" si="71"/>
        <v>42760</v>
      </c>
      <c r="B1204" s="44">
        <v>628</v>
      </c>
      <c r="C1204" s="44">
        <v>345</v>
      </c>
      <c r="D1204" s="44">
        <v>872</v>
      </c>
      <c r="E1204" s="44">
        <v>1464</v>
      </c>
      <c r="F1204" s="44">
        <v>6140</v>
      </c>
      <c r="G1204" s="99">
        <f t="shared" si="76"/>
        <v>973</v>
      </c>
      <c r="H1204" s="49">
        <f t="shared" si="77"/>
        <v>9449</v>
      </c>
      <c r="I1204" s="135">
        <v>1640</v>
      </c>
      <c r="J1204" s="4">
        <f t="shared" si="78"/>
        <v>4</v>
      </c>
      <c r="K1204" s="117">
        <f t="shared" si="72"/>
        <v>42756</v>
      </c>
    </row>
    <row r="1205" spans="1:11" x14ac:dyDescent="0.25">
      <c r="A1205" s="5">
        <f t="shared" si="71"/>
        <v>42767</v>
      </c>
      <c r="B1205" s="98">
        <v>512</v>
      </c>
      <c r="C1205" s="98">
        <v>124</v>
      </c>
      <c r="D1205" s="98">
        <v>926</v>
      </c>
      <c r="E1205" s="98">
        <v>1973</v>
      </c>
      <c r="F1205" s="98">
        <v>7818</v>
      </c>
      <c r="G1205" s="99">
        <f t="shared" ref="G1205:G1227" si="79">SUM(B1205:C1205)</f>
        <v>636</v>
      </c>
      <c r="H1205" s="49">
        <f t="shared" ref="H1205:H1227" si="80">SUM(D1205:G1205)</f>
        <v>11353</v>
      </c>
      <c r="I1205" s="135">
        <v>2814</v>
      </c>
      <c r="J1205" s="4">
        <f t="shared" si="78"/>
        <v>5</v>
      </c>
      <c r="K1205" s="117">
        <f t="shared" si="72"/>
        <v>42763</v>
      </c>
    </row>
    <row r="1206" spans="1:11" x14ac:dyDescent="0.25">
      <c r="A1206" s="5">
        <f t="shared" si="71"/>
        <v>42774</v>
      </c>
      <c r="B1206" s="44">
        <v>445</v>
      </c>
      <c r="C1206" s="44">
        <v>337</v>
      </c>
      <c r="D1206" s="44">
        <v>844</v>
      </c>
      <c r="E1206" s="44">
        <v>2232</v>
      </c>
      <c r="F1206" s="44">
        <v>6898</v>
      </c>
      <c r="G1206" s="99">
        <f t="shared" si="79"/>
        <v>782</v>
      </c>
      <c r="H1206" s="49">
        <f t="shared" si="80"/>
        <v>10756</v>
      </c>
      <c r="I1206" s="135">
        <v>1492</v>
      </c>
      <c r="J1206" s="4">
        <f t="shared" si="78"/>
        <v>6</v>
      </c>
      <c r="K1206" s="117">
        <f t="shared" si="72"/>
        <v>42770</v>
      </c>
    </row>
    <row r="1207" spans="1:11" x14ac:dyDescent="0.25">
      <c r="A1207" s="5">
        <f t="shared" si="71"/>
        <v>42781</v>
      </c>
      <c r="B1207" s="44">
        <v>214</v>
      </c>
      <c r="C1207" s="44">
        <v>542</v>
      </c>
      <c r="D1207" s="44">
        <v>856</v>
      </c>
      <c r="E1207" s="44">
        <v>1773</v>
      </c>
      <c r="F1207" s="44">
        <v>5375</v>
      </c>
      <c r="G1207" s="99">
        <f t="shared" si="79"/>
        <v>756</v>
      </c>
      <c r="H1207" s="49">
        <f t="shared" si="80"/>
        <v>8760</v>
      </c>
      <c r="I1207" s="135">
        <v>2198</v>
      </c>
      <c r="J1207" s="4">
        <f t="shared" si="78"/>
        <v>7</v>
      </c>
      <c r="K1207" s="117">
        <f t="shared" si="72"/>
        <v>42777</v>
      </c>
    </row>
    <row r="1208" spans="1:11" x14ac:dyDescent="0.25">
      <c r="A1208" s="5">
        <f t="shared" si="71"/>
        <v>42788</v>
      </c>
      <c r="B1208" s="44">
        <v>189</v>
      </c>
      <c r="C1208" s="44">
        <v>218</v>
      </c>
      <c r="D1208" s="44">
        <v>609</v>
      </c>
      <c r="E1208" s="44">
        <v>2215</v>
      </c>
      <c r="F1208" s="44">
        <v>5706</v>
      </c>
      <c r="G1208" s="99">
        <f t="shared" si="79"/>
        <v>407</v>
      </c>
      <c r="H1208" s="49">
        <f t="shared" si="80"/>
        <v>8937</v>
      </c>
      <c r="I1208" s="135">
        <v>2140</v>
      </c>
      <c r="J1208" s="4">
        <f t="shared" si="78"/>
        <v>8</v>
      </c>
      <c r="K1208" s="117">
        <f t="shared" si="72"/>
        <v>42784</v>
      </c>
    </row>
    <row r="1209" spans="1:11" x14ac:dyDescent="0.25">
      <c r="A1209" s="5">
        <f t="shared" si="71"/>
        <v>42795</v>
      </c>
      <c r="B1209" s="44">
        <v>390</v>
      </c>
      <c r="C1209" s="44">
        <v>148</v>
      </c>
      <c r="D1209" s="44">
        <v>940</v>
      </c>
      <c r="E1209" s="44">
        <v>1984</v>
      </c>
      <c r="F1209" s="44">
        <v>7593</v>
      </c>
      <c r="G1209" s="99">
        <f t="shared" si="79"/>
        <v>538</v>
      </c>
      <c r="H1209" s="49">
        <f t="shared" si="80"/>
        <v>11055</v>
      </c>
      <c r="I1209" s="135">
        <v>1742</v>
      </c>
      <c r="J1209" s="4">
        <f t="shared" si="78"/>
        <v>9</v>
      </c>
      <c r="K1209" s="117">
        <f t="shared" si="72"/>
        <v>42791</v>
      </c>
    </row>
    <row r="1210" spans="1:11" x14ac:dyDescent="0.25">
      <c r="A1210" s="5">
        <f t="shared" si="71"/>
        <v>42802</v>
      </c>
      <c r="B1210" s="44">
        <v>260</v>
      </c>
      <c r="C1210" s="44">
        <v>260</v>
      </c>
      <c r="D1210" s="44">
        <v>1150</v>
      </c>
      <c r="E1210" s="44">
        <v>1986</v>
      </c>
      <c r="F1210" s="44">
        <v>7601</v>
      </c>
      <c r="G1210" s="99">
        <f t="shared" si="79"/>
        <v>520</v>
      </c>
      <c r="H1210" s="49">
        <f t="shared" si="80"/>
        <v>11257</v>
      </c>
      <c r="I1210" s="135">
        <v>1923</v>
      </c>
      <c r="J1210" s="4">
        <f t="shared" si="78"/>
        <v>10</v>
      </c>
      <c r="K1210" s="117">
        <f t="shared" si="72"/>
        <v>42798</v>
      </c>
    </row>
    <row r="1211" spans="1:11" x14ac:dyDescent="0.25">
      <c r="A1211" s="5">
        <f>A1210+7</f>
        <v>42809</v>
      </c>
      <c r="B1211" s="44">
        <v>254</v>
      </c>
      <c r="C1211" s="44">
        <v>148</v>
      </c>
      <c r="D1211" s="44">
        <v>798</v>
      </c>
      <c r="E1211" s="44">
        <v>2352</v>
      </c>
      <c r="F1211" s="44">
        <v>6312</v>
      </c>
      <c r="G1211" s="99">
        <f t="shared" si="79"/>
        <v>402</v>
      </c>
      <c r="H1211" s="49">
        <f t="shared" si="80"/>
        <v>9864</v>
      </c>
      <c r="I1211" s="135">
        <v>2181</v>
      </c>
      <c r="J1211" s="4">
        <f>J1210+1</f>
        <v>11</v>
      </c>
      <c r="K1211" s="117">
        <f>K1210+7</f>
        <v>42805</v>
      </c>
    </row>
    <row r="1212" spans="1:11" x14ac:dyDescent="0.25">
      <c r="A1212" s="5">
        <f t="shared" si="71"/>
        <v>42816</v>
      </c>
      <c r="B1212" s="27">
        <v>124</v>
      </c>
      <c r="C1212" s="27">
        <v>456</v>
      </c>
      <c r="D1212" s="26">
        <v>1167</v>
      </c>
      <c r="E1212" s="26">
        <v>2404</v>
      </c>
      <c r="F1212" s="27">
        <v>4698</v>
      </c>
      <c r="G1212" s="27">
        <f t="shared" si="79"/>
        <v>580</v>
      </c>
      <c r="H1212" s="49">
        <f t="shared" si="80"/>
        <v>8849</v>
      </c>
      <c r="I1212" s="135">
        <v>2100</v>
      </c>
      <c r="J1212" s="4">
        <f t="shared" si="78"/>
        <v>12</v>
      </c>
      <c r="K1212" s="117">
        <f t="shared" si="72"/>
        <v>42812</v>
      </c>
    </row>
    <row r="1213" spans="1:11" x14ac:dyDescent="0.25">
      <c r="A1213" s="5">
        <f t="shared" si="71"/>
        <v>42823</v>
      </c>
      <c r="B1213" s="44">
        <v>258</v>
      </c>
      <c r="C1213" s="44">
        <v>180</v>
      </c>
      <c r="D1213" s="44">
        <v>1093</v>
      </c>
      <c r="E1213" s="26">
        <v>1856</v>
      </c>
      <c r="F1213" s="25">
        <v>6652</v>
      </c>
      <c r="G1213" s="99">
        <f t="shared" si="79"/>
        <v>438</v>
      </c>
      <c r="H1213" s="49">
        <f t="shared" si="80"/>
        <v>10039</v>
      </c>
      <c r="I1213" s="135">
        <v>1859</v>
      </c>
      <c r="J1213" s="4">
        <f t="shared" si="78"/>
        <v>13</v>
      </c>
      <c r="K1213" s="117">
        <f t="shared" si="72"/>
        <v>42819</v>
      </c>
    </row>
    <row r="1214" spans="1:11" x14ac:dyDescent="0.25">
      <c r="A1214" s="5">
        <f t="shared" si="71"/>
        <v>42830</v>
      </c>
      <c r="B1214" s="98">
        <v>383</v>
      </c>
      <c r="C1214" s="98">
        <v>91</v>
      </c>
      <c r="D1214" s="98">
        <v>402</v>
      </c>
      <c r="E1214" s="98">
        <v>1573</v>
      </c>
      <c r="F1214" s="98">
        <v>6768</v>
      </c>
      <c r="G1214" s="98">
        <f t="shared" si="79"/>
        <v>474</v>
      </c>
      <c r="H1214" s="49">
        <f t="shared" si="80"/>
        <v>9217</v>
      </c>
      <c r="I1214" s="135">
        <v>2307</v>
      </c>
      <c r="J1214" s="4">
        <f t="shared" si="78"/>
        <v>14</v>
      </c>
      <c r="K1214" s="117">
        <f t="shared" si="72"/>
        <v>42826</v>
      </c>
    </row>
    <row r="1215" spans="1:11" x14ac:dyDescent="0.25">
      <c r="A1215" s="5">
        <f t="shared" si="71"/>
        <v>42837</v>
      </c>
      <c r="B1215" s="98">
        <v>152</v>
      </c>
      <c r="C1215" s="98">
        <v>91</v>
      </c>
      <c r="D1215" s="98">
        <v>1</v>
      </c>
      <c r="E1215" s="98">
        <v>1976</v>
      </c>
      <c r="F1215" s="98">
        <v>6138</v>
      </c>
      <c r="G1215" s="98">
        <f t="shared" si="79"/>
        <v>243</v>
      </c>
      <c r="H1215" s="49">
        <f t="shared" si="80"/>
        <v>8358</v>
      </c>
      <c r="I1215" s="135">
        <v>2095</v>
      </c>
      <c r="J1215" s="4">
        <f t="shared" si="78"/>
        <v>15</v>
      </c>
      <c r="K1215" s="117">
        <f t="shared" si="72"/>
        <v>42833</v>
      </c>
    </row>
    <row r="1216" spans="1:11" x14ac:dyDescent="0.25">
      <c r="A1216" s="5">
        <f t="shared" si="71"/>
        <v>42844</v>
      </c>
      <c r="B1216" s="98">
        <v>298</v>
      </c>
      <c r="C1216" s="98">
        <v>0</v>
      </c>
      <c r="D1216" s="98">
        <v>116</v>
      </c>
      <c r="E1216" s="98">
        <v>1897</v>
      </c>
      <c r="F1216" s="98">
        <v>5968</v>
      </c>
      <c r="G1216" s="98">
        <f t="shared" si="79"/>
        <v>298</v>
      </c>
      <c r="H1216" s="180">
        <f t="shared" si="80"/>
        <v>8279</v>
      </c>
      <c r="I1216" s="135">
        <v>2674</v>
      </c>
      <c r="J1216" s="4">
        <f t="shared" si="78"/>
        <v>16</v>
      </c>
      <c r="K1216" s="117">
        <f t="shared" si="72"/>
        <v>42840</v>
      </c>
    </row>
    <row r="1217" spans="1:11" x14ac:dyDescent="0.25">
      <c r="A1217" s="5">
        <f t="shared" si="71"/>
        <v>42851</v>
      </c>
      <c r="B1217" s="98">
        <v>214</v>
      </c>
      <c r="C1217" s="98">
        <v>0</v>
      </c>
      <c r="D1217" s="98">
        <v>168</v>
      </c>
      <c r="E1217" s="98">
        <v>1599</v>
      </c>
      <c r="F1217" s="98">
        <v>4912</v>
      </c>
      <c r="G1217" s="98">
        <f t="shared" si="79"/>
        <v>214</v>
      </c>
      <c r="H1217" s="181">
        <f t="shared" si="80"/>
        <v>6893</v>
      </c>
      <c r="I1217" s="135">
        <v>2989</v>
      </c>
      <c r="J1217" s="4">
        <f t="shared" si="78"/>
        <v>17</v>
      </c>
      <c r="K1217" s="117">
        <f t="shared" si="72"/>
        <v>42847</v>
      </c>
    </row>
    <row r="1218" spans="1:11" x14ac:dyDescent="0.25">
      <c r="A1218" s="5">
        <f t="shared" si="71"/>
        <v>42858</v>
      </c>
      <c r="B1218" s="98">
        <v>448</v>
      </c>
      <c r="C1218" s="98">
        <v>0</v>
      </c>
      <c r="D1218" s="98">
        <v>7</v>
      </c>
      <c r="E1218" s="98">
        <v>2333</v>
      </c>
      <c r="F1218" s="98">
        <v>5302</v>
      </c>
      <c r="G1218" s="98">
        <f t="shared" si="79"/>
        <v>448</v>
      </c>
      <c r="H1218" s="181">
        <f t="shared" si="80"/>
        <v>8090</v>
      </c>
      <c r="I1218" s="135">
        <v>2537</v>
      </c>
      <c r="J1218" s="4">
        <f t="shared" si="78"/>
        <v>18</v>
      </c>
      <c r="K1218" s="117">
        <f t="shared" si="72"/>
        <v>42854</v>
      </c>
    </row>
    <row r="1219" spans="1:11" x14ac:dyDescent="0.25">
      <c r="A1219" s="5">
        <f t="shared" si="71"/>
        <v>42865</v>
      </c>
      <c r="B1219" s="98">
        <v>137</v>
      </c>
      <c r="C1219" s="98">
        <v>0</v>
      </c>
      <c r="D1219" s="98">
        <v>145</v>
      </c>
      <c r="E1219" s="98">
        <v>1925</v>
      </c>
      <c r="F1219" s="98">
        <v>5371</v>
      </c>
      <c r="G1219" s="98">
        <f t="shared" si="79"/>
        <v>137</v>
      </c>
      <c r="H1219" s="181">
        <f t="shared" si="80"/>
        <v>7578</v>
      </c>
      <c r="I1219" s="135">
        <v>2478</v>
      </c>
      <c r="J1219" s="4">
        <f t="shared" si="78"/>
        <v>19</v>
      </c>
      <c r="K1219" s="117">
        <f t="shared" si="72"/>
        <v>42861</v>
      </c>
    </row>
    <row r="1220" spans="1:11" x14ac:dyDescent="0.25">
      <c r="A1220" s="5">
        <f t="shared" ref="A1220:A1283" si="81">A1219+7</f>
        <v>42872</v>
      </c>
      <c r="B1220" s="98">
        <v>87</v>
      </c>
      <c r="C1220" s="98">
        <v>0</v>
      </c>
      <c r="D1220" s="98">
        <v>427</v>
      </c>
      <c r="E1220" s="98">
        <v>1628</v>
      </c>
      <c r="F1220" s="98">
        <v>5520</v>
      </c>
      <c r="G1220" s="98">
        <f t="shared" si="79"/>
        <v>87</v>
      </c>
      <c r="H1220" s="181">
        <f t="shared" si="80"/>
        <v>7662</v>
      </c>
      <c r="I1220" s="135">
        <v>2681</v>
      </c>
      <c r="J1220" s="4">
        <f t="shared" si="78"/>
        <v>20</v>
      </c>
      <c r="K1220" s="117">
        <f t="shared" si="72"/>
        <v>42868</v>
      </c>
    </row>
    <row r="1221" spans="1:11" x14ac:dyDescent="0.25">
      <c r="A1221" s="5">
        <f t="shared" si="81"/>
        <v>42879</v>
      </c>
      <c r="B1221" s="25">
        <v>294</v>
      </c>
      <c r="C1221" s="25">
        <v>0</v>
      </c>
      <c r="D1221" s="25">
        <v>432</v>
      </c>
      <c r="E1221" s="98">
        <v>1443</v>
      </c>
      <c r="F1221" s="98">
        <v>6758</v>
      </c>
      <c r="G1221" s="98">
        <f t="shared" si="79"/>
        <v>294</v>
      </c>
      <c r="H1221" s="181">
        <f t="shared" si="80"/>
        <v>8927</v>
      </c>
      <c r="I1221" s="135">
        <v>2366</v>
      </c>
      <c r="J1221" s="4">
        <f t="shared" si="78"/>
        <v>21</v>
      </c>
      <c r="K1221" s="117">
        <f t="shared" ref="K1221:K1284" si="82">K1220+7</f>
        <v>42875</v>
      </c>
    </row>
    <row r="1222" spans="1:11" x14ac:dyDescent="0.25">
      <c r="A1222" s="5">
        <f t="shared" si="81"/>
        <v>42886</v>
      </c>
      <c r="B1222" s="98">
        <v>216</v>
      </c>
      <c r="C1222" s="98">
        <v>0</v>
      </c>
      <c r="D1222" s="98">
        <v>441</v>
      </c>
      <c r="E1222" s="98">
        <v>1901</v>
      </c>
      <c r="F1222" s="98">
        <v>6010</v>
      </c>
      <c r="G1222" s="98">
        <f t="shared" si="79"/>
        <v>216</v>
      </c>
      <c r="H1222" s="181">
        <f t="shared" si="80"/>
        <v>8568</v>
      </c>
      <c r="I1222" s="135">
        <v>2491</v>
      </c>
      <c r="J1222" s="4">
        <f t="shared" si="78"/>
        <v>22</v>
      </c>
      <c r="K1222" s="117">
        <f t="shared" si="82"/>
        <v>42882</v>
      </c>
    </row>
    <row r="1223" spans="1:11" x14ac:dyDescent="0.25">
      <c r="A1223" s="5">
        <f t="shared" si="81"/>
        <v>42893</v>
      </c>
      <c r="B1223" s="98">
        <v>0</v>
      </c>
      <c r="C1223" s="98">
        <v>0</v>
      </c>
      <c r="D1223" s="25">
        <v>270</v>
      </c>
      <c r="E1223" s="25">
        <v>1654</v>
      </c>
      <c r="F1223" s="98">
        <v>6308</v>
      </c>
      <c r="G1223" s="98">
        <f t="shared" si="79"/>
        <v>0</v>
      </c>
      <c r="H1223" s="181">
        <f t="shared" si="80"/>
        <v>8232</v>
      </c>
      <c r="I1223" s="135">
        <v>2380</v>
      </c>
      <c r="J1223" s="4">
        <f t="shared" si="78"/>
        <v>23</v>
      </c>
      <c r="K1223" s="117">
        <f t="shared" si="82"/>
        <v>42889</v>
      </c>
    </row>
    <row r="1224" spans="1:11" x14ac:dyDescent="0.25">
      <c r="A1224" s="5">
        <f t="shared" si="81"/>
        <v>42900</v>
      </c>
      <c r="B1224" s="98">
        <v>176</v>
      </c>
      <c r="C1224" s="98">
        <v>0</v>
      </c>
      <c r="D1224" s="98">
        <v>231</v>
      </c>
      <c r="E1224" s="98">
        <v>1580</v>
      </c>
      <c r="F1224" s="98">
        <v>6371</v>
      </c>
      <c r="G1224" s="98">
        <f t="shared" si="79"/>
        <v>176</v>
      </c>
      <c r="H1224" s="181">
        <f t="shared" si="80"/>
        <v>8358</v>
      </c>
      <c r="I1224" s="135">
        <v>2737</v>
      </c>
      <c r="J1224" s="4">
        <f t="shared" si="78"/>
        <v>24</v>
      </c>
      <c r="K1224" s="117">
        <f t="shared" si="82"/>
        <v>42896</v>
      </c>
    </row>
    <row r="1225" spans="1:11" x14ac:dyDescent="0.25">
      <c r="A1225" s="5">
        <f t="shared" si="81"/>
        <v>42907</v>
      </c>
      <c r="B1225" s="98">
        <v>203</v>
      </c>
      <c r="C1225" s="98">
        <v>0</v>
      </c>
      <c r="D1225" s="25">
        <v>257</v>
      </c>
      <c r="E1225" s="98">
        <v>1926</v>
      </c>
      <c r="F1225" s="98">
        <v>5826</v>
      </c>
      <c r="G1225" s="98">
        <f t="shared" si="79"/>
        <v>203</v>
      </c>
      <c r="H1225" s="181">
        <f t="shared" si="80"/>
        <v>8212</v>
      </c>
      <c r="I1225" s="135">
        <v>2560</v>
      </c>
      <c r="J1225" s="4">
        <f t="shared" si="78"/>
        <v>25</v>
      </c>
      <c r="K1225" s="117">
        <f t="shared" si="82"/>
        <v>42903</v>
      </c>
    </row>
    <row r="1226" spans="1:11" x14ac:dyDescent="0.25">
      <c r="A1226" s="5">
        <f t="shared" si="81"/>
        <v>42914</v>
      </c>
      <c r="B1226" s="98">
        <v>105</v>
      </c>
      <c r="C1226" s="98">
        <v>0</v>
      </c>
      <c r="D1226" s="98">
        <v>156</v>
      </c>
      <c r="E1226" s="98">
        <v>1117</v>
      </c>
      <c r="F1226" s="98">
        <v>4588</v>
      </c>
      <c r="G1226" s="98">
        <f t="shared" si="79"/>
        <v>105</v>
      </c>
      <c r="H1226" s="181">
        <f t="shared" si="80"/>
        <v>5966</v>
      </c>
      <c r="I1226" s="135">
        <v>2463</v>
      </c>
      <c r="J1226" s="4">
        <f t="shared" si="78"/>
        <v>26</v>
      </c>
      <c r="K1226" s="117">
        <f t="shared" si="82"/>
        <v>42910</v>
      </c>
    </row>
    <row r="1227" spans="1:11" x14ac:dyDescent="0.25">
      <c r="A1227" s="5">
        <f t="shared" si="81"/>
        <v>42921</v>
      </c>
      <c r="B1227" s="25">
        <v>259</v>
      </c>
      <c r="C1227" s="25">
        <f>SUM([1]AtlGulf!D2718:E2718)</f>
        <v>0</v>
      </c>
      <c r="D1227" s="25">
        <v>121</v>
      </c>
      <c r="E1227" s="25">
        <v>1228</v>
      </c>
      <c r="F1227" s="98">
        <v>5223</v>
      </c>
      <c r="G1227" s="98">
        <f t="shared" si="79"/>
        <v>259</v>
      </c>
      <c r="H1227" s="181">
        <f t="shared" si="80"/>
        <v>6831</v>
      </c>
      <c r="I1227" s="135">
        <v>2780</v>
      </c>
      <c r="J1227" s="4">
        <f t="shared" si="78"/>
        <v>27</v>
      </c>
      <c r="K1227" s="117">
        <f t="shared" si="82"/>
        <v>42917</v>
      </c>
    </row>
    <row r="1228" spans="1:11" x14ac:dyDescent="0.25">
      <c r="A1228" s="5">
        <f t="shared" si="81"/>
        <v>42928</v>
      </c>
      <c r="B1228" s="25">
        <v>93</v>
      </c>
      <c r="C1228" s="25">
        <v>0</v>
      </c>
      <c r="D1228" s="25">
        <v>132</v>
      </c>
      <c r="E1228" s="25">
        <v>900</v>
      </c>
      <c r="F1228" s="25">
        <v>3879</v>
      </c>
      <c r="G1228" s="98">
        <f t="shared" ref="G1228:G1239" si="83">SUM(B1228:C1228)</f>
        <v>93</v>
      </c>
      <c r="H1228" s="181">
        <f t="shared" ref="H1228:H1239" si="84">SUM(D1228:G1228)</f>
        <v>5004</v>
      </c>
      <c r="I1228" s="135">
        <v>2332</v>
      </c>
      <c r="J1228" s="4">
        <f t="shared" si="78"/>
        <v>28</v>
      </c>
      <c r="K1228" s="117">
        <f t="shared" si="82"/>
        <v>42924</v>
      </c>
    </row>
    <row r="1229" spans="1:11" x14ac:dyDescent="0.25">
      <c r="A1229" s="5">
        <f t="shared" si="81"/>
        <v>42935</v>
      </c>
      <c r="B1229" s="98">
        <v>247</v>
      </c>
      <c r="C1229" s="98">
        <v>0</v>
      </c>
      <c r="D1229" s="25">
        <v>239</v>
      </c>
      <c r="E1229" s="25">
        <v>1471</v>
      </c>
      <c r="F1229" s="98">
        <v>4639</v>
      </c>
      <c r="G1229" s="98">
        <f t="shared" si="83"/>
        <v>247</v>
      </c>
      <c r="H1229" s="181">
        <f t="shared" si="84"/>
        <v>6596</v>
      </c>
      <c r="I1229" s="135">
        <v>2434</v>
      </c>
      <c r="J1229" s="4">
        <f t="shared" si="78"/>
        <v>29</v>
      </c>
      <c r="K1229" s="117">
        <f t="shared" si="82"/>
        <v>42931</v>
      </c>
    </row>
    <row r="1230" spans="1:11" x14ac:dyDescent="0.25">
      <c r="A1230" s="5">
        <f t="shared" si="81"/>
        <v>42942</v>
      </c>
      <c r="B1230" s="98">
        <v>113</v>
      </c>
      <c r="C1230" s="98">
        <v>0</v>
      </c>
      <c r="D1230" s="98">
        <v>365</v>
      </c>
      <c r="E1230" s="98">
        <v>934</v>
      </c>
      <c r="F1230" s="98">
        <v>4903</v>
      </c>
      <c r="G1230" s="98">
        <f t="shared" si="83"/>
        <v>113</v>
      </c>
      <c r="H1230" s="181">
        <f t="shared" si="84"/>
        <v>6315</v>
      </c>
      <c r="I1230" s="135">
        <v>2570</v>
      </c>
      <c r="J1230" s="4">
        <f t="shared" si="78"/>
        <v>30</v>
      </c>
      <c r="K1230" s="117">
        <f t="shared" si="82"/>
        <v>42938</v>
      </c>
    </row>
    <row r="1231" spans="1:11" x14ac:dyDescent="0.25">
      <c r="A1231" s="5">
        <f t="shared" si="81"/>
        <v>42949</v>
      </c>
      <c r="B1231" s="25">
        <v>259</v>
      </c>
      <c r="C1231" s="25">
        <v>0</v>
      </c>
      <c r="D1231" s="25">
        <v>138</v>
      </c>
      <c r="E1231" s="25">
        <v>1020</v>
      </c>
      <c r="F1231" s="98">
        <v>5924</v>
      </c>
      <c r="G1231" s="98">
        <f t="shared" si="83"/>
        <v>259</v>
      </c>
      <c r="H1231" s="181">
        <f t="shared" si="84"/>
        <v>7341</v>
      </c>
      <c r="I1231" s="135">
        <v>2355</v>
      </c>
      <c r="J1231" s="4">
        <f t="shared" si="78"/>
        <v>31</v>
      </c>
      <c r="K1231" s="117">
        <f t="shared" si="82"/>
        <v>42945</v>
      </c>
    </row>
    <row r="1232" spans="1:11" x14ac:dyDescent="0.25">
      <c r="A1232" s="5">
        <f t="shared" si="81"/>
        <v>42956</v>
      </c>
      <c r="B1232" s="25">
        <v>237</v>
      </c>
      <c r="C1232" s="25">
        <v>0</v>
      </c>
      <c r="D1232" s="45">
        <v>338</v>
      </c>
      <c r="E1232" s="45">
        <v>950</v>
      </c>
      <c r="F1232" s="45">
        <v>3762</v>
      </c>
      <c r="G1232" s="98">
        <f t="shared" si="83"/>
        <v>237</v>
      </c>
      <c r="H1232" s="181">
        <f t="shared" si="84"/>
        <v>5287</v>
      </c>
      <c r="I1232" s="135">
        <v>1952</v>
      </c>
      <c r="J1232" s="4">
        <f t="shared" si="78"/>
        <v>32</v>
      </c>
      <c r="K1232" s="117">
        <f t="shared" si="82"/>
        <v>42952</v>
      </c>
    </row>
    <row r="1233" spans="1:11" x14ac:dyDescent="0.25">
      <c r="A1233" s="5">
        <f t="shared" si="81"/>
        <v>42963</v>
      </c>
      <c r="B1233" s="25">
        <v>169</v>
      </c>
      <c r="C1233" s="25">
        <v>0</v>
      </c>
      <c r="D1233" s="45">
        <v>324</v>
      </c>
      <c r="E1233" s="210">
        <v>1549</v>
      </c>
      <c r="F1233" s="45">
        <v>3883</v>
      </c>
      <c r="G1233" s="98">
        <f t="shared" si="83"/>
        <v>169</v>
      </c>
      <c r="H1233" s="181">
        <f>SUM(D1233:G1233)</f>
        <v>5925</v>
      </c>
      <c r="I1233" s="135">
        <v>1919</v>
      </c>
      <c r="J1233" s="4">
        <f t="shared" si="78"/>
        <v>33</v>
      </c>
      <c r="K1233" s="117">
        <f t="shared" si="82"/>
        <v>42959</v>
      </c>
    </row>
    <row r="1234" spans="1:11" x14ac:dyDescent="0.25">
      <c r="A1234" s="5">
        <f t="shared" si="81"/>
        <v>42970</v>
      </c>
      <c r="B1234" s="26">
        <v>91</v>
      </c>
      <c r="C1234" s="26">
        <v>0</v>
      </c>
      <c r="D1234" s="26">
        <v>456</v>
      </c>
      <c r="E1234" s="26">
        <v>1231</v>
      </c>
      <c r="F1234" s="26">
        <v>3681</v>
      </c>
      <c r="G1234" s="26">
        <f t="shared" si="83"/>
        <v>91</v>
      </c>
      <c r="H1234" s="181">
        <f>SUM(D1234:G1234)</f>
        <v>5459</v>
      </c>
      <c r="I1234" s="135">
        <v>2410</v>
      </c>
      <c r="J1234" s="4">
        <f t="shared" si="78"/>
        <v>34</v>
      </c>
      <c r="K1234" s="117">
        <f t="shared" si="82"/>
        <v>42966</v>
      </c>
    </row>
    <row r="1235" spans="1:11" x14ac:dyDescent="0.25">
      <c r="A1235" s="5">
        <f t="shared" si="81"/>
        <v>42977</v>
      </c>
      <c r="B1235" s="25">
        <v>174</v>
      </c>
      <c r="C1235" s="25">
        <v>0</v>
      </c>
      <c r="D1235" s="44">
        <v>536</v>
      </c>
      <c r="E1235" s="44">
        <v>137</v>
      </c>
      <c r="F1235" s="44">
        <v>2863</v>
      </c>
      <c r="G1235" s="98">
        <f t="shared" si="83"/>
        <v>174</v>
      </c>
      <c r="H1235" s="181">
        <f t="shared" si="84"/>
        <v>3710</v>
      </c>
      <c r="I1235" s="135">
        <v>2443</v>
      </c>
      <c r="J1235" s="4">
        <f t="shared" si="78"/>
        <v>35</v>
      </c>
      <c r="K1235" s="117">
        <f t="shared" si="82"/>
        <v>42973</v>
      </c>
    </row>
    <row r="1236" spans="1:11" x14ac:dyDescent="0.25">
      <c r="A1236" s="5">
        <f t="shared" si="81"/>
        <v>42984</v>
      </c>
      <c r="B1236" s="25">
        <v>229</v>
      </c>
      <c r="C1236" s="25">
        <v>0</v>
      </c>
      <c r="D1236" s="44">
        <v>321</v>
      </c>
      <c r="E1236" s="44">
        <v>680</v>
      </c>
      <c r="F1236" s="44">
        <v>2991</v>
      </c>
      <c r="G1236" s="98">
        <f t="shared" si="83"/>
        <v>229</v>
      </c>
      <c r="H1236" s="181">
        <f t="shared" si="84"/>
        <v>4221</v>
      </c>
      <c r="I1236" s="135">
        <v>1448</v>
      </c>
      <c r="J1236" s="4">
        <f t="shared" si="78"/>
        <v>36</v>
      </c>
      <c r="K1236" s="117">
        <f t="shared" si="82"/>
        <v>42980</v>
      </c>
    </row>
    <row r="1237" spans="1:11" x14ac:dyDescent="0.25">
      <c r="A1237" s="5">
        <f t="shared" si="81"/>
        <v>42991</v>
      </c>
      <c r="B1237" s="25">
        <v>202</v>
      </c>
      <c r="C1237" s="25">
        <v>0</v>
      </c>
      <c r="D1237" s="44">
        <v>213</v>
      </c>
      <c r="E1237" s="44">
        <v>1534</v>
      </c>
      <c r="F1237" s="44">
        <v>1999</v>
      </c>
      <c r="G1237" s="98">
        <f t="shared" si="83"/>
        <v>202</v>
      </c>
      <c r="H1237" s="181">
        <f t="shared" si="84"/>
        <v>3948</v>
      </c>
      <c r="I1237" s="135">
        <v>3300</v>
      </c>
      <c r="J1237" s="4">
        <f t="shared" si="78"/>
        <v>37</v>
      </c>
      <c r="K1237" s="117">
        <f t="shared" si="82"/>
        <v>42987</v>
      </c>
    </row>
    <row r="1238" spans="1:11" x14ac:dyDescent="0.25">
      <c r="A1238" s="5">
        <f t="shared" si="81"/>
        <v>42998</v>
      </c>
      <c r="B1238" s="25">
        <v>250</v>
      </c>
      <c r="C1238" s="25">
        <v>0</v>
      </c>
      <c r="D1238" s="44">
        <v>530</v>
      </c>
      <c r="E1238" s="44">
        <v>2136</v>
      </c>
      <c r="F1238" s="44">
        <v>2843</v>
      </c>
      <c r="G1238" s="98">
        <f t="shared" si="83"/>
        <v>250</v>
      </c>
      <c r="H1238" s="181">
        <f t="shared" si="84"/>
        <v>5759</v>
      </c>
      <c r="I1238" s="135">
        <v>3506</v>
      </c>
      <c r="J1238" s="4">
        <f t="shared" si="78"/>
        <v>38</v>
      </c>
      <c r="K1238" s="117">
        <f t="shared" si="82"/>
        <v>42994</v>
      </c>
    </row>
    <row r="1239" spans="1:11" x14ac:dyDescent="0.25">
      <c r="A1239" s="5">
        <f t="shared" si="81"/>
        <v>43005</v>
      </c>
      <c r="B1239" s="25">
        <v>185</v>
      </c>
      <c r="C1239" s="25">
        <v>0</v>
      </c>
      <c r="D1239" s="44">
        <v>337</v>
      </c>
      <c r="E1239" s="44">
        <v>1474</v>
      </c>
      <c r="F1239" s="44">
        <v>3737</v>
      </c>
      <c r="G1239" s="98">
        <f t="shared" si="83"/>
        <v>185</v>
      </c>
      <c r="H1239" s="181">
        <f t="shared" si="84"/>
        <v>5733</v>
      </c>
      <c r="I1239" s="135">
        <v>2916</v>
      </c>
      <c r="J1239" s="4">
        <f t="shared" si="78"/>
        <v>39</v>
      </c>
      <c r="K1239" s="117">
        <f t="shared" si="82"/>
        <v>43001</v>
      </c>
    </row>
    <row r="1240" spans="1:11" x14ac:dyDescent="0.25">
      <c r="A1240" s="5">
        <f t="shared" si="81"/>
        <v>43012</v>
      </c>
      <c r="B1240" s="98">
        <v>395</v>
      </c>
      <c r="C1240" s="98">
        <v>0</v>
      </c>
      <c r="D1240" s="98">
        <v>1189</v>
      </c>
      <c r="E1240" s="98">
        <v>485</v>
      </c>
      <c r="F1240" s="98">
        <v>3777</v>
      </c>
      <c r="G1240" s="98">
        <f t="shared" ref="G1240:G1250" si="85">SUM(B1240:C1240)</f>
        <v>395</v>
      </c>
      <c r="H1240" s="181">
        <f t="shared" ref="H1240:H1250" si="86">SUM(D1240:G1240)</f>
        <v>5846</v>
      </c>
      <c r="I1240" s="135">
        <v>2745</v>
      </c>
      <c r="J1240" s="4">
        <f t="shared" si="78"/>
        <v>40</v>
      </c>
      <c r="K1240" s="117">
        <f t="shared" si="82"/>
        <v>43008</v>
      </c>
    </row>
    <row r="1241" spans="1:11" x14ac:dyDescent="0.25">
      <c r="A1241" s="5">
        <f t="shared" si="81"/>
        <v>43019</v>
      </c>
      <c r="B1241" s="25">
        <v>239</v>
      </c>
      <c r="C1241" s="25">
        <v>298</v>
      </c>
      <c r="D1241" s="44">
        <v>1862</v>
      </c>
      <c r="E1241" s="44">
        <v>1148</v>
      </c>
      <c r="F1241" s="44">
        <v>6723</v>
      </c>
      <c r="G1241" s="98">
        <f t="shared" si="85"/>
        <v>537</v>
      </c>
      <c r="H1241" s="181">
        <f t="shared" si="86"/>
        <v>10270</v>
      </c>
      <c r="I1241" s="135">
        <v>2528</v>
      </c>
      <c r="J1241" s="4">
        <f t="shared" si="78"/>
        <v>41</v>
      </c>
      <c r="K1241" s="117">
        <f t="shared" si="82"/>
        <v>43015</v>
      </c>
    </row>
    <row r="1242" spans="1:11" x14ac:dyDescent="0.25">
      <c r="A1242" s="5">
        <f t="shared" si="81"/>
        <v>43026</v>
      </c>
      <c r="B1242" s="25">
        <v>611</v>
      </c>
      <c r="C1242" s="25">
        <v>589</v>
      </c>
      <c r="D1242" s="25">
        <v>1283</v>
      </c>
      <c r="E1242" s="25">
        <v>503</v>
      </c>
      <c r="F1242" s="25">
        <v>8109</v>
      </c>
      <c r="G1242" s="98">
        <f t="shared" si="85"/>
        <v>1200</v>
      </c>
      <c r="H1242" s="181">
        <f t="shared" si="86"/>
        <v>11095</v>
      </c>
      <c r="I1242" s="135">
        <v>1555</v>
      </c>
      <c r="J1242" s="4">
        <f t="shared" si="78"/>
        <v>42</v>
      </c>
      <c r="K1242" s="117">
        <f t="shared" si="82"/>
        <v>43022</v>
      </c>
    </row>
    <row r="1243" spans="1:11" x14ac:dyDescent="0.25">
      <c r="A1243" s="5">
        <f t="shared" si="81"/>
        <v>43033</v>
      </c>
      <c r="B1243" s="25">
        <v>563</v>
      </c>
      <c r="C1243" s="25">
        <v>502</v>
      </c>
      <c r="D1243" s="44">
        <v>1479</v>
      </c>
      <c r="E1243" s="44">
        <v>1071</v>
      </c>
      <c r="F1243" s="44">
        <v>6592</v>
      </c>
      <c r="G1243" s="98">
        <f t="shared" si="85"/>
        <v>1065</v>
      </c>
      <c r="H1243" s="181">
        <f t="shared" si="86"/>
        <v>10207</v>
      </c>
      <c r="I1243" s="135">
        <v>2768</v>
      </c>
      <c r="J1243" s="4">
        <f t="shared" si="78"/>
        <v>43</v>
      </c>
      <c r="K1243" s="117">
        <f t="shared" si="82"/>
        <v>43029</v>
      </c>
    </row>
    <row r="1244" spans="1:11" x14ac:dyDescent="0.25">
      <c r="A1244" s="5">
        <f t="shared" si="81"/>
        <v>43040</v>
      </c>
      <c r="B1244" s="25">
        <v>675</v>
      </c>
      <c r="C1244" s="25">
        <v>593</v>
      </c>
      <c r="D1244" s="44">
        <v>1007</v>
      </c>
      <c r="E1244" s="44">
        <v>714</v>
      </c>
      <c r="F1244" s="44">
        <v>8014</v>
      </c>
      <c r="G1244" s="98">
        <f t="shared" si="85"/>
        <v>1268</v>
      </c>
      <c r="H1244" s="181">
        <f t="shared" si="86"/>
        <v>11003</v>
      </c>
      <c r="I1244" s="135">
        <v>1584</v>
      </c>
      <c r="J1244" s="4">
        <f t="shared" si="78"/>
        <v>44</v>
      </c>
      <c r="K1244" s="117">
        <f t="shared" si="82"/>
        <v>43036</v>
      </c>
    </row>
    <row r="1245" spans="1:11" x14ac:dyDescent="0.25">
      <c r="A1245" s="5">
        <f t="shared" si="81"/>
        <v>43047</v>
      </c>
      <c r="B1245" s="25">
        <v>595</v>
      </c>
      <c r="C1245" s="25">
        <v>298</v>
      </c>
      <c r="D1245" s="44">
        <v>336</v>
      </c>
      <c r="E1245" s="44">
        <v>1264</v>
      </c>
      <c r="F1245" s="44">
        <v>5847</v>
      </c>
      <c r="G1245" s="98">
        <f t="shared" si="85"/>
        <v>893</v>
      </c>
      <c r="H1245" s="181">
        <f t="shared" si="86"/>
        <v>8340</v>
      </c>
      <c r="I1245" s="135">
        <v>2102</v>
      </c>
      <c r="J1245" s="4">
        <f t="shared" si="78"/>
        <v>45</v>
      </c>
      <c r="K1245" s="117">
        <f t="shared" si="82"/>
        <v>43043</v>
      </c>
    </row>
    <row r="1246" spans="1:11" x14ac:dyDescent="0.25">
      <c r="A1246" s="5">
        <f t="shared" si="81"/>
        <v>43054</v>
      </c>
      <c r="B1246" s="25">
        <v>430</v>
      </c>
      <c r="C1246" s="25">
        <v>175</v>
      </c>
      <c r="D1246" s="44">
        <v>935</v>
      </c>
      <c r="E1246" s="44">
        <v>1186</v>
      </c>
      <c r="F1246" s="44">
        <v>5018</v>
      </c>
      <c r="G1246" s="98">
        <f t="shared" si="85"/>
        <v>605</v>
      </c>
      <c r="H1246" s="181">
        <f t="shared" si="86"/>
        <v>7744</v>
      </c>
      <c r="I1246" s="135">
        <v>2372</v>
      </c>
      <c r="J1246" s="4">
        <f t="shared" si="78"/>
        <v>46</v>
      </c>
      <c r="K1246" s="117">
        <f t="shared" si="82"/>
        <v>43050</v>
      </c>
    </row>
    <row r="1247" spans="1:11" x14ac:dyDescent="0.25">
      <c r="A1247" s="5">
        <f t="shared" si="81"/>
        <v>43061</v>
      </c>
      <c r="B1247" s="25">
        <v>412</v>
      </c>
      <c r="C1247" s="25">
        <v>180</v>
      </c>
      <c r="D1247" s="44">
        <v>236</v>
      </c>
      <c r="E1247" s="44">
        <v>1465</v>
      </c>
      <c r="F1247" s="44">
        <v>5905</v>
      </c>
      <c r="G1247" s="98">
        <f t="shared" si="85"/>
        <v>592</v>
      </c>
      <c r="H1247" s="181">
        <f t="shared" si="86"/>
        <v>8198</v>
      </c>
      <c r="I1247" s="135">
        <v>2050</v>
      </c>
      <c r="J1247" s="4">
        <f t="shared" si="78"/>
        <v>47</v>
      </c>
      <c r="K1247" s="117">
        <f t="shared" si="82"/>
        <v>43057</v>
      </c>
    </row>
    <row r="1248" spans="1:11" x14ac:dyDescent="0.25">
      <c r="A1248" s="5">
        <f t="shared" si="81"/>
        <v>43068</v>
      </c>
      <c r="B1248" s="25">
        <v>181</v>
      </c>
      <c r="C1248" s="25">
        <v>6</v>
      </c>
      <c r="D1248" s="44">
        <v>127</v>
      </c>
      <c r="E1248" s="44">
        <v>893</v>
      </c>
      <c r="F1248" s="44">
        <v>5038</v>
      </c>
      <c r="G1248" s="98">
        <f t="shared" si="85"/>
        <v>187</v>
      </c>
      <c r="H1248" s="181">
        <f t="shared" si="86"/>
        <v>6245</v>
      </c>
      <c r="I1248" s="135">
        <v>2595</v>
      </c>
      <c r="J1248" s="4">
        <f t="shared" si="78"/>
        <v>48</v>
      </c>
      <c r="K1248" s="117">
        <f t="shared" si="82"/>
        <v>43064</v>
      </c>
    </row>
    <row r="1249" spans="1:11" x14ac:dyDescent="0.25">
      <c r="A1249" s="5">
        <f t="shared" si="81"/>
        <v>43075</v>
      </c>
      <c r="B1249" s="25">
        <v>26</v>
      </c>
      <c r="C1249" s="25">
        <v>265</v>
      </c>
      <c r="D1249" s="44">
        <v>453</v>
      </c>
      <c r="E1249" s="44">
        <v>1189</v>
      </c>
      <c r="F1249" s="44">
        <v>7460</v>
      </c>
      <c r="G1249" s="98">
        <f t="shared" si="85"/>
        <v>291</v>
      </c>
      <c r="H1249" s="181">
        <f t="shared" si="86"/>
        <v>9393</v>
      </c>
      <c r="I1249" s="135">
        <v>1810</v>
      </c>
      <c r="J1249" s="4">
        <f t="shared" si="78"/>
        <v>49</v>
      </c>
      <c r="K1249" s="117">
        <f t="shared" si="82"/>
        <v>43071</v>
      </c>
    </row>
    <row r="1250" spans="1:11" x14ac:dyDescent="0.25">
      <c r="A1250" s="5">
        <f t="shared" si="81"/>
        <v>43082</v>
      </c>
      <c r="B1250" s="25">
        <v>399</v>
      </c>
      <c r="C1250" s="25">
        <v>0</v>
      </c>
      <c r="D1250" s="44">
        <v>360</v>
      </c>
      <c r="E1250" s="44">
        <v>856</v>
      </c>
      <c r="F1250" s="44">
        <v>7120</v>
      </c>
      <c r="G1250" s="98">
        <f t="shared" si="85"/>
        <v>399</v>
      </c>
      <c r="H1250" s="181">
        <f t="shared" si="86"/>
        <v>8735</v>
      </c>
      <c r="I1250" s="135">
        <v>1705</v>
      </c>
      <c r="J1250" s="4">
        <f t="shared" si="78"/>
        <v>50</v>
      </c>
      <c r="K1250" s="117">
        <f t="shared" si="82"/>
        <v>43078</v>
      </c>
    </row>
    <row r="1251" spans="1:11" x14ac:dyDescent="0.25">
      <c r="A1251" s="5">
        <f t="shared" si="81"/>
        <v>43089</v>
      </c>
      <c r="B1251" s="25">
        <v>413</v>
      </c>
      <c r="C1251" s="25">
        <v>0</v>
      </c>
      <c r="D1251" s="98">
        <v>548</v>
      </c>
      <c r="E1251" s="98">
        <v>1544</v>
      </c>
      <c r="F1251" s="98">
        <v>6794</v>
      </c>
      <c r="G1251" s="98">
        <f t="shared" ref="G1251:G1260" si="87">SUM(B1251:C1251)</f>
        <v>413</v>
      </c>
      <c r="H1251" s="181">
        <f t="shared" ref="H1251:H1260" si="88">SUM(D1251:G1251)</f>
        <v>9299</v>
      </c>
      <c r="I1251" s="135">
        <v>2264</v>
      </c>
      <c r="J1251" s="4">
        <f t="shared" si="78"/>
        <v>51</v>
      </c>
      <c r="K1251" s="117">
        <f t="shared" si="82"/>
        <v>43085</v>
      </c>
    </row>
    <row r="1252" spans="1:11" x14ac:dyDescent="0.25">
      <c r="A1252" s="5">
        <f t="shared" si="81"/>
        <v>43096</v>
      </c>
      <c r="B1252" s="25">
        <v>213</v>
      </c>
      <c r="C1252" s="25">
        <v>63</v>
      </c>
      <c r="D1252" s="98">
        <v>194</v>
      </c>
      <c r="E1252" s="98">
        <v>510</v>
      </c>
      <c r="F1252" s="98">
        <v>5419</v>
      </c>
      <c r="G1252" s="98">
        <f t="shared" si="87"/>
        <v>276</v>
      </c>
      <c r="H1252" s="181">
        <f t="shared" si="88"/>
        <v>6399</v>
      </c>
      <c r="I1252" s="135">
        <v>2173</v>
      </c>
      <c r="J1252" s="4">
        <f t="shared" si="78"/>
        <v>52</v>
      </c>
      <c r="K1252" s="117">
        <f t="shared" si="82"/>
        <v>43092</v>
      </c>
    </row>
    <row r="1253" spans="1:11" x14ac:dyDescent="0.25">
      <c r="A1253" s="5">
        <f t="shared" si="81"/>
        <v>43103</v>
      </c>
      <c r="B1253" s="25">
        <v>83</v>
      </c>
      <c r="C1253" s="25">
        <v>3</v>
      </c>
      <c r="D1253" s="98">
        <v>343</v>
      </c>
      <c r="E1253" s="98">
        <v>1067</v>
      </c>
      <c r="F1253" s="98">
        <v>3374</v>
      </c>
      <c r="G1253" s="98">
        <f t="shared" si="87"/>
        <v>86</v>
      </c>
      <c r="H1253" s="181">
        <f t="shared" si="88"/>
        <v>4870</v>
      </c>
      <c r="I1253" s="135">
        <v>1453</v>
      </c>
      <c r="J1253" s="4">
        <v>53</v>
      </c>
      <c r="K1253" s="117">
        <f t="shared" si="82"/>
        <v>43099</v>
      </c>
    </row>
    <row r="1254" spans="1:11" x14ac:dyDescent="0.25">
      <c r="A1254" s="5">
        <f t="shared" si="81"/>
        <v>43110</v>
      </c>
      <c r="B1254" s="25">
        <v>231</v>
      </c>
      <c r="C1254" s="25">
        <v>0</v>
      </c>
      <c r="D1254" s="98">
        <v>223</v>
      </c>
      <c r="E1254" s="98">
        <v>1075</v>
      </c>
      <c r="F1254" s="98">
        <v>6673</v>
      </c>
      <c r="G1254" s="98">
        <f t="shared" si="87"/>
        <v>231</v>
      </c>
      <c r="H1254" s="181">
        <f t="shared" si="88"/>
        <v>8202</v>
      </c>
      <c r="I1254" s="135">
        <v>1850</v>
      </c>
      <c r="J1254" s="4">
        <v>1</v>
      </c>
      <c r="K1254" s="117">
        <f t="shared" si="82"/>
        <v>43106</v>
      </c>
    </row>
    <row r="1255" spans="1:11" x14ac:dyDescent="0.25">
      <c r="A1255" s="5">
        <f>A1254+7</f>
        <v>43117</v>
      </c>
      <c r="B1255" s="25">
        <v>198</v>
      </c>
      <c r="C1255" s="25">
        <v>37</v>
      </c>
      <c r="D1255" s="44">
        <v>975</v>
      </c>
      <c r="E1255" s="44">
        <v>1822</v>
      </c>
      <c r="F1255" s="44">
        <v>6996</v>
      </c>
      <c r="G1255" s="98">
        <f t="shared" si="87"/>
        <v>235</v>
      </c>
      <c r="H1255" s="181">
        <f t="shared" si="88"/>
        <v>10028</v>
      </c>
      <c r="I1255" s="135">
        <v>1508</v>
      </c>
      <c r="J1255" s="4">
        <f>J1254+1</f>
        <v>2</v>
      </c>
      <c r="K1255" s="117">
        <f>K1254+7</f>
        <v>43113</v>
      </c>
    </row>
    <row r="1256" spans="1:11" x14ac:dyDescent="0.25">
      <c r="A1256" s="5">
        <f t="shared" si="81"/>
        <v>43124</v>
      </c>
      <c r="B1256" s="25">
        <v>338</v>
      </c>
      <c r="C1256" s="25">
        <v>0</v>
      </c>
      <c r="D1256" s="44">
        <v>973</v>
      </c>
      <c r="E1256" s="44">
        <v>1957</v>
      </c>
      <c r="F1256" s="44">
        <v>5789</v>
      </c>
      <c r="G1256" s="98">
        <f t="shared" si="87"/>
        <v>338</v>
      </c>
      <c r="H1256" s="181">
        <f t="shared" si="88"/>
        <v>9057</v>
      </c>
      <c r="I1256" s="135">
        <v>2013</v>
      </c>
      <c r="J1256" s="4">
        <f t="shared" si="78"/>
        <v>3</v>
      </c>
      <c r="K1256" s="117">
        <f t="shared" si="82"/>
        <v>43120</v>
      </c>
    </row>
    <row r="1257" spans="1:11" x14ac:dyDescent="0.25">
      <c r="A1257" s="5">
        <f t="shared" si="81"/>
        <v>43131</v>
      </c>
      <c r="B1257" s="25">
        <v>256</v>
      </c>
      <c r="C1257" s="25">
        <v>0</v>
      </c>
      <c r="D1257" s="44">
        <v>521</v>
      </c>
      <c r="E1257" s="44">
        <v>1710</v>
      </c>
      <c r="F1257" s="44">
        <v>8110</v>
      </c>
      <c r="G1257" s="98">
        <f t="shared" si="87"/>
        <v>256</v>
      </c>
      <c r="H1257" s="181">
        <f t="shared" si="88"/>
        <v>10597</v>
      </c>
      <c r="I1257" s="135">
        <v>1984</v>
      </c>
      <c r="J1257" s="4">
        <f t="shared" si="78"/>
        <v>4</v>
      </c>
      <c r="K1257" s="117">
        <f t="shared" si="82"/>
        <v>43127</v>
      </c>
    </row>
    <row r="1258" spans="1:11" x14ac:dyDescent="0.25">
      <c r="A1258" s="5">
        <f t="shared" si="81"/>
        <v>43138</v>
      </c>
      <c r="B1258" s="25">
        <v>342</v>
      </c>
      <c r="C1258" s="25">
        <v>0</v>
      </c>
      <c r="D1258" s="44">
        <v>419</v>
      </c>
      <c r="E1258" s="44">
        <v>1637</v>
      </c>
      <c r="F1258" s="44">
        <v>5926</v>
      </c>
      <c r="G1258" s="98">
        <f t="shared" si="87"/>
        <v>342</v>
      </c>
      <c r="H1258" s="181">
        <f t="shared" si="88"/>
        <v>8324</v>
      </c>
      <c r="I1258" s="135">
        <v>1801</v>
      </c>
      <c r="J1258" s="4">
        <f t="shared" si="78"/>
        <v>5</v>
      </c>
      <c r="K1258" s="117">
        <f t="shared" si="82"/>
        <v>43134</v>
      </c>
    </row>
    <row r="1259" spans="1:11" x14ac:dyDescent="0.25">
      <c r="A1259" s="5">
        <f t="shared" si="81"/>
        <v>43145</v>
      </c>
      <c r="B1259" s="25">
        <v>371</v>
      </c>
      <c r="C1259" s="25">
        <v>0</v>
      </c>
      <c r="D1259" s="44">
        <v>420</v>
      </c>
      <c r="E1259" s="44">
        <v>1653</v>
      </c>
      <c r="F1259" s="183">
        <v>6087</v>
      </c>
      <c r="G1259" s="98">
        <f t="shared" si="87"/>
        <v>371</v>
      </c>
      <c r="H1259" s="181">
        <f t="shared" si="88"/>
        <v>8531</v>
      </c>
      <c r="I1259" s="135">
        <v>1461</v>
      </c>
      <c r="J1259" s="4">
        <f t="shared" si="78"/>
        <v>6</v>
      </c>
      <c r="K1259" s="117">
        <f t="shared" si="82"/>
        <v>43141</v>
      </c>
    </row>
    <row r="1260" spans="1:11" x14ac:dyDescent="0.25">
      <c r="A1260" s="5">
        <f t="shared" si="81"/>
        <v>43152</v>
      </c>
      <c r="B1260" s="98">
        <v>258</v>
      </c>
      <c r="C1260" s="98">
        <v>0</v>
      </c>
      <c r="D1260" s="98">
        <v>212</v>
      </c>
      <c r="E1260" s="98">
        <v>1168</v>
      </c>
      <c r="F1260" s="44">
        <v>5129</v>
      </c>
      <c r="G1260" s="98">
        <f t="shared" si="87"/>
        <v>258</v>
      </c>
      <c r="H1260" s="181">
        <f t="shared" si="88"/>
        <v>6767</v>
      </c>
      <c r="I1260" s="135">
        <v>2292</v>
      </c>
      <c r="J1260" s="4">
        <f t="shared" si="78"/>
        <v>7</v>
      </c>
      <c r="K1260" s="117">
        <f t="shared" si="82"/>
        <v>43148</v>
      </c>
    </row>
    <row r="1261" spans="1:11" x14ac:dyDescent="0.25">
      <c r="A1261" s="5">
        <f t="shared" si="81"/>
        <v>43159</v>
      </c>
      <c r="B1261" s="25">
        <v>267</v>
      </c>
      <c r="C1261" s="25">
        <v>0</v>
      </c>
      <c r="D1261" s="25">
        <v>344</v>
      </c>
      <c r="E1261" s="98">
        <v>1592</v>
      </c>
      <c r="F1261" s="98">
        <v>6324</v>
      </c>
      <c r="G1261" s="98">
        <f t="shared" ref="G1261:G1270" si="89">SUM(B1261:C1261)</f>
        <v>267</v>
      </c>
      <c r="H1261" s="181">
        <f t="shared" ref="H1261:H1270" si="90">SUM(D1261:G1261)</f>
        <v>8527</v>
      </c>
      <c r="I1261" s="135">
        <v>1301</v>
      </c>
      <c r="J1261" s="4">
        <f t="shared" si="78"/>
        <v>8</v>
      </c>
      <c r="K1261" s="117">
        <f t="shared" si="82"/>
        <v>43155</v>
      </c>
    </row>
    <row r="1262" spans="1:11" x14ac:dyDescent="0.25">
      <c r="A1262" s="5">
        <f t="shared" si="81"/>
        <v>43166</v>
      </c>
      <c r="B1262" s="25">
        <v>345</v>
      </c>
      <c r="C1262" s="25">
        <v>0</v>
      </c>
      <c r="D1262" s="44">
        <v>367</v>
      </c>
      <c r="E1262" s="44">
        <v>1839</v>
      </c>
      <c r="F1262" s="44">
        <v>7255</v>
      </c>
      <c r="G1262" s="98">
        <f t="shared" si="89"/>
        <v>345</v>
      </c>
      <c r="H1262" s="181">
        <f t="shared" si="90"/>
        <v>9806</v>
      </c>
      <c r="I1262" s="135">
        <v>1667</v>
      </c>
      <c r="J1262" s="4">
        <f t="shared" ref="J1262:J1325" si="91">J1261+1</f>
        <v>9</v>
      </c>
      <c r="K1262" s="117">
        <f t="shared" si="82"/>
        <v>43162</v>
      </c>
    </row>
    <row r="1263" spans="1:11" x14ac:dyDescent="0.25">
      <c r="A1263" s="5">
        <f t="shared" si="81"/>
        <v>43173</v>
      </c>
      <c r="B1263" s="25">
        <v>286</v>
      </c>
      <c r="C1263" s="25">
        <v>0</v>
      </c>
      <c r="D1263" s="44">
        <v>329</v>
      </c>
      <c r="E1263" s="44">
        <v>2025</v>
      </c>
      <c r="F1263" s="44">
        <v>6728</v>
      </c>
      <c r="G1263" s="98">
        <f t="shared" si="89"/>
        <v>286</v>
      </c>
      <c r="H1263" s="181">
        <f t="shared" si="90"/>
        <v>9368</v>
      </c>
      <c r="I1263" s="135">
        <v>1726</v>
      </c>
      <c r="J1263" s="4">
        <f t="shared" si="91"/>
        <v>10</v>
      </c>
      <c r="K1263" s="117">
        <f t="shared" si="82"/>
        <v>43169</v>
      </c>
    </row>
    <row r="1264" spans="1:11" x14ac:dyDescent="0.25">
      <c r="A1264" s="5">
        <f t="shared" si="81"/>
        <v>43180</v>
      </c>
      <c r="B1264" s="25">
        <v>332</v>
      </c>
      <c r="C1264" s="25">
        <v>92</v>
      </c>
      <c r="D1264" s="25">
        <v>468</v>
      </c>
      <c r="E1264" s="44">
        <v>1607</v>
      </c>
      <c r="F1264" s="44">
        <v>7542</v>
      </c>
      <c r="G1264" s="98">
        <f t="shared" si="89"/>
        <v>424</v>
      </c>
      <c r="H1264" s="181">
        <f t="shared" si="90"/>
        <v>10041</v>
      </c>
      <c r="I1264" s="135">
        <v>1706</v>
      </c>
      <c r="J1264" s="4">
        <f t="shared" si="91"/>
        <v>11</v>
      </c>
      <c r="K1264" s="117">
        <f t="shared" si="82"/>
        <v>43176</v>
      </c>
    </row>
    <row r="1265" spans="1:11" x14ac:dyDescent="0.25">
      <c r="A1265" s="5">
        <f t="shared" si="81"/>
        <v>43187</v>
      </c>
      <c r="B1265" s="25">
        <v>345</v>
      </c>
      <c r="C1265" s="25">
        <v>0</v>
      </c>
      <c r="D1265" s="44">
        <v>254</v>
      </c>
      <c r="E1265" s="44">
        <v>1791</v>
      </c>
      <c r="F1265" s="44">
        <v>6805</v>
      </c>
      <c r="G1265" s="98">
        <f t="shared" si="89"/>
        <v>345</v>
      </c>
      <c r="H1265" s="181">
        <f t="shared" si="90"/>
        <v>9195</v>
      </c>
      <c r="I1265" s="135">
        <v>1753</v>
      </c>
      <c r="J1265" s="4">
        <f t="shared" si="91"/>
        <v>12</v>
      </c>
      <c r="K1265" s="117">
        <f t="shared" si="82"/>
        <v>43183</v>
      </c>
    </row>
    <row r="1266" spans="1:11" x14ac:dyDescent="0.25">
      <c r="A1266" s="5">
        <f t="shared" si="81"/>
        <v>43194</v>
      </c>
      <c r="B1266" s="25">
        <v>466</v>
      </c>
      <c r="C1266" s="25">
        <v>85</v>
      </c>
      <c r="D1266" s="44">
        <v>47</v>
      </c>
      <c r="E1266" s="44">
        <v>1996</v>
      </c>
      <c r="F1266" s="44">
        <v>7017</v>
      </c>
      <c r="G1266" s="98">
        <f t="shared" si="89"/>
        <v>551</v>
      </c>
      <c r="H1266" s="181">
        <f t="shared" si="90"/>
        <v>9611</v>
      </c>
      <c r="I1266" s="135">
        <v>1913</v>
      </c>
      <c r="J1266" s="4">
        <f t="shared" si="91"/>
        <v>13</v>
      </c>
      <c r="K1266" s="117">
        <f t="shared" si="82"/>
        <v>43190</v>
      </c>
    </row>
    <row r="1267" spans="1:11" x14ac:dyDescent="0.25">
      <c r="A1267" s="5">
        <f t="shared" si="81"/>
        <v>43201</v>
      </c>
      <c r="B1267" s="25">
        <v>528</v>
      </c>
      <c r="C1267" s="25">
        <v>363</v>
      </c>
      <c r="D1267" s="44">
        <v>225</v>
      </c>
      <c r="E1267" s="44">
        <v>1234</v>
      </c>
      <c r="F1267" s="44">
        <v>5571</v>
      </c>
      <c r="G1267" s="98">
        <f t="shared" si="89"/>
        <v>891</v>
      </c>
      <c r="H1267" s="181">
        <f t="shared" si="90"/>
        <v>7921</v>
      </c>
      <c r="I1267" s="135">
        <v>1884</v>
      </c>
      <c r="J1267" s="4">
        <f t="shared" si="91"/>
        <v>14</v>
      </c>
      <c r="K1267" s="117">
        <f t="shared" si="82"/>
        <v>43197</v>
      </c>
    </row>
    <row r="1268" spans="1:11" x14ac:dyDescent="0.25">
      <c r="A1268" s="5">
        <f t="shared" si="81"/>
        <v>43208</v>
      </c>
      <c r="B1268" s="25">
        <v>526</v>
      </c>
      <c r="C1268" s="25">
        <v>181</v>
      </c>
      <c r="D1268" s="44">
        <v>295</v>
      </c>
      <c r="E1268" s="44">
        <v>966</v>
      </c>
      <c r="F1268" s="44">
        <v>7361</v>
      </c>
      <c r="G1268" s="98">
        <f t="shared" si="89"/>
        <v>707</v>
      </c>
      <c r="H1268" s="181">
        <f t="shared" si="90"/>
        <v>9329</v>
      </c>
      <c r="I1268" s="135">
        <v>2535</v>
      </c>
      <c r="J1268" s="4">
        <f t="shared" si="91"/>
        <v>15</v>
      </c>
      <c r="K1268" s="117">
        <f t="shared" si="82"/>
        <v>43204</v>
      </c>
    </row>
    <row r="1269" spans="1:11" x14ac:dyDescent="0.25">
      <c r="A1269" s="5">
        <f t="shared" si="81"/>
        <v>43215</v>
      </c>
      <c r="B1269" s="25">
        <v>577</v>
      </c>
      <c r="C1269" s="25">
        <v>350</v>
      </c>
      <c r="D1269" s="44">
        <v>691</v>
      </c>
      <c r="E1269" s="44">
        <v>1316</v>
      </c>
      <c r="F1269" s="44">
        <v>6338</v>
      </c>
      <c r="G1269" s="98">
        <f t="shared" si="89"/>
        <v>927</v>
      </c>
      <c r="H1269" s="181">
        <f t="shared" si="90"/>
        <v>9272</v>
      </c>
      <c r="I1269" s="135">
        <v>2118</v>
      </c>
      <c r="J1269" s="4">
        <f t="shared" si="91"/>
        <v>16</v>
      </c>
      <c r="K1269" s="117">
        <f t="shared" si="82"/>
        <v>43211</v>
      </c>
    </row>
    <row r="1270" spans="1:11" x14ac:dyDescent="0.25">
      <c r="A1270" s="5">
        <f t="shared" si="81"/>
        <v>43222</v>
      </c>
      <c r="B1270" s="25">
        <v>572</v>
      </c>
      <c r="C1270" s="25">
        <v>86</v>
      </c>
      <c r="D1270" s="44">
        <v>126</v>
      </c>
      <c r="E1270" s="44">
        <v>682</v>
      </c>
      <c r="F1270" s="44">
        <v>6637</v>
      </c>
      <c r="G1270" s="98">
        <f t="shared" si="89"/>
        <v>658</v>
      </c>
      <c r="H1270" s="181">
        <f t="shared" si="90"/>
        <v>8103</v>
      </c>
      <c r="I1270" s="135">
        <v>2647</v>
      </c>
      <c r="J1270" s="4">
        <f t="shared" si="91"/>
        <v>17</v>
      </c>
      <c r="K1270" s="117">
        <f t="shared" si="82"/>
        <v>43218</v>
      </c>
    </row>
    <row r="1271" spans="1:11" x14ac:dyDescent="0.25">
      <c r="A1271" s="5">
        <f t="shared" si="81"/>
        <v>43229</v>
      </c>
      <c r="B1271" s="184">
        <v>489</v>
      </c>
      <c r="C1271" s="184">
        <v>265</v>
      </c>
      <c r="D1271" s="184">
        <v>639</v>
      </c>
      <c r="E1271" s="184">
        <v>675</v>
      </c>
      <c r="F1271" s="184">
        <v>7948</v>
      </c>
      <c r="G1271" s="98">
        <f t="shared" ref="G1271:G1280" si="92">SUM(B1271:C1271)</f>
        <v>754</v>
      </c>
      <c r="H1271" s="181">
        <f t="shared" ref="H1271:H1280" si="93">SUM(D1271:G1271)</f>
        <v>10016</v>
      </c>
      <c r="I1271" s="135">
        <v>3466</v>
      </c>
      <c r="J1271" s="4">
        <f t="shared" si="91"/>
        <v>18</v>
      </c>
      <c r="K1271" s="117">
        <f t="shared" si="82"/>
        <v>43225</v>
      </c>
    </row>
    <row r="1272" spans="1:11" x14ac:dyDescent="0.25">
      <c r="A1272" s="5">
        <f t="shared" si="81"/>
        <v>43236</v>
      </c>
      <c r="B1272" s="184">
        <v>503</v>
      </c>
      <c r="C1272" s="184">
        <v>284</v>
      </c>
      <c r="D1272" s="44">
        <v>219</v>
      </c>
      <c r="E1272" s="44">
        <v>456</v>
      </c>
      <c r="F1272" s="44">
        <v>7032</v>
      </c>
      <c r="G1272" s="98">
        <f t="shared" si="92"/>
        <v>787</v>
      </c>
      <c r="H1272" s="181">
        <f t="shared" si="93"/>
        <v>8494</v>
      </c>
      <c r="I1272" s="135">
        <v>3227</v>
      </c>
      <c r="J1272" s="4">
        <f t="shared" si="91"/>
        <v>19</v>
      </c>
      <c r="K1272" s="117">
        <f t="shared" si="82"/>
        <v>43232</v>
      </c>
    </row>
    <row r="1273" spans="1:11" x14ac:dyDescent="0.25">
      <c r="A1273" s="5">
        <f t="shared" si="81"/>
        <v>43243</v>
      </c>
      <c r="B1273" s="184">
        <v>359</v>
      </c>
      <c r="C1273" s="184">
        <v>0</v>
      </c>
      <c r="D1273" s="44">
        <v>890</v>
      </c>
      <c r="E1273" s="44">
        <v>442</v>
      </c>
      <c r="F1273" s="44">
        <v>6731</v>
      </c>
      <c r="G1273" s="98">
        <f t="shared" si="92"/>
        <v>359</v>
      </c>
      <c r="H1273" s="181">
        <f t="shared" si="93"/>
        <v>8422</v>
      </c>
      <c r="I1273" s="135">
        <v>2684</v>
      </c>
      <c r="J1273" s="4">
        <f t="shared" si="91"/>
        <v>20</v>
      </c>
      <c r="K1273" s="117">
        <f t="shared" si="82"/>
        <v>43239</v>
      </c>
    </row>
    <row r="1274" spans="1:11" x14ac:dyDescent="0.25">
      <c r="A1274" s="5">
        <f t="shared" si="81"/>
        <v>43250</v>
      </c>
      <c r="B1274" s="184">
        <v>383</v>
      </c>
      <c r="C1274" s="184">
        <v>0</v>
      </c>
      <c r="D1274" s="44">
        <v>469</v>
      </c>
      <c r="E1274" s="44">
        <v>442</v>
      </c>
      <c r="F1274" s="44">
        <v>7322</v>
      </c>
      <c r="G1274" s="98">
        <f t="shared" si="92"/>
        <v>383</v>
      </c>
      <c r="H1274" s="181">
        <f t="shared" si="93"/>
        <v>8616</v>
      </c>
      <c r="I1274" s="135">
        <v>3426</v>
      </c>
      <c r="J1274" s="4">
        <f t="shared" si="91"/>
        <v>21</v>
      </c>
      <c r="K1274" s="117">
        <f t="shared" si="82"/>
        <v>43246</v>
      </c>
    </row>
    <row r="1275" spans="1:11" x14ac:dyDescent="0.25">
      <c r="A1275" s="5">
        <f t="shared" si="81"/>
        <v>43257</v>
      </c>
      <c r="B1275" s="184">
        <v>292</v>
      </c>
      <c r="C1275" s="184">
        <v>6</v>
      </c>
      <c r="D1275" s="44">
        <v>443</v>
      </c>
      <c r="E1275" s="44">
        <v>542</v>
      </c>
      <c r="F1275" s="44">
        <v>7149</v>
      </c>
      <c r="G1275" s="98">
        <f t="shared" si="92"/>
        <v>298</v>
      </c>
      <c r="H1275" s="181">
        <f t="shared" si="93"/>
        <v>8432</v>
      </c>
      <c r="I1275" s="135">
        <v>2735</v>
      </c>
      <c r="J1275" s="4">
        <f t="shared" si="91"/>
        <v>22</v>
      </c>
      <c r="K1275" s="117">
        <f t="shared" si="82"/>
        <v>43253</v>
      </c>
    </row>
    <row r="1276" spans="1:11" x14ac:dyDescent="0.25">
      <c r="A1276" s="5">
        <f>A1275+7</f>
        <v>43264</v>
      </c>
      <c r="B1276" s="184">
        <v>304</v>
      </c>
      <c r="C1276" s="184">
        <v>0</v>
      </c>
      <c r="D1276" s="44">
        <v>236</v>
      </c>
      <c r="E1276" s="44">
        <v>792</v>
      </c>
      <c r="F1276" s="44">
        <v>6628</v>
      </c>
      <c r="G1276" s="98">
        <f t="shared" si="92"/>
        <v>304</v>
      </c>
      <c r="H1276" s="181">
        <f t="shared" si="93"/>
        <v>7960</v>
      </c>
      <c r="I1276" s="135">
        <v>3098</v>
      </c>
      <c r="J1276" s="4">
        <f>J1275+1</f>
        <v>23</v>
      </c>
      <c r="K1276" s="117">
        <f>K1275+7</f>
        <v>43260</v>
      </c>
    </row>
    <row r="1277" spans="1:11" x14ac:dyDescent="0.25">
      <c r="A1277" s="5">
        <f t="shared" si="81"/>
        <v>43271</v>
      </c>
      <c r="B1277" s="184">
        <v>583</v>
      </c>
      <c r="C1277" s="184">
        <v>0</v>
      </c>
      <c r="D1277" s="44">
        <v>559</v>
      </c>
      <c r="E1277" s="44">
        <v>550</v>
      </c>
      <c r="F1277" s="44">
        <v>8019</v>
      </c>
      <c r="G1277" s="98">
        <f t="shared" si="92"/>
        <v>583</v>
      </c>
      <c r="H1277" s="181">
        <f t="shared" si="93"/>
        <v>9711</v>
      </c>
      <c r="I1277" s="135">
        <v>2584</v>
      </c>
      <c r="J1277" s="4">
        <f t="shared" si="91"/>
        <v>24</v>
      </c>
      <c r="K1277" s="117">
        <f t="shared" si="82"/>
        <v>43267</v>
      </c>
    </row>
    <row r="1278" spans="1:11" x14ac:dyDescent="0.25">
      <c r="A1278" s="5">
        <f t="shared" si="81"/>
        <v>43278</v>
      </c>
      <c r="B1278" s="184">
        <v>328</v>
      </c>
      <c r="C1278" s="184">
        <v>0</v>
      </c>
      <c r="D1278" s="44">
        <v>21</v>
      </c>
      <c r="E1278" s="44">
        <v>472</v>
      </c>
      <c r="F1278" s="44">
        <v>7259</v>
      </c>
      <c r="G1278" s="98">
        <f t="shared" si="92"/>
        <v>328</v>
      </c>
      <c r="H1278" s="181">
        <f t="shared" si="93"/>
        <v>8080</v>
      </c>
      <c r="I1278" s="135">
        <v>2617</v>
      </c>
      <c r="J1278" s="4">
        <f t="shared" si="91"/>
        <v>25</v>
      </c>
      <c r="K1278" s="117">
        <f t="shared" si="82"/>
        <v>43274</v>
      </c>
    </row>
    <row r="1279" spans="1:11" x14ac:dyDescent="0.25">
      <c r="A1279" s="5">
        <f t="shared" si="81"/>
        <v>43285</v>
      </c>
      <c r="B1279" s="184">
        <v>468</v>
      </c>
      <c r="C1279" s="184">
        <v>0</v>
      </c>
      <c r="D1279" s="44">
        <v>218</v>
      </c>
      <c r="E1279" s="44">
        <v>357</v>
      </c>
      <c r="F1279" s="44">
        <v>6836</v>
      </c>
      <c r="G1279" s="98">
        <f t="shared" si="92"/>
        <v>468</v>
      </c>
      <c r="H1279" s="181">
        <f t="shared" si="93"/>
        <v>7879</v>
      </c>
      <c r="I1279" s="135">
        <v>2215</v>
      </c>
      <c r="J1279" s="4">
        <f t="shared" si="91"/>
        <v>26</v>
      </c>
      <c r="K1279" s="117">
        <f t="shared" si="82"/>
        <v>43281</v>
      </c>
    </row>
    <row r="1280" spans="1:11" x14ac:dyDescent="0.25">
      <c r="A1280" s="5">
        <f t="shared" si="81"/>
        <v>43292</v>
      </c>
      <c r="B1280" s="184">
        <v>390</v>
      </c>
      <c r="C1280" s="184">
        <v>0</v>
      </c>
      <c r="D1280" s="44">
        <v>277</v>
      </c>
      <c r="E1280" s="44">
        <v>523</v>
      </c>
      <c r="F1280" s="44">
        <v>5953</v>
      </c>
      <c r="G1280" s="98">
        <f t="shared" si="92"/>
        <v>390</v>
      </c>
      <c r="H1280" s="181">
        <f t="shared" si="93"/>
        <v>7143</v>
      </c>
      <c r="I1280" s="135">
        <v>2601</v>
      </c>
      <c r="J1280" s="4">
        <f t="shared" si="91"/>
        <v>27</v>
      </c>
      <c r="K1280" s="117">
        <f t="shared" si="82"/>
        <v>43288</v>
      </c>
    </row>
    <row r="1281" spans="1:11" x14ac:dyDescent="0.25">
      <c r="A1281" s="5">
        <f t="shared" si="81"/>
        <v>43299</v>
      </c>
      <c r="B1281" s="25">
        <v>436</v>
      </c>
      <c r="C1281" s="25">
        <v>0</v>
      </c>
      <c r="D1281" s="25">
        <v>127</v>
      </c>
      <c r="E1281" s="25">
        <v>362</v>
      </c>
      <c r="F1281" s="98">
        <v>7121</v>
      </c>
      <c r="G1281" s="98">
        <f t="shared" ref="G1281:G1286" si="94">SUM(B1281:C1281)</f>
        <v>436</v>
      </c>
      <c r="H1281" s="181">
        <f t="shared" ref="H1281:H1286" si="95">SUM(D1281:G1281)</f>
        <v>8046</v>
      </c>
      <c r="I1281" s="135">
        <v>2525</v>
      </c>
      <c r="J1281" s="4">
        <f t="shared" si="91"/>
        <v>28</v>
      </c>
      <c r="K1281" s="117">
        <f t="shared" si="82"/>
        <v>43295</v>
      </c>
    </row>
    <row r="1282" spans="1:11" x14ac:dyDescent="0.25">
      <c r="A1282" s="5">
        <f t="shared" si="81"/>
        <v>43306</v>
      </c>
      <c r="B1282" s="44">
        <v>356</v>
      </c>
      <c r="C1282" s="44">
        <v>0</v>
      </c>
      <c r="D1282" s="44">
        <v>114</v>
      </c>
      <c r="E1282" s="44">
        <v>433</v>
      </c>
      <c r="F1282" s="44">
        <v>6900</v>
      </c>
      <c r="G1282" s="98">
        <f t="shared" si="94"/>
        <v>356</v>
      </c>
      <c r="H1282" s="181">
        <f t="shared" si="95"/>
        <v>7803</v>
      </c>
      <c r="I1282" s="135">
        <v>2888</v>
      </c>
      <c r="J1282" s="4">
        <f t="shared" si="91"/>
        <v>29</v>
      </c>
      <c r="K1282" s="117">
        <f t="shared" si="82"/>
        <v>43302</v>
      </c>
    </row>
    <row r="1283" spans="1:11" x14ac:dyDescent="0.25">
      <c r="A1283" s="5">
        <f t="shared" si="81"/>
        <v>43313</v>
      </c>
      <c r="B1283" s="25">
        <v>431</v>
      </c>
      <c r="C1283" s="25">
        <v>0</v>
      </c>
      <c r="D1283" s="25">
        <v>433</v>
      </c>
      <c r="E1283" s="25">
        <v>833</v>
      </c>
      <c r="F1283" s="98">
        <v>5724</v>
      </c>
      <c r="G1283" s="98">
        <f t="shared" si="94"/>
        <v>431</v>
      </c>
      <c r="H1283" s="181">
        <f t="shared" si="95"/>
        <v>7421</v>
      </c>
      <c r="I1283" s="135">
        <v>2907</v>
      </c>
      <c r="J1283" s="4">
        <f t="shared" si="91"/>
        <v>30</v>
      </c>
      <c r="K1283" s="117">
        <f t="shared" si="82"/>
        <v>43309</v>
      </c>
    </row>
    <row r="1284" spans="1:11" x14ac:dyDescent="0.25">
      <c r="A1284" s="5">
        <f t="shared" ref="A1284:A1347" si="96">A1283+7</f>
        <v>43320</v>
      </c>
      <c r="B1284" s="25">
        <v>307</v>
      </c>
      <c r="C1284" s="25">
        <v>0</v>
      </c>
      <c r="D1284" s="44">
        <v>429</v>
      </c>
      <c r="E1284" s="44">
        <v>668</v>
      </c>
      <c r="F1284" s="44">
        <v>5059</v>
      </c>
      <c r="G1284" s="98">
        <f t="shared" si="94"/>
        <v>307</v>
      </c>
      <c r="H1284" s="181">
        <f t="shared" si="95"/>
        <v>6463</v>
      </c>
      <c r="I1284" s="135">
        <v>2641</v>
      </c>
      <c r="J1284" s="4">
        <f t="shared" si="91"/>
        <v>31</v>
      </c>
      <c r="K1284" s="117">
        <f t="shared" si="82"/>
        <v>43316</v>
      </c>
    </row>
    <row r="1285" spans="1:11" x14ac:dyDescent="0.25">
      <c r="A1285" s="5">
        <f t="shared" si="96"/>
        <v>43327</v>
      </c>
      <c r="B1285" s="25">
        <v>43</v>
      </c>
      <c r="C1285" s="25">
        <v>0</v>
      </c>
      <c r="D1285" s="44">
        <v>655</v>
      </c>
      <c r="E1285" s="44">
        <v>590</v>
      </c>
      <c r="F1285" s="44">
        <v>5009</v>
      </c>
      <c r="G1285" s="98">
        <f t="shared" si="94"/>
        <v>43</v>
      </c>
      <c r="H1285" s="181">
        <f t="shared" si="95"/>
        <v>6297</v>
      </c>
      <c r="I1285" s="135">
        <v>2067</v>
      </c>
      <c r="J1285" s="4">
        <f t="shared" si="91"/>
        <v>32</v>
      </c>
      <c r="K1285" s="117">
        <f t="shared" ref="K1285:K1348" si="97">K1284+7</f>
        <v>43323</v>
      </c>
    </row>
    <row r="1286" spans="1:11" x14ac:dyDescent="0.25">
      <c r="A1286" s="5">
        <f t="shared" si="96"/>
        <v>43334</v>
      </c>
      <c r="B1286" s="25">
        <v>0</v>
      </c>
      <c r="C1286" s="25">
        <v>0</v>
      </c>
      <c r="D1286" s="44">
        <v>561</v>
      </c>
      <c r="E1286" s="44">
        <v>388</v>
      </c>
      <c r="F1286" s="44">
        <v>6036</v>
      </c>
      <c r="G1286" s="98">
        <f t="shared" si="94"/>
        <v>0</v>
      </c>
      <c r="H1286" s="181">
        <f t="shared" si="95"/>
        <v>6985</v>
      </c>
      <c r="I1286" s="135">
        <v>2388</v>
      </c>
      <c r="J1286" s="4">
        <f t="shared" si="91"/>
        <v>33</v>
      </c>
      <c r="K1286" s="117">
        <f t="shared" si="97"/>
        <v>43330</v>
      </c>
    </row>
    <row r="1287" spans="1:11" x14ac:dyDescent="0.25">
      <c r="A1287" s="5">
        <f t="shared" si="96"/>
        <v>43341</v>
      </c>
      <c r="B1287" s="25">
        <v>427</v>
      </c>
      <c r="C1287" s="25">
        <v>0</v>
      </c>
      <c r="D1287" s="25">
        <v>776</v>
      </c>
      <c r="E1287" s="25">
        <v>710</v>
      </c>
      <c r="F1287" s="25">
        <v>6475</v>
      </c>
      <c r="G1287" s="98">
        <f t="shared" ref="G1287:G1292" si="98">SUM(B1287:C1287)</f>
        <v>427</v>
      </c>
      <c r="H1287" s="181">
        <f t="shared" ref="H1287:H1292" si="99">SUM(D1287:G1287)</f>
        <v>8388</v>
      </c>
      <c r="I1287" s="135">
        <v>2831</v>
      </c>
      <c r="J1287" s="4">
        <f t="shared" si="91"/>
        <v>34</v>
      </c>
      <c r="K1287" s="117">
        <f t="shared" si="97"/>
        <v>43337</v>
      </c>
    </row>
    <row r="1288" spans="1:11" x14ac:dyDescent="0.25">
      <c r="A1288" s="5">
        <f t="shared" si="96"/>
        <v>43348</v>
      </c>
      <c r="B1288" s="25">
        <v>209</v>
      </c>
      <c r="C1288" s="25">
        <v>0</v>
      </c>
      <c r="D1288" s="44">
        <v>737</v>
      </c>
      <c r="E1288" s="44">
        <v>632</v>
      </c>
      <c r="F1288" s="44">
        <v>5532</v>
      </c>
      <c r="G1288" s="98">
        <f t="shared" si="98"/>
        <v>209</v>
      </c>
      <c r="H1288" s="181">
        <f t="shared" si="99"/>
        <v>7110</v>
      </c>
      <c r="I1288" s="135">
        <v>2879</v>
      </c>
      <c r="J1288" s="4">
        <f t="shared" si="91"/>
        <v>35</v>
      </c>
      <c r="K1288" s="117">
        <f t="shared" si="97"/>
        <v>43344</v>
      </c>
    </row>
    <row r="1289" spans="1:11" x14ac:dyDescent="0.25">
      <c r="A1289" s="5">
        <f t="shared" si="96"/>
        <v>43355</v>
      </c>
      <c r="B1289" s="25">
        <v>253</v>
      </c>
      <c r="C1289" s="25">
        <v>0</v>
      </c>
      <c r="D1289" s="44">
        <v>573</v>
      </c>
      <c r="E1289" s="44">
        <v>605</v>
      </c>
      <c r="F1289" s="44">
        <v>3633</v>
      </c>
      <c r="G1289" s="98">
        <f t="shared" si="98"/>
        <v>253</v>
      </c>
      <c r="H1289" s="181">
        <f t="shared" si="99"/>
        <v>5064</v>
      </c>
      <c r="I1289" s="135">
        <v>2480</v>
      </c>
      <c r="J1289" s="4">
        <f t="shared" si="91"/>
        <v>36</v>
      </c>
      <c r="K1289" s="117">
        <f t="shared" si="97"/>
        <v>43351</v>
      </c>
    </row>
    <row r="1290" spans="1:11" x14ac:dyDescent="0.25">
      <c r="A1290" s="5">
        <f t="shared" si="96"/>
        <v>43362</v>
      </c>
      <c r="B1290" s="25">
        <v>174</v>
      </c>
      <c r="C1290" s="25">
        <v>0</v>
      </c>
      <c r="D1290" s="44">
        <v>438</v>
      </c>
      <c r="E1290" s="44">
        <v>365</v>
      </c>
      <c r="F1290" s="44">
        <v>5430</v>
      </c>
      <c r="G1290" s="98">
        <f t="shared" si="98"/>
        <v>174</v>
      </c>
      <c r="H1290" s="181">
        <f t="shared" si="99"/>
        <v>6407</v>
      </c>
      <c r="I1290" s="135">
        <v>2417</v>
      </c>
      <c r="J1290" s="4">
        <f t="shared" si="91"/>
        <v>37</v>
      </c>
      <c r="K1290" s="117">
        <f t="shared" si="97"/>
        <v>43358</v>
      </c>
    </row>
    <row r="1291" spans="1:11" x14ac:dyDescent="0.25">
      <c r="A1291" s="5">
        <f t="shared" si="96"/>
        <v>43369</v>
      </c>
      <c r="B1291" s="25">
        <v>348</v>
      </c>
      <c r="C1291" s="25">
        <v>0</v>
      </c>
      <c r="D1291" s="44">
        <v>636</v>
      </c>
      <c r="E1291" s="44">
        <v>518</v>
      </c>
      <c r="F1291" s="44">
        <v>4085</v>
      </c>
      <c r="G1291" s="98">
        <f t="shared" si="98"/>
        <v>348</v>
      </c>
      <c r="H1291" s="181">
        <f t="shared" si="99"/>
        <v>5587</v>
      </c>
      <c r="I1291" s="135">
        <v>2309</v>
      </c>
      <c r="J1291" s="4">
        <f t="shared" si="91"/>
        <v>38</v>
      </c>
      <c r="K1291" s="117">
        <f t="shared" si="97"/>
        <v>43365</v>
      </c>
    </row>
    <row r="1292" spans="1:11" x14ac:dyDescent="0.25">
      <c r="A1292" s="5">
        <f t="shared" si="96"/>
        <v>43376</v>
      </c>
      <c r="B1292" s="25">
        <v>448</v>
      </c>
      <c r="C1292" s="25">
        <v>0</v>
      </c>
      <c r="D1292" s="44">
        <v>733</v>
      </c>
      <c r="E1292" s="44">
        <v>591</v>
      </c>
      <c r="F1292" s="44">
        <v>4129</v>
      </c>
      <c r="G1292" s="98">
        <f t="shared" si="98"/>
        <v>448</v>
      </c>
      <c r="H1292" s="181">
        <f t="shared" si="99"/>
        <v>5901</v>
      </c>
      <c r="I1292" s="135">
        <v>3487</v>
      </c>
      <c r="J1292" s="4">
        <f t="shared" si="91"/>
        <v>39</v>
      </c>
      <c r="K1292" s="117">
        <f t="shared" si="97"/>
        <v>43372</v>
      </c>
    </row>
    <row r="1293" spans="1:11" x14ac:dyDescent="0.25">
      <c r="A1293" s="5">
        <f t="shared" si="96"/>
        <v>43383</v>
      </c>
      <c r="B1293" s="25">
        <v>335</v>
      </c>
      <c r="C1293" s="25">
        <v>180</v>
      </c>
      <c r="D1293" s="44">
        <v>528</v>
      </c>
      <c r="E1293" s="44">
        <v>956</v>
      </c>
      <c r="F1293" s="44">
        <v>4973</v>
      </c>
      <c r="G1293" s="98">
        <f t="shared" ref="G1293:G1308" si="100">SUM(B1293:C1293)</f>
        <v>515</v>
      </c>
      <c r="H1293" s="181">
        <f t="shared" ref="H1293:H1308" si="101">SUM(D1293:G1293)</f>
        <v>6972</v>
      </c>
      <c r="I1293" s="135">
        <v>2732</v>
      </c>
      <c r="J1293" s="4">
        <f t="shared" si="91"/>
        <v>40</v>
      </c>
      <c r="K1293" s="117">
        <f t="shared" si="97"/>
        <v>43379</v>
      </c>
    </row>
    <row r="1294" spans="1:11" x14ac:dyDescent="0.25">
      <c r="A1294" s="5">
        <f t="shared" si="96"/>
        <v>43390</v>
      </c>
      <c r="B1294" s="25">
        <v>411</v>
      </c>
      <c r="C1294" s="25">
        <v>180</v>
      </c>
      <c r="D1294" s="25">
        <v>848</v>
      </c>
      <c r="E1294" s="25">
        <v>765</v>
      </c>
      <c r="F1294" s="44">
        <v>3439</v>
      </c>
      <c r="G1294" s="98">
        <f t="shared" si="100"/>
        <v>591</v>
      </c>
      <c r="H1294" s="181">
        <f t="shared" si="101"/>
        <v>5643</v>
      </c>
      <c r="I1294" s="135">
        <v>3159</v>
      </c>
      <c r="J1294" s="4">
        <f t="shared" si="91"/>
        <v>41</v>
      </c>
      <c r="K1294" s="117">
        <f t="shared" si="97"/>
        <v>43386</v>
      </c>
    </row>
    <row r="1295" spans="1:11" x14ac:dyDescent="0.25">
      <c r="A1295" s="5">
        <f t="shared" si="96"/>
        <v>43397</v>
      </c>
      <c r="B1295" s="25">
        <v>541</v>
      </c>
      <c r="C1295" s="25">
        <v>180</v>
      </c>
      <c r="D1295" s="44">
        <v>1032</v>
      </c>
      <c r="E1295" s="44">
        <v>373</v>
      </c>
      <c r="F1295" s="44">
        <v>5094</v>
      </c>
      <c r="G1295" s="98">
        <f t="shared" si="100"/>
        <v>721</v>
      </c>
      <c r="H1295" s="181">
        <f t="shared" si="101"/>
        <v>7220</v>
      </c>
      <c r="I1295" s="135">
        <v>2823</v>
      </c>
      <c r="J1295" s="4">
        <f t="shared" si="91"/>
        <v>42</v>
      </c>
      <c r="K1295" s="117">
        <f t="shared" si="97"/>
        <v>43393</v>
      </c>
    </row>
    <row r="1296" spans="1:11" x14ac:dyDescent="0.25">
      <c r="A1296" s="5">
        <f t="shared" si="96"/>
        <v>43404</v>
      </c>
      <c r="B1296" s="25">
        <v>328</v>
      </c>
      <c r="C1296" s="25">
        <v>180</v>
      </c>
      <c r="D1296" s="44">
        <v>505</v>
      </c>
      <c r="E1296" s="44">
        <v>333</v>
      </c>
      <c r="F1296" s="44">
        <v>5865</v>
      </c>
      <c r="G1296" s="98">
        <f t="shared" si="100"/>
        <v>508</v>
      </c>
      <c r="H1296" s="181">
        <f t="shared" si="101"/>
        <v>7211</v>
      </c>
      <c r="I1296" s="135">
        <v>3113</v>
      </c>
      <c r="J1296" s="4">
        <f t="shared" si="91"/>
        <v>43</v>
      </c>
      <c r="K1296" s="117">
        <f t="shared" si="97"/>
        <v>43400</v>
      </c>
    </row>
    <row r="1297" spans="1:11" x14ac:dyDescent="0.25">
      <c r="A1297" s="5">
        <f t="shared" si="96"/>
        <v>43411</v>
      </c>
      <c r="B1297" s="25">
        <v>488</v>
      </c>
      <c r="C1297" s="25">
        <v>92</v>
      </c>
      <c r="D1297" s="44">
        <v>644</v>
      </c>
      <c r="E1297" s="44">
        <v>574</v>
      </c>
      <c r="F1297" s="44">
        <v>5097</v>
      </c>
      <c r="G1297" s="98">
        <f t="shared" si="100"/>
        <v>580</v>
      </c>
      <c r="H1297" s="181">
        <f t="shared" si="101"/>
        <v>6895</v>
      </c>
      <c r="I1297" s="135">
        <v>3402</v>
      </c>
      <c r="J1297" s="4">
        <f t="shared" si="91"/>
        <v>44</v>
      </c>
      <c r="K1297" s="117">
        <f t="shared" si="97"/>
        <v>43407</v>
      </c>
    </row>
    <row r="1298" spans="1:11" x14ac:dyDescent="0.25">
      <c r="A1298" s="5">
        <f t="shared" si="96"/>
        <v>43418</v>
      </c>
      <c r="B1298" s="25">
        <v>560</v>
      </c>
      <c r="C1298" s="25">
        <v>6</v>
      </c>
      <c r="D1298" s="25">
        <v>204</v>
      </c>
      <c r="E1298" s="25">
        <v>751</v>
      </c>
      <c r="F1298" s="44">
        <v>4628</v>
      </c>
      <c r="G1298" s="98">
        <f t="shared" si="100"/>
        <v>566</v>
      </c>
      <c r="H1298" s="181">
        <f t="shared" si="101"/>
        <v>6149</v>
      </c>
      <c r="I1298" s="135">
        <v>3125</v>
      </c>
      <c r="J1298" s="4">
        <f t="shared" si="91"/>
        <v>45</v>
      </c>
      <c r="K1298" s="117">
        <f t="shared" si="97"/>
        <v>43414</v>
      </c>
    </row>
    <row r="1299" spans="1:11" x14ac:dyDescent="0.25">
      <c r="A1299" s="5">
        <f t="shared" si="96"/>
        <v>43425</v>
      </c>
      <c r="B1299" s="25">
        <v>468</v>
      </c>
      <c r="C1299" s="25">
        <v>1</v>
      </c>
      <c r="D1299" s="44">
        <v>206</v>
      </c>
      <c r="E1299" s="44">
        <v>411</v>
      </c>
      <c r="F1299" s="44">
        <v>4650</v>
      </c>
      <c r="G1299" s="98">
        <f t="shared" si="100"/>
        <v>469</v>
      </c>
      <c r="H1299" s="181">
        <f t="shared" si="101"/>
        <v>5736</v>
      </c>
      <c r="I1299" s="135">
        <v>2609</v>
      </c>
      <c r="J1299" s="4">
        <f t="shared" si="91"/>
        <v>46</v>
      </c>
      <c r="K1299" s="117">
        <f t="shared" si="97"/>
        <v>43421</v>
      </c>
    </row>
    <row r="1300" spans="1:11" x14ac:dyDescent="0.25">
      <c r="A1300" s="5">
        <f t="shared" si="96"/>
        <v>43432</v>
      </c>
      <c r="B1300" s="25">
        <v>455</v>
      </c>
      <c r="C1300" s="25">
        <v>1</v>
      </c>
      <c r="D1300" s="44">
        <v>213</v>
      </c>
      <c r="E1300" s="44">
        <v>468</v>
      </c>
      <c r="F1300" s="44">
        <v>5096</v>
      </c>
      <c r="G1300" s="98">
        <f t="shared" si="100"/>
        <v>456</v>
      </c>
      <c r="H1300" s="181">
        <f t="shared" si="101"/>
        <v>6233</v>
      </c>
      <c r="I1300" s="135">
        <v>3584</v>
      </c>
      <c r="J1300" s="4">
        <f t="shared" si="91"/>
        <v>47</v>
      </c>
      <c r="K1300" s="117">
        <f t="shared" si="97"/>
        <v>43428</v>
      </c>
    </row>
    <row r="1301" spans="1:11" x14ac:dyDescent="0.25">
      <c r="A1301" s="5">
        <f t="shared" si="96"/>
        <v>43439</v>
      </c>
      <c r="B1301" s="25">
        <v>320</v>
      </c>
      <c r="C1301" s="25">
        <v>0</v>
      </c>
      <c r="D1301" s="44">
        <v>220</v>
      </c>
      <c r="E1301" s="44">
        <v>369</v>
      </c>
      <c r="F1301" s="44">
        <v>4225</v>
      </c>
      <c r="G1301" s="98">
        <f t="shared" si="100"/>
        <v>320</v>
      </c>
      <c r="H1301" s="181">
        <f t="shared" si="101"/>
        <v>5134</v>
      </c>
      <c r="I1301" s="135">
        <v>2931</v>
      </c>
      <c r="J1301" s="4">
        <f t="shared" si="91"/>
        <v>48</v>
      </c>
      <c r="K1301" s="117">
        <f t="shared" si="97"/>
        <v>43435</v>
      </c>
    </row>
    <row r="1302" spans="1:11" x14ac:dyDescent="0.25">
      <c r="A1302" s="5">
        <f t="shared" si="96"/>
        <v>43446</v>
      </c>
      <c r="B1302" s="25">
        <v>333</v>
      </c>
      <c r="C1302" s="25">
        <v>6</v>
      </c>
      <c r="D1302" s="44">
        <v>1</v>
      </c>
      <c r="E1302" s="44">
        <v>702</v>
      </c>
      <c r="F1302" s="44">
        <v>6005</v>
      </c>
      <c r="G1302" s="98">
        <f t="shared" si="100"/>
        <v>339</v>
      </c>
      <c r="H1302" s="181">
        <f t="shared" si="101"/>
        <v>7047</v>
      </c>
      <c r="I1302" s="135">
        <v>2842</v>
      </c>
      <c r="J1302" s="4">
        <f t="shared" si="91"/>
        <v>49</v>
      </c>
      <c r="K1302" s="117">
        <f t="shared" si="97"/>
        <v>43442</v>
      </c>
    </row>
    <row r="1303" spans="1:11" x14ac:dyDescent="0.25">
      <c r="A1303" s="5">
        <f t="shared" si="96"/>
        <v>43453</v>
      </c>
      <c r="B1303" s="25">
        <v>256</v>
      </c>
      <c r="C1303" s="25">
        <v>0</v>
      </c>
      <c r="D1303" s="44">
        <v>100</v>
      </c>
      <c r="E1303" s="44">
        <v>1476</v>
      </c>
      <c r="F1303" s="44">
        <v>5632</v>
      </c>
      <c r="G1303" s="98">
        <f t="shared" si="100"/>
        <v>256</v>
      </c>
      <c r="H1303" s="181">
        <f t="shared" si="101"/>
        <v>7464</v>
      </c>
      <c r="I1303" s="135">
        <v>2669</v>
      </c>
      <c r="J1303" s="4">
        <f t="shared" si="91"/>
        <v>50</v>
      </c>
      <c r="K1303" s="117">
        <f t="shared" si="97"/>
        <v>43449</v>
      </c>
    </row>
    <row r="1304" spans="1:11" x14ac:dyDescent="0.25">
      <c r="A1304" s="5">
        <f t="shared" si="96"/>
        <v>43460</v>
      </c>
      <c r="B1304" s="25">
        <v>452</v>
      </c>
      <c r="C1304" s="25">
        <v>55</v>
      </c>
      <c r="D1304" s="44">
        <v>202</v>
      </c>
      <c r="E1304" s="44">
        <v>271</v>
      </c>
      <c r="F1304" s="44">
        <v>4073</v>
      </c>
      <c r="G1304" s="98">
        <f t="shared" si="100"/>
        <v>507</v>
      </c>
      <c r="H1304" s="181">
        <f t="shared" si="101"/>
        <v>5053</v>
      </c>
      <c r="I1304" s="135">
        <v>2043</v>
      </c>
      <c r="J1304" s="4">
        <f t="shared" si="91"/>
        <v>51</v>
      </c>
      <c r="K1304" s="117">
        <f t="shared" si="97"/>
        <v>43456</v>
      </c>
    </row>
    <row r="1305" spans="1:11" x14ac:dyDescent="0.25">
      <c r="A1305" s="5">
        <f t="shared" si="96"/>
        <v>43467</v>
      </c>
      <c r="B1305" s="25">
        <v>271</v>
      </c>
      <c r="C1305" s="25">
        <v>0</v>
      </c>
      <c r="D1305" s="44">
        <v>100</v>
      </c>
      <c r="E1305" s="44">
        <v>759</v>
      </c>
      <c r="F1305" s="44">
        <v>4462</v>
      </c>
      <c r="G1305" s="25">
        <f t="shared" si="100"/>
        <v>271</v>
      </c>
      <c r="H1305" s="181">
        <f t="shared" si="101"/>
        <v>5592</v>
      </c>
      <c r="I1305" s="135">
        <v>2011</v>
      </c>
      <c r="J1305" s="25">
        <v>53</v>
      </c>
      <c r="K1305" s="117">
        <f t="shared" si="97"/>
        <v>43463</v>
      </c>
    </row>
    <row r="1306" spans="1:11" x14ac:dyDescent="0.25">
      <c r="A1306" s="5">
        <f t="shared" si="96"/>
        <v>43474</v>
      </c>
      <c r="B1306" s="25">
        <v>361</v>
      </c>
      <c r="C1306" s="25">
        <v>77</v>
      </c>
      <c r="D1306" s="44">
        <v>439</v>
      </c>
      <c r="E1306" s="44">
        <v>776</v>
      </c>
      <c r="F1306" s="44">
        <v>5450</v>
      </c>
      <c r="G1306" s="25">
        <f t="shared" si="100"/>
        <v>438</v>
      </c>
      <c r="H1306" s="181">
        <f t="shared" si="101"/>
        <v>7103</v>
      </c>
      <c r="I1306" s="135">
        <v>1597</v>
      </c>
      <c r="J1306" s="4">
        <v>1</v>
      </c>
      <c r="K1306" s="117">
        <f t="shared" si="97"/>
        <v>43470</v>
      </c>
    </row>
    <row r="1307" spans="1:11" x14ac:dyDescent="0.25">
      <c r="A1307" s="5">
        <f t="shared" si="96"/>
        <v>43481</v>
      </c>
      <c r="B1307" s="25">
        <v>489</v>
      </c>
      <c r="C1307" s="25">
        <v>93</v>
      </c>
      <c r="D1307" s="44">
        <v>420</v>
      </c>
      <c r="E1307" s="44">
        <v>605</v>
      </c>
      <c r="F1307" s="44">
        <v>6083</v>
      </c>
      <c r="G1307" s="25">
        <f t="shared" si="100"/>
        <v>582</v>
      </c>
      <c r="H1307" s="181">
        <f t="shared" si="101"/>
        <v>7690</v>
      </c>
      <c r="I1307" s="135">
        <v>2556</v>
      </c>
      <c r="J1307" s="4">
        <f t="shared" si="91"/>
        <v>2</v>
      </c>
      <c r="K1307" s="117">
        <f t="shared" si="97"/>
        <v>43477</v>
      </c>
    </row>
    <row r="1308" spans="1:11" x14ac:dyDescent="0.25">
      <c r="A1308" s="5">
        <f t="shared" si="96"/>
        <v>43488</v>
      </c>
      <c r="B1308" s="25">
        <v>561</v>
      </c>
      <c r="C1308" s="25">
        <v>44</v>
      </c>
      <c r="D1308" s="44">
        <v>531</v>
      </c>
      <c r="E1308" s="44">
        <v>1052</v>
      </c>
      <c r="F1308" s="44">
        <v>5172</v>
      </c>
      <c r="G1308" s="25">
        <f t="shared" si="100"/>
        <v>605</v>
      </c>
      <c r="H1308" s="181">
        <f t="shared" si="101"/>
        <v>7360</v>
      </c>
      <c r="I1308" s="135">
        <v>2476</v>
      </c>
      <c r="J1308" s="4">
        <f t="shared" si="91"/>
        <v>3</v>
      </c>
      <c r="K1308" s="117">
        <f t="shared" si="97"/>
        <v>43484</v>
      </c>
    </row>
    <row r="1309" spans="1:11" x14ac:dyDescent="0.25">
      <c r="A1309" s="5">
        <f t="shared" si="96"/>
        <v>43495</v>
      </c>
      <c r="B1309" s="25">
        <v>457</v>
      </c>
      <c r="C1309" s="25">
        <v>0</v>
      </c>
      <c r="D1309" s="25">
        <v>636</v>
      </c>
      <c r="E1309" s="25">
        <v>615</v>
      </c>
      <c r="F1309" s="25">
        <v>5247</v>
      </c>
      <c r="G1309" s="25">
        <f t="shared" ref="G1309:G1334" si="102">SUM(B1309:C1309)</f>
        <v>457</v>
      </c>
      <c r="H1309" s="181">
        <f t="shared" ref="H1309:H1334" si="103">SUM(D1309:G1309)</f>
        <v>6955</v>
      </c>
      <c r="I1309" s="135">
        <v>2207</v>
      </c>
      <c r="J1309" s="4">
        <f t="shared" si="91"/>
        <v>4</v>
      </c>
      <c r="K1309" s="117">
        <f t="shared" si="97"/>
        <v>43491</v>
      </c>
    </row>
    <row r="1310" spans="1:11" x14ac:dyDescent="0.25">
      <c r="A1310" s="5">
        <f t="shared" si="96"/>
        <v>43502</v>
      </c>
      <c r="B1310" s="25">
        <v>372</v>
      </c>
      <c r="C1310" s="25">
        <v>13</v>
      </c>
      <c r="D1310" s="44">
        <v>737</v>
      </c>
      <c r="E1310" s="44">
        <v>1434</v>
      </c>
      <c r="F1310" s="44">
        <v>5271</v>
      </c>
      <c r="G1310" s="25">
        <f t="shared" si="102"/>
        <v>385</v>
      </c>
      <c r="H1310" s="181">
        <f t="shared" si="103"/>
        <v>7827</v>
      </c>
      <c r="I1310" s="135">
        <v>2744</v>
      </c>
      <c r="J1310" s="4">
        <f t="shared" si="91"/>
        <v>5</v>
      </c>
      <c r="K1310" s="117">
        <f t="shared" si="97"/>
        <v>43498</v>
      </c>
    </row>
    <row r="1311" spans="1:11" x14ac:dyDescent="0.25">
      <c r="A1311" s="5">
        <f t="shared" si="96"/>
        <v>43509</v>
      </c>
      <c r="B1311" s="25">
        <v>286</v>
      </c>
      <c r="C1311" s="25">
        <v>115</v>
      </c>
      <c r="D1311" s="44">
        <v>649</v>
      </c>
      <c r="E1311" s="44">
        <v>1692</v>
      </c>
      <c r="F1311" s="44">
        <v>4418</v>
      </c>
      <c r="G1311" s="25">
        <f t="shared" si="102"/>
        <v>401</v>
      </c>
      <c r="H1311" s="181">
        <f t="shared" si="103"/>
        <v>7160</v>
      </c>
      <c r="I1311" s="135">
        <v>2132</v>
      </c>
      <c r="J1311" s="4">
        <f t="shared" si="91"/>
        <v>6</v>
      </c>
      <c r="K1311" s="117">
        <f t="shared" si="97"/>
        <v>43505</v>
      </c>
    </row>
    <row r="1312" spans="1:11" x14ac:dyDescent="0.25">
      <c r="A1312" s="5">
        <f t="shared" si="96"/>
        <v>43516</v>
      </c>
      <c r="B1312" s="25">
        <v>222</v>
      </c>
      <c r="C1312" s="25">
        <v>0</v>
      </c>
      <c r="D1312" s="44">
        <v>942</v>
      </c>
      <c r="E1312" s="44">
        <v>1632</v>
      </c>
      <c r="F1312" s="44">
        <v>5901</v>
      </c>
      <c r="G1312" s="25">
        <f t="shared" si="102"/>
        <v>222</v>
      </c>
      <c r="H1312" s="181">
        <f t="shared" si="103"/>
        <v>8697</v>
      </c>
      <c r="I1312" s="135">
        <v>2011</v>
      </c>
      <c r="J1312" s="4">
        <f t="shared" si="91"/>
        <v>7</v>
      </c>
      <c r="K1312" s="117">
        <f t="shared" si="97"/>
        <v>43512</v>
      </c>
    </row>
    <row r="1313" spans="1:11" x14ac:dyDescent="0.25">
      <c r="A1313" s="5">
        <f t="shared" si="96"/>
        <v>43523</v>
      </c>
      <c r="B1313" s="189">
        <v>244</v>
      </c>
      <c r="C1313" s="25">
        <v>0</v>
      </c>
      <c r="D1313" s="44">
        <v>756</v>
      </c>
      <c r="E1313" s="44">
        <v>1657</v>
      </c>
      <c r="F1313" s="44">
        <v>4441</v>
      </c>
      <c r="G1313" s="25">
        <f t="shared" si="102"/>
        <v>244</v>
      </c>
      <c r="H1313" s="181">
        <f t="shared" si="103"/>
        <v>7098</v>
      </c>
      <c r="I1313" s="135">
        <v>2063</v>
      </c>
      <c r="J1313" s="4">
        <f t="shared" si="91"/>
        <v>8</v>
      </c>
      <c r="K1313" s="117">
        <f t="shared" si="97"/>
        <v>43519</v>
      </c>
    </row>
    <row r="1314" spans="1:11" x14ac:dyDescent="0.25">
      <c r="A1314" s="5">
        <f t="shared" si="96"/>
        <v>43530</v>
      </c>
      <c r="B1314" s="189">
        <v>280</v>
      </c>
      <c r="C1314" s="25">
        <v>0</v>
      </c>
      <c r="D1314" s="44">
        <v>1340</v>
      </c>
      <c r="E1314" s="44">
        <v>907</v>
      </c>
      <c r="F1314" s="44">
        <v>5352</v>
      </c>
      <c r="G1314" s="25">
        <f t="shared" si="102"/>
        <v>280</v>
      </c>
      <c r="H1314" s="181">
        <f t="shared" si="103"/>
        <v>7879</v>
      </c>
      <c r="I1314" s="135">
        <v>1584</v>
      </c>
      <c r="J1314" s="4">
        <f t="shared" si="91"/>
        <v>9</v>
      </c>
      <c r="K1314" s="117">
        <f t="shared" si="97"/>
        <v>43526</v>
      </c>
    </row>
    <row r="1315" spans="1:11" x14ac:dyDescent="0.25">
      <c r="A1315" s="5">
        <f t="shared" si="96"/>
        <v>43537</v>
      </c>
      <c r="B1315" s="189">
        <v>397</v>
      </c>
      <c r="C1315" s="189">
        <v>0</v>
      </c>
      <c r="D1315" s="188">
        <v>541</v>
      </c>
      <c r="E1315" s="188">
        <v>491</v>
      </c>
      <c r="F1315" s="44">
        <v>5866</v>
      </c>
      <c r="G1315" s="25">
        <f t="shared" si="102"/>
        <v>397</v>
      </c>
      <c r="H1315" s="181">
        <f t="shared" si="103"/>
        <v>7295</v>
      </c>
      <c r="I1315" s="135">
        <v>1895</v>
      </c>
      <c r="J1315" s="4">
        <f t="shared" si="91"/>
        <v>10</v>
      </c>
      <c r="K1315" s="117">
        <f t="shared" si="97"/>
        <v>43533</v>
      </c>
    </row>
    <row r="1316" spans="1:11" x14ac:dyDescent="0.25">
      <c r="A1316" s="5">
        <f t="shared" si="96"/>
        <v>43544</v>
      </c>
      <c r="B1316" s="189">
        <v>258</v>
      </c>
      <c r="C1316" s="189">
        <v>0</v>
      </c>
      <c r="D1316" s="188">
        <v>1148</v>
      </c>
      <c r="E1316" s="188">
        <v>896</v>
      </c>
      <c r="F1316" s="44">
        <v>6412</v>
      </c>
      <c r="G1316" s="25">
        <f t="shared" si="102"/>
        <v>258</v>
      </c>
      <c r="H1316" s="181">
        <f t="shared" si="103"/>
        <v>8714</v>
      </c>
      <c r="I1316" s="135">
        <v>1985</v>
      </c>
      <c r="J1316" s="4">
        <f t="shared" si="91"/>
        <v>11</v>
      </c>
      <c r="K1316" s="117">
        <f t="shared" si="97"/>
        <v>43540</v>
      </c>
    </row>
    <row r="1317" spans="1:11" x14ac:dyDescent="0.25">
      <c r="A1317" s="5">
        <f t="shared" si="96"/>
        <v>43551</v>
      </c>
      <c r="B1317" s="189">
        <v>336</v>
      </c>
      <c r="C1317" s="189">
        <v>0</v>
      </c>
      <c r="D1317" s="188">
        <v>1349</v>
      </c>
      <c r="E1317" s="188">
        <v>1030</v>
      </c>
      <c r="F1317" s="44">
        <v>6862</v>
      </c>
      <c r="G1317" s="25">
        <f t="shared" si="102"/>
        <v>336</v>
      </c>
      <c r="H1317" s="181">
        <f t="shared" si="103"/>
        <v>9577</v>
      </c>
      <c r="I1317" s="135">
        <v>1884</v>
      </c>
      <c r="J1317" s="4">
        <f t="shared" si="91"/>
        <v>12</v>
      </c>
      <c r="K1317" s="117">
        <f t="shared" si="97"/>
        <v>43547</v>
      </c>
    </row>
    <row r="1318" spans="1:11" x14ac:dyDescent="0.25">
      <c r="A1318" s="5">
        <f t="shared" si="96"/>
        <v>43558</v>
      </c>
      <c r="B1318" s="189">
        <v>307</v>
      </c>
      <c r="C1318" s="189">
        <v>0</v>
      </c>
      <c r="D1318" s="188">
        <v>1254</v>
      </c>
      <c r="E1318" s="188">
        <v>1796</v>
      </c>
      <c r="F1318" s="44">
        <v>6363</v>
      </c>
      <c r="G1318" s="25">
        <f t="shared" si="102"/>
        <v>307</v>
      </c>
      <c r="H1318" s="181">
        <f t="shared" si="103"/>
        <v>9720</v>
      </c>
      <c r="I1318" s="135">
        <v>1995</v>
      </c>
      <c r="J1318" s="4">
        <f t="shared" si="91"/>
        <v>13</v>
      </c>
      <c r="K1318" s="117">
        <f t="shared" si="97"/>
        <v>43554</v>
      </c>
    </row>
    <row r="1319" spans="1:11" x14ac:dyDescent="0.25">
      <c r="A1319" s="5">
        <f t="shared" si="96"/>
        <v>43565</v>
      </c>
      <c r="B1319" s="189">
        <v>330</v>
      </c>
      <c r="C1319" s="189">
        <v>0</v>
      </c>
      <c r="D1319" s="188">
        <v>1070</v>
      </c>
      <c r="E1319" s="188">
        <v>1476</v>
      </c>
      <c r="F1319" s="44">
        <v>6785</v>
      </c>
      <c r="G1319" s="25">
        <f t="shared" si="102"/>
        <v>330</v>
      </c>
      <c r="H1319" s="181">
        <f t="shared" si="103"/>
        <v>9661</v>
      </c>
      <c r="I1319" s="135">
        <v>1999</v>
      </c>
      <c r="J1319" s="4">
        <f t="shared" si="91"/>
        <v>14</v>
      </c>
      <c r="K1319" s="117">
        <f t="shared" si="97"/>
        <v>43561</v>
      </c>
    </row>
    <row r="1320" spans="1:11" x14ac:dyDescent="0.25">
      <c r="A1320" s="5">
        <f t="shared" si="96"/>
        <v>43572</v>
      </c>
      <c r="B1320" s="189">
        <v>421</v>
      </c>
      <c r="C1320" s="189">
        <v>0</v>
      </c>
      <c r="D1320" s="188">
        <v>1028</v>
      </c>
      <c r="E1320" s="188">
        <v>1602</v>
      </c>
      <c r="F1320" s="44">
        <v>6009</v>
      </c>
      <c r="G1320" s="25">
        <f t="shared" si="102"/>
        <v>421</v>
      </c>
      <c r="H1320" s="181">
        <f t="shared" si="103"/>
        <v>9060</v>
      </c>
      <c r="I1320" s="135">
        <v>2059</v>
      </c>
      <c r="J1320" s="4">
        <f t="shared" si="91"/>
        <v>15</v>
      </c>
      <c r="K1320" s="117">
        <f t="shared" si="97"/>
        <v>43568</v>
      </c>
    </row>
    <row r="1321" spans="1:11" x14ac:dyDescent="0.25">
      <c r="A1321" s="5">
        <f t="shared" si="96"/>
        <v>43579</v>
      </c>
      <c r="B1321" s="189">
        <v>190</v>
      </c>
      <c r="C1321" s="189">
        <v>0</v>
      </c>
      <c r="D1321" s="188">
        <v>925</v>
      </c>
      <c r="E1321" s="188">
        <v>1235</v>
      </c>
      <c r="F1321" s="44">
        <v>6015</v>
      </c>
      <c r="G1321" s="25">
        <f t="shared" si="102"/>
        <v>190</v>
      </c>
      <c r="H1321" s="181">
        <f t="shared" si="103"/>
        <v>8365</v>
      </c>
      <c r="I1321" s="135">
        <v>2911</v>
      </c>
      <c r="J1321" s="4">
        <f t="shared" si="91"/>
        <v>16</v>
      </c>
      <c r="K1321" s="117">
        <f t="shared" si="97"/>
        <v>43575</v>
      </c>
    </row>
    <row r="1322" spans="1:11" x14ac:dyDescent="0.25">
      <c r="A1322" s="5">
        <f t="shared" si="96"/>
        <v>43586</v>
      </c>
      <c r="B1322" s="189">
        <v>486</v>
      </c>
      <c r="C1322" s="189">
        <v>0</v>
      </c>
      <c r="D1322" s="188">
        <v>774</v>
      </c>
      <c r="E1322" s="188">
        <v>974</v>
      </c>
      <c r="F1322" s="44">
        <v>4835</v>
      </c>
      <c r="G1322" s="25">
        <f t="shared" si="102"/>
        <v>486</v>
      </c>
      <c r="H1322" s="181">
        <f t="shared" si="103"/>
        <v>7069</v>
      </c>
      <c r="I1322" s="135">
        <v>2682</v>
      </c>
      <c r="J1322" s="4">
        <f t="shared" si="91"/>
        <v>17</v>
      </c>
      <c r="K1322" s="117">
        <f t="shared" si="97"/>
        <v>43582</v>
      </c>
    </row>
    <row r="1323" spans="1:11" x14ac:dyDescent="0.25">
      <c r="A1323" s="5">
        <f t="shared" si="96"/>
        <v>43593</v>
      </c>
      <c r="B1323" s="189">
        <v>320</v>
      </c>
      <c r="C1323" s="189">
        <v>0</v>
      </c>
      <c r="D1323" s="188">
        <v>944</v>
      </c>
      <c r="E1323" s="188">
        <v>1506</v>
      </c>
      <c r="F1323" s="44">
        <v>4686</v>
      </c>
      <c r="G1323" s="25">
        <f t="shared" si="102"/>
        <v>320</v>
      </c>
      <c r="H1323" s="181">
        <f t="shared" si="103"/>
        <v>7456</v>
      </c>
      <c r="I1323" s="135">
        <v>2881</v>
      </c>
      <c r="J1323" s="4">
        <f t="shared" si="91"/>
        <v>18</v>
      </c>
      <c r="K1323" s="117">
        <f t="shared" si="97"/>
        <v>43589</v>
      </c>
    </row>
    <row r="1324" spans="1:11" x14ac:dyDescent="0.25">
      <c r="A1324" s="5">
        <f t="shared" si="96"/>
        <v>43600</v>
      </c>
      <c r="B1324" s="189">
        <v>392</v>
      </c>
      <c r="C1324" s="189">
        <v>0</v>
      </c>
      <c r="D1324" s="44">
        <v>949</v>
      </c>
      <c r="E1324" s="44">
        <v>1074</v>
      </c>
      <c r="F1324" s="44">
        <v>4913</v>
      </c>
      <c r="G1324" s="25">
        <f t="shared" si="102"/>
        <v>392</v>
      </c>
      <c r="H1324" s="181">
        <f t="shared" si="103"/>
        <v>7328</v>
      </c>
      <c r="I1324" s="135">
        <v>2869</v>
      </c>
      <c r="J1324" s="4">
        <f t="shared" si="91"/>
        <v>19</v>
      </c>
      <c r="K1324" s="117">
        <f t="shared" si="97"/>
        <v>43596</v>
      </c>
    </row>
    <row r="1325" spans="1:11" x14ac:dyDescent="0.25">
      <c r="A1325" s="5">
        <f t="shared" si="96"/>
        <v>43607</v>
      </c>
      <c r="B1325" s="189">
        <v>402</v>
      </c>
      <c r="C1325" s="189">
        <v>0</v>
      </c>
      <c r="D1325" s="44">
        <v>1358</v>
      </c>
      <c r="E1325" s="44">
        <v>1509</v>
      </c>
      <c r="F1325" s="44">
        <v>4669</v>
      </c>
      <c r="G1325" s="25">
        <f t="shared" si="102"/>
        <v>402</v>
      </c>
      <c r="H1325" s="181">
        <f t="shared" si="103"/>
        <v>7938</v>
      </c>
      <c r="I1325" s="135">
        <v>3188</v>
      </c>
      <c r="J1325" s="4">
        <f t="shared" si="91"/>
        <v>20</v>
      </c>
      <c r="K1325" s="117">
        <f t="shared" si="97"/>
        <v>43603</v>
      </c>
    </row>
    <row r="1326" spans="1:11" x14ac:dyDescent="0.25">
      <c r="A1326" s="5">
        <f t="shared" si="96"/>
        <v>43614</v>
      </c>
      <c r="B1326" s="189">
        <v>257</v>
      </c>
      <c r="C1326" s="189">
        <v>0</v>
      </c>
      <c r="D1326" s="44">
        <v>826</v>
      </c>
      <c r="E1326" s="44">
        <v>1010</v>
      </c>
      <c r="F1326" s="44">
        <v>4631</v>
      </c>
      <c r="G1326" s="25">
        <f t="shared" si="102"/>
        <v>257</v>
      </c>
      <c r="H1326" s="181">
        <f t="shared" si="103"/>
        <v>6724</v>
      </c>
      <c r="I1326" s="135">
        <v>1689</v>
      </c>
      <c r="J1326" s="4">
        <f t="shared" ref="J1326:J1389" si="104">J1325+1</f>
        <v>21</v>
      </c>
      <c r="K1326" s="117">
        <f t="shared" si="97"/>
        <v>43610</v>
      </c>
    </row>
    <row r="1327" spans="1:11" x14ac:dyDescent="0.25">
      <c r="A1327" s="5">
        <f t="shared" si="96"/>
        <v>43621</v>
      </c>
      <c r="B1327" s="189">
        <v>0</v>
      </c>
      <c r="C1327" s="189">
        <v>0</v>
      </c>
      <c r="D1327" s="44">
        <v>1333</v>
      </c>
      <c r="E1327" s="44">
        <v>1709</v>
      </c>
      <c r="F1327" s="44">
        <v>5339</v>
      </c>
      <c r="G1327" s="25">
        <f t="shared" si="102"/>
        <v>0</v>
      </c>
      <c r="H1327" s="181">
        <f t="shared" si="103"/>
        <v>8381</v>
      </c>
      <c r="I1327" s="135">
        <v>1780</v>
      </c>
      <c r="J1327" s="4">
        <f t="shared" si="104"/>
        <v>22</v>
      </c>
      <c r="K1327" s="117">
        <f t="shared" si="97"/>
        <v>43617</v>
      </c>
    </row>
    <row r="1328" spans="1:11" x14ac:dyDescent="0.25">
      <c r="A1328" s="5">
        <f t="shared" si="96"/>
        <v>43628</v>
      </c>
      <c r="B1328" s="189">
        <v>265</v>
      </c>
      <c r="C1328" s="189">
        <v>0</v>
      </c>
      <c r="D1328" s="44">
        <v>1254</v>
      </c>
      <c r="E1328" s="188">
        <v>894</v>
      </c>
      <c r="F1328" s="44">
        <v>4094</v>
      </c>
      <c r="G1328" s="25">
        <f t="shared" si="102"/>
        <v>265</v>
      </c>
      <c r="H1328" s="181">
        <f t="shared" si="103"/>
        <v>6507</v>
      </c>
      <c r="I1328" s="135">
        <v>2519</v>
      </c>
      <c r="J1328" s="4">
        <f t="shared" si="104"/>
        <v>23</v>
      </c>
      <c r="K1328" s="117">
        <f t="shared" si="97"/>
        <v>43624</v>
      </c>
    </row>
    <row r="1329" spans="1:11" x14ac:dyDescent="0.25">
      <c r="A1329" s="5">
        <f t="shared" si="96"/>
        <v>43635</v>
      </c>
      <c r="B1329" s="189">
        <v>519</v>
      </c>
      <c r="C1329" s="189">
        <v>0</v>
      </c>
      <c r="D1329" s="44">
        <v>1477</v>
      </c>
      <c r="E1329" s="44">
        <v>1053</v>
      </c>
      <c r="F1329" s="44">
        <v>5171</v>
      </c>
      <c r="G1329" s="25">
        <f t="shared" si="102"/>
        <v>519</v>
      </c>
      <c r="H1329" s="181">
        <f t="shared" si="103"/>
        <v>8220</v>
      </c>
      <c r="I1329" s="135">
        <v>2500</v>
      </c>
      <c r="J1329" s="4">
        <f t="shared" si="104"/>
        <v>24</v>
      </c>
      <c r="K1329" s="117">
        <f t="shared" si="97"/>
        <v>43631</v>
      </c>
    </row>
    <row r="1330" spans="1:11" x14ac:dyDescent="0.25">
      <c r="A1330" s="5">
        <f t="shared" si="96"/>
        <v>43642</v>
      </c>
      <c r="B1330" s="189">
        <v>317</v>
      </c>
      <c r="C1330" s="189">
        <v>0</v>
      </c>
      <c r="D1330" s="44">
        <v>1900</v>
      </c>
      <c r="E1330" s="188">
        <v>1580</v>
      </c>
      <c r="F1330" s="44">
        <v>3612</v>
      </c>
      <c r="G1330" s="25">
        <f t="shared" si="102"/>
        <v>317</v>
      </c>
      <c r="H1330" s="181">
        <f t="shared" si="103"/>
        <v>7409</v>
      </c>
      <c r="I1330" s="135">
        <v>3000</v>
      </c>
      <c r="J1330" s="4">
        <f t="shared" si="104"/>
        <v>25</v>
      </c>
      <c r="K1330" s="117">
        <f t="shared" si="97"/>
        <v>43638</v>
      </c>
    </row>
    <row r="1331" spans="1:11" x14ac:dyDescent="0.25">
      <c r="A1331" s="5">
        <f t="shared" si="96"/>
        <v>43649</v>
      </c>
      <c r="B1331" s="189">
        <v>433</v>
      </c>
      <c r="C1331" s="189">
        <v>0</v>
      </c>
      <c r="D1331" s="44">
        <v>1655</v>
      </c>
      <c r="E1331" s="44">
        <v>1244</v>
      </c>
      <c r="F1331" s="44">
        <v>4932</v>
      </c>
      <c r="G1331" s="25">
        <f t="shared" si="102"/>
        <v>433</v>
      </c>
      <c r="H1331" s="181">
        <f t="shared" si="103"/>
        <v>8264</v>
      </c>
      <c r="I1331" s="135">
        <v>1917</v>
      </c>
      <c r="J1331" s="4">
        <f t="shared" si="104"/>
        <v>26</v>
      </c>
      <c r="K1331" s="117">
        <f t="shared" si="97"/>
        <v>43645</v>
      </c>
    </row>
    <row r="1332" spans="1:11" x14ac:dyDescent="0.25">
      <c r="A1332" s="5">
        <f t="shared" si="96"/>
        <v>43656</v>
      </c>
      <c r="B1332" s="189">
        <v>449</v>
      </c>
      <c r="C1332" s="189">
        <v>0</v>
      </c>
      <c r="D1332" s="44">
        <v>1412</v>
      </c>
      <c r="E1332" s="44">
        <v>1215</v>
      </c>
      <c r="F1332" s="44">
        <v>4462</v>
      </c>
      <c r="G1332" s="25">
        <f t="shared" si="102"/>
        <v>449</v>
      </c>
      <c r="H1332" s="181">
        <f t="shared" si="103"/>
        <v>7538</v>
      </c>
      <c r="I1332" s="135">
        <v>2569</v>
      </c>
      <c r="J1332" s="4">
        <f t="shared" si="104"/>
        <v>27</v>
      </c>
      <c r="K1332" s="117">
        <f t="shared" si="97"/>
        <v>43652</v>
      </c>
    </row>
    <row r="1333" spans="1:11" x14ac:dyDescent="0.25">
      <c r="A1333" s="5">
        <f t="shared" si="96"/>
        <v>43663</v>
      </c>
      <c r="B1333" s="189">
        <v>448</v>
      </c>
      <c r="C1333" s="189">
        <v>0</v>
      </c>
      <c r="D1333" s="44">
        <v>936</v>
      </c>
      <c r="E1333" s="193">
        <v>816</v>
      </c>
      <c r="F1333" s="44">
        <v>3478</v>
      </c>
      <c r="G1333" s="25">
        <f t="shared" si="102"/>
        <v>448</v>
      </c>
      <c r="H1333" s="181">
        <f t="shared" si="103"/>
        <v>5678</v>
      </c>
      <c r="I1333" s="135">
        <v>2293</v>
      </c>
      <c r="J1333" s="4">
        <f t="shared" si="104"/>
        <v>28</v>
      </c>
      <c r="K1333" s="117">
        <f t="shared" si="97"/>
        <v>43659</v>
      </c>
    </row>
    <row r="1334" spans="1:11" x14ac:dyDescent="0.25">
      <c r="A1334" s="5">
        <f t="shared" si="96"/>
        <v>43670</v>
      </c>
      <c r="B1334" s="189">
        <v>468</v>
      </c>
      <c r="C1334" s="189">
        <v>0</v>
      </c>
      <c r="D1334" s="44">
        <v>830</v>
      </c>
      <c r="E1334" s="44">
        <v>969</v>
      </c>
      <c r="F1334" s="44">
        <v>3566</v>
      </c>
      <c r="G1334" s="25">
        <f t="shared" si="102"/>
        <v>468</v>
      </c>
      <c r="H1334" s="181">
        <f t="shared" si="103"/>
        <v>5833</v>
      </c>
      <c r="I1334" s="135">
        <v>3370</v>
      </c>
      <c r="J1334" s="4">
        <f t="shared" si="104"/>
        <v>29</v>
      </c>
      <c r="K1334" s="117">
        <f t="shared" si="97"/>
        <v>43666</v>
      </c>
    </row>
    <row r="1335" spans="1:11" x14ac:dyDescent="0.25">
      <c r="A1335" s="5">
        <f t="shared" si="96"/>
        <v>43677</v>
      </c>
      <c r="B1335" s="148">
        <v>494</v>
      </c>
      <c r="C1335" s="148">
        <v>0</v>
      </c>
      <c r="D1335" s="148">
        <v>691</v>
      </c>
      <c r="E1335" s="148">
        <v>881</v>
      </c>
      <c r="F1335" s="148">
        <v>4356</v>
      </c>
      <c r="G1335" s="25">
        <f t="shared" ref="G1335:G1340" si="105">SUM(B1335:C1335)</f>
        <v>494</v>
      </c>
      <c r="H1335" s="181">
        <f t="shared" ref="H1335:H1340" si="106">SUM(D1335:G1335)</f>
        <v>6422</v>
      </c>
      <c r="I1335" s="135">
        <v>2635</v>
      </c>
      <c r="J1335" s="4">
        <f t="shared" si="104"/>
        <v>30</v>
      </c>
      <c r="K1335" s="117">
        <f t="shared" si="97"/>
        <v>43673</v>
      </c>
    </row>
    <row r="1336" spans="1:11" x14ac:dyDescent="0.25">
      <c r="A1336" s="5">
        <f t="shared" si="96"/>
        <v>43684</v>
      </c>
      <c r="B1336" s="189">
        <v>456</v>
      </c>
      <c r="C1336" s="189">
        <v>0</v>
      </c>
      <c r="D1336" s="44">
        <v>799</v>
      </c>
      <c r="E1336" s="44">
        <v>1145</v>
      </c>
      <c r="F1336" s="44">
        <v>3919</v>
      </c>
      <c r="G1336" s="25">
        <f t="shared" si="105"/>
        <v>456</v>
      </c>
      <c r="H1336" s="181">
        <f t="shared" si="106"/>
        <v>6319</v>
      </c>
      <c r="I1336" s="135">
        <v>2759</v>
      </c>
      <c r="J1336" s="4">
        <f t="shared" si="104"/>
        <v>31</v>
      </c>
      <c r="K1336" s="117">
        <f t="shared" si="97"/>
        <v>43680</v>
      </c>
    </row>
    <row r="1337" spans="1:11" x14ac:dyDescent="0.25">
      <c r="A1337" s="5">
        <f t="shared" si="96"/>
        <v>43691</v>
      </c>
      <c r="B1337" s="189">
        <v>321</v>
      </c>
      <c r="C1337" s="189">
        <v>0</v>
      </c>
      <c r="D1337" s="44">
        <v>686</v>
      </c>
      <c r="E1337" s="188">
        <v>591</v>
      </c>
      <c r="F1337" s="44">
        <v>4352</v>
      </c>
      <c r="G1337" s="25">
        <f t="shared" si="105"/>
        <v>321</v>
      </c>
      <c r="H1337" s="181">
        <f t="shared" si="106"/>
        <v>5950</v>
      </c>
      <c r="I1337" s="135">
        <v>2597</v>
      </c>
      <c r="J1337" s="4">
        <f t="shared" si="104"/>
        <v>32</v>
      </c>
      <c r="K1337" s="117">
        <f t="shared" si="97"/>
        <v>43687</v>
      </c>
    </row>
    <row r="1338" spans="1:11" x14ac:dyDescent="0.25">
      <c r="A1338" s="5">
        <f t="shared" si="96"/>
        <v>43698</v>
      </c>
      <c r="B1338" s="25">
        <v>385</v>
      </c>
      <c r="C1338" s="25">
        <v>0</v>
      </c>
      <c r="D1338" s="44">
        <v>690</v>
      </c>
      <c r="E1338" s="44">
        <v>1111</v>
      </c>
      <c r="F1338" s="44">
        <v>4318</v>
      </c>
      <c r="G1338" s="25">
        <f t="shared" si="105"/>
        <v>385</v>
      </c>
      <c r="H1338" s="181">
        <f t="shared" si="106"/>
        <v>6504</v>
      </c>
      <c r="I1338" s="135">
        <v>2827</v>
      </c>
      <c r="J1338" s="4">
        <f t="shared" si="104"/>
        <v>33</v>
      </c>
      <c r="K1338" s="117">
        <f t="shared" si="97"/>
        <v>43694</v>
      </c>
    </row>
    <row r="1339" spans="1:11" x14ac:dyDescent="0.25">
      <c r="A1339" s="5">
        <f t="shared" si="96"/>
        <v>43705</v>
      </c>
      <c r="B1339" s="25">
        <v>361</v>
      </c>
      <c r="C1339" s="25">
        <v>0</v>
      </c>
      <c r="D1339" s="44">
        <v>890</v>
      </c>
      <c r="E1339" s="44">
        <v>798</v>
      </c>
      <c r="F1339" s="44">
        <v>4057</v>
      </c>
      <c r="G1339" s="25">
        <f t="shared" si="105"/>
        <v>361</v>
      </c>
      <c r="H1339" s="181">
        <f t="shared" si="106"/>
        <v>6106</v>
      </c>
      <c r="I1339" s="135">
        <v>2239</v>
      </c>
      <c r="J1339" s="4">
        <f t="shared" si="104"/>
        <v>34</v>
      </c>
      <c r="K1339" s="117">
        <f t="shared" si="97"/>
        <v>43701</v>
      </c>
    </row>
    <row r="1340" spans="1:11" x14ac:dyDescent="0.25">
      <c r="A1340" s="5">
        <f t="shared" si="96"/>
        <v>43712</v>
      </c>
      <c r="B1340" s="189">
        <v>195</v>
      </c>
      <c r="C1340" s="25">
        <v>0</v>
      </c>
      <c r="D1340" s="44">
        <v>466</v>
      </c>
      <c r="E1340" s="44">
        <v>843</v>
      </c>
      <c r="F1340" s="44">
        <v>4748</v>
      </c>
      <c r="G1340" s="25">
        <f t="shared" si="105"/>
        <v>195</v>
      </c>
      <c r="H1340" s="181">
        <f t="shared" si="106"/>
        <v>6252</v>
      </c>
      <c r="I1340" s="135">
        <v>2858</v>
      </c>
      <c r="J1340" s="4">
        <f t="shared" si="104"/>
        <v>35</v>
      </c>
      <c r="K1340" s="117">
        <f t="shared" si="97"/>
        <v>43708</v>
      </c>
    </row>
    <row r="1341" spans="1:11" x14ac:dyDescent="0.25">
      <c r="A1341" s="5">
        <f t="shared" si="96"/>
        <v>43719</v>
      </c>
      <c r="B1341" s="44">
        <v>156</v>
      </c>
      <c r="C1341" s="44">
        <v>0</v>
      </c>
      <c r="D1341" s="44">
        <v>505</v>
      </c>
      <c r="E1341" s="44">
        <v>881</v>
      </c>
      <c r="F1341" s="44">
        <v>3716</v>
      </c>
      <c r="G1341" s="44">
        <f t="shared" ref="G1341:G1354" si="107">SUM(B1341:C1341)</f>
        <v>156</v>
      </c>
      <c r="H1341" s="181">
        <f t="shared" ref="H1341:H1354" si="108">SUM(D1341:G1341)</f>
        <v>5258</v>
      </c>
      <c r="I1341" s="135">
        <v>2377</v>
      </c>
      <c r="J1341" s="4">
        <f t="shared" si="104"/>
        <v>36</v>
      </c>
      <c r="K1341" s="117">
        <f t="shared" si="97"/>
        <v>43715</v>
      </c>
    </row>
    <row r="1342" spans="1:11" x14ac:dyDescent="0.25">
      <c r="A1342" s="5">
        <f t="shared" si="96"/>
        <v>43726</v>
      </c>
      <c r="B1342" s="195">
        <v>169</v>
      </c>
      <c r="C1342" s="195">
        <v>0</v>
      </c>
      <c r="D1342" s="195">
        <v>346</v>
      </c>
      <c r="E1342" s="195">
        <v>491</v>
      </c>
      <c r="F1342" s="196">
        <v>3577</v>
      </c>
      <c r="G1342" s="44">
        <f t="shared" si="107"/>
        <v>169</v>
      </c>
      <c r="H1342" s="181">
        <f t="shared" si="108"/>
        <v>4583</v>
      </c>
      <c r="I1342" s="135">
        <v>2208</v>
      </c>
      <c r="J1342" s="4">
        <f t="shared" si="104"/>
        <v>37</v>
      </c>
      <c r="K1342" s="117">
        <f t="shared" si="97"/>
        <v>43722</v>
      </c>
    </row>
    <row r="1343" spans="1:11" x14ac:dyDescent="0.25">
      <c r="A1343" s="5">
        <f t="shared" si="96"/>
        <v>43733</v>
      </c>
      <c r="B1343" s="195">
        <v>78</v>
      </c>
      <c r="C1343" s="195">
        <v>0</v>
      </c>
      <c r="D1343" s="44">
        <v>667</v>
      </c>
      <c r="E1343" s="44">
        <v>774</v>
      </c>
      <c r="F1343" s="98">
        <v>4223</v>
      </c>
      <c r="G1343" s="25">
        <f t="shared" si="107"/>
        <v>78</v>
      </c>
      <c r="H1343" s="181">
        <f t="shared" si="108"/>
        <v>5742</v>
      </c>
      <c r="I1343" s="135">
        <v>2696</v>
      </c>
      <c r="J1343" s="4">
        <f t="shared" si="104"/>
        <v>38</v>
      </c>
      <c r="K1343" s="117">
        <f t="shared" si="97"/>
        <v>43729</v>
      </c>
    </row>
    <row r="1344" spans="1:11" x14ac:dyDescent="0.25">
      <c r="A1344" s="5">
        <f t="shared" si="96"/>
        <v>43740</v>
      </c>
      <c r="B1344" s="27">
        <v>271</v>
      </c>
      <c r="C1344" s="27">
        <v>0</v>
      </c>
      <c r="D1344" s="44">
        <v>353</v>
      </c>
      <c r="E1344" s="188">
        <v>1134</v>
      </c>
      <c r="F1344" s="98">
        <v>2587</v>
      </c>
      <c r="G1344" s="25">
        <f t="shared" si="107"/>
        <v>271</v>
      </c>
      <c r="H1344" s="181">
        <f t="shared" si="108"/>
        <v>4345</v>
      </c>
      <c r="I1344" s="135">
        <v>2410</v>
      </c>
      <c r="J1344" s="4">
        <f t="shared" si="104"/>
        <v>39</v>
      </c>
      <c r="K1344" s="117">
        <f t="shared" si="97"/>
        <v>43736</v>
      </c>
    </row>
    <row r="1345" spans="1:11" x14ac:dyDescent="0.25">
      <c r="A1345" s="5">
        <f t="shared" si="96"/>
        <v>43747</v>
      </c>
      <c r="B1345" s="195">
        <v>180</v>
      </c>
      <c r="C1345" s="195">
        <v>0</v>
      </c>
      <c r="D1345" s="44">
        <v>342</v>
      </c>
      <c r="E1345" s="44">
        <v>940</v>
      </c>
      <c r="F1345" s="98">
        <v>2999</v>
      </c>
      <c r="G1345" s="25">
        <f t="shared" si="107"/>
        <v>180</v>
      </c>
      <c r="H1345" s="181">
        <f t="shared" si="108"/>
        <v>4461</v>
      </c>
      <c r="I1345" s="135">
        <v>2466</v>
      </c>
      <c r="J1345" s="4">
        <f t="shared" si="104"/>
        <v>40</v>
      </c>
      <c r="K1345" s="117">
        <f t="shared" si="97"/>
        <v>43743</v>
      </c>
    </row>
    <row r="1346" spans="1:11" x14ac:dyDescent="0.25">
      <c r="A1346" s="5">
        <f t="shared" si="96"/>
        <v>43754</v>
      </c>
      <c r="B1346" s="195">
        <v>274</v>
      </c>
      <c r="C1346" s="195">
        <v>0</v>
      </c>
      <c r="D1346" s="44">
        <v>344</v>
      </c>
      <c r="E1346" s="44">
        <v>608</v>
      </c>
      <c r="F1346" s="98">
        <v>4118</v>
      </c>
      <c r="G1346" s="25">
        <f t="shared" si="107"/>
        <v>274</v>
      </c>
      <c r="H1346" s="181">
        <f t="shared" si="108"/>
        <v>5344</v>
      </c>
      <c r="I1346" s="135">
        <v>2925</v>
      </c>
      <c r="J1346" s="4">
        <f t="shared" si="104"/>
        <v>41</v>
      </c>
      <c r="K1346" s="117">
        <f t="shared" si="97"/>
        <v>43750</v>
      </c>
    </row>
    <row r="1347" spans="1:11" x14ac:dyDescent="0.25">
      <c r="A1347" s="5">
        <f t="shared" si="96"/>
        <v>43761</v>
      </c>
      <c r="B1347" s="195">
        <v>377</v>
      </c>
      <c r="C1347" s="195">
        <v>0</v>
      </c>
      <c r="D1347" s="44">
        <v>449</v>
      </c>
      <c r="E1347" s="44">
        <v>1305</v>
      </c>
      <c r="F1347" s="98">
        <v>5017</v>
      </c>
      <c r="G1347" s="25">
        <f t="shared" si="107"/>
        <v>377</v>
      </c>
      <c r="H1347" s="181">
        <f t="shared" si="108"/>
        <v>7148</v>
      </c>
      <c r="I1347" s="135">
        <v>2546</v>
      </c>
      <c r="J1347" s="4">
        <f t="shared" si="104"/>
        <v>42</v>
      </c>
      <c r="K1347" s="117">
        <f t="shared" si="97"/>
        <v>43757</v>
      </c>
    </row>
    <row r="1348" spans="1:11" x14ac:dyDescent="0.25">
      <c r="A1348" s="5">
        <f t="shared" ref="A1348:A1411" si="109">A1347+7</f>
        <v>43768</v>
      </c>
      <c r="B1348" s="195">
        <v>552</v>
      </c>
      <c r="C1348" s="195">
        <v>0</v>
      </c>
      <c r="D1348" s="195">
        <v>550</v>
      </c>
      <c r="E1348" s="195">
        <v>462</v>
      </c>
      <c r="F1348" s="196">
        <v>5618</v>
      </c>
      <c r="G1348" s="25">
        <f t="shared" si="107"/>
        <v>552</v>
      </c>
      <c r="H1348" s="181">
        <f t="shared" si="108"/>
        <v>7182</v>
      </c>
      <c r="I1348" s="135">
        <v>2244</v>
      </c>
      <c r="J1348" s="4">
        <f t="shared" si="104"/>
        <v>43</v>
      </c>
      <c r="K1348" s="117">
        <f t="shared" si="97"/>
        <v>43764</v>
      </c>
    </row>
    <row r="1349" spans="1:11" x14ac:dyDescent="0.25">
      <c r="A1349" s="5">
        <f t="shared" si="109"/>
        <v>43775</v>
      </c>
      <c r="B1349" s="195">
        <v>18</v>
      </c>
      <c r="C1349" s="195">
        <v>0</v>
      </c>
      <c r="D1349" s="44">
        <v>443</v>
      </c>
      <c r="E1349" s="44">
        <v>159</v>
      </c>
      <c r="F1349" s="44">
        <v>5986</v>
      </c>
      <c r="G1349" s="25">
        <f t="shared" si="107"/>
        <v>18</v>
      </c>
      <c r="H1349" s="181">
        <f t="shared" si="108"/>
        <v>6606</v>
      </c>
      <c r="I1349" s="135">
        <v>2708</v>
      </c>
      <c r="J1349" s="4">
        <f t="shared" si="104"/>
        <v>44</v>
      </c>
      <c r="K1349" s="117">
        <f t="shared" ref="K1349:K1412" si="110">K1348+7</f>
        <v>43771</v>
      </c>
    </row>
    <row r="1350" spans="1:11" x14ac:dyDescent="0.25">
      <c r="A1350" s="5">
        <f t="shared" si="109"/>
        <v>43782</v>
      </c>
      <c r="B1350" s="195">
        <v>222</v>
      </c>
      <c r="C1350" s="195">
        <v>0</v>
      </c>
      <c r="D1350" s="44">
        <v>335</v>
      </c>
      <c r="E1350" s="188">
        <v>554</v>
      </c>
      <c r="F1350" s="44">
        <v>6273</v>
      </c>
      <c r="G1350" s="25">
        <f t="shared" si="107"/>
        <v>222</v>
      </c>
      <c r="H1350" s="181">
        <f t="shared" si="108"/>
        <v>7384</v>
      </c>
      <c r="I1350" s="135">
        <v>2597</v>
      </c>
      <c r="J1350" s="4">
        <f t="shared" si="104"/>
        <v>45</v>
      </c>
      <c r="K1350" s="117">
        <f t="shared" si="110"/>
        <v>43778</v>
      </c>
    </row>
    <row r="1351" spans="1:11" x14ac:dyDescent="0.25">
      <c r="A1351" s="5">
        <f t="shared" si="109"/>
        <v>43789</v>
      </c>
      <c r="B1351" s="195">
        <v>96</v>
      </c>
      <c r="C1351" s="195">
        <v>0</v>
      </c>
      <c r="D1351" s="44">
        <v>564</v>
      </c>
      <c r="E1351" s="44">
        <v>875</v>
      </c>
      <c r="F1351" s="44">
        <v>5916</v>
      </c>
      <c r="G1351" s="25">
        <f t="shared" si="107"/>
        <v>96</v>
      </c>
      <c r="H1351" s="181">
        <f t="shared" si="108"/>
        <v>7451</v>
      </c>
      <c r="I1351" s="135">
        <v>2899</v>
      </c>
      <c r="J1351" s="4">
        <f t="shared" si="104"/>
        <v>46</v>
      </c>
      <c r="K1351" s="117">
        <f t="shared" si="110"/>
        <v>43785</v>
      </c>
    </row>
    <row r="1352" spans="1:11" x14ac:dyDescent="0.25">
      <c r="A1352" s="5">
        <f t="shared" si="109"/>
        <v>43796</v>
      </c>
      <c r="B1352" s="195">
        <v>0</v>
      </c>
      <c r="C1352" s="195">
        <v>0</v>
      </c>
      <c r="D1352" s="44">
        <v>567</v>
      </c>
      <c r="E1352" s="44">
        <v>405</v>
      </c>
      <c r="F1352" s="44">
        <v>5472</v>
      </c>
      <c r="G1352" s="25">
        <f t="shared" si="107"/>
        <v>0</v>
      </c>
      <c r="H1352" s="181">
        <f t="shared" si="108"/>
        <v>6444</v>
      </c>
      <c r="I1352" s="135">
        <v>3214</v>
      </c>
      <c r="J1352" s="4">
        <f t="shared" si="104"/>
        <v>47</v>
      </c>
      <c r="K1352" s="117">
        <f t="shared" si="110"/>
        <v>43792</v>
      </c>
    </row>
    <row r="1353" spans="1:11" x14ac:dyDescent="0.25">
      <c r="A1353" s="5">
        <f t="shared" si="109"/>
        <v>43803</v>
      </c>
      <c r="B1353" s="195">
        <v>183</v>
      </c>
      <c r="C1353" s="195">
        <v>0</v>
      </c>
      <c r="D1353" s="44">
        <v>249</v>
      </c>
      <c r="E1353" s="44">
        <v>428</v>
      </c>
      <c r="F1353" s="44">
        <v>3312</v>
      </c>
      <c r="G1353" s="25">
        <f t="shared" si="107"/>
        <v>183</v>
      </c>
      <c r="H1353" s="181">
        <f t="shared" si="108"/>
        <v>4172</v>
      </c>
      <c r="I1353" s="135">
        <v>2431</v>
      </c>
      <c r="J1353" s="4">
        <f t="shared" si="104"/>
        <v>48</v>
      </c>
      <c r="K1353" s="117">
        <f t="shared" si="110"/>
        <v>43799</v>
      </c>
    </row>
    <row r="1354" spans="1:11" x14ac:dyDescent="0.25">
      <c r="A1354" s="5">
        <f t="shared" si="109"/>
        <v>43810</v>
      </c>
      <c r="B1354" s="195">
        <v>168</v>
      </c>
      <c r="C1354" s="195">
        <v>0</v>
      </c>
      <c r="D1354" s="44">
        <v>650</v>
      </c>
      <c r="E1354" s="44">
        <v>565</v>
      </c>
      <c r="F1354" s="44">
        <v>4307</v>
      </c>
      <c r="G1354" s="25">
        <f t="shared" si="107"/>
        <v>168</v>
      </c>
      <c r="H1354" s="181">
        <f t="shared" si="108"/>
        <v>5690</v>
      </c>
      <c r="I1354" s="135">
        <v>2748</v>
      </c>
      <c r="J1354" s="4">
        <f t="shared" si="104"/>
        <v>49</v>
      </c>
      <c r="K1354" s="117">
        <f t="shared" si="110"/>
        <v>43806</v>
      </c>
    </row>
    <row r="1355" spans="1:11" x14ac:dyDescent="0.25">
      <c r="A1355" s="5">
        <f t="shared" si="109"/>
        <v>43817</v>
      </c>
      <c r="B1355" s="195">
        <v>259</v>
      </c>
      <c r="C1355" s="195">
        <v>0</v>
      </c>
      <c r="D1355" s="44">
        <v>442</v>
      </c>
      <c r="E1355" s="44">
        <v>447</v>
      </c>
      <c r="F1355" s="44">
        <v>4652</v>
      </c>
      <c r="G1355" s="25">
        <f t="shared" ref="G1355:G1356" si="111">SUM(B1355:C1355)</f>
        <v>259</v>
      </c>
      <c r="H1355" s="181">
        <f t="shared" ref="H1355:H1356" si="112">SUM(D1355:G1355)</f>
        <v>5800</v>
      </c>
      <c r="I1355" s="135">
        <v>2914</v>
      </c>
      <c r="J1355" s="4">
        <f t="shared" si="104"/>
        <v>50</v>
      </c>
      <c r="K1355" s="117">
        <f t="shared" si="110"/>
        <v>43813</v>
      </c>
    </row>
    <row r="1356" spans="1:11" x14ac:dyDescent="0.25">
      <c r="A1356" s="205">
        <f t="shared" si="109"/>
        <v>43824</v>
      </c>
      <c r="B1356" s="195">
        <v>97</v>
      </c>
      <c r="C1356" s="195">
        <v>0</v>
      </c>
      <c r="D1356" s="44">
        <v>433</v>
      </c>
      <c r="E1356" s="44">
        <v>562</v>
      </c>
      <c r="F1356" s="44">
        <v>3161</v>
      </c>
      <c r="G1356" s="25">
        <f t="shared" si="111"/>
        <v>97</v>
      </c>
      <c r="H1356" s="181">
        <f t="shared" si="112"/>
        <v>4253</v>
      </c>
      <c r="I1356" s="135">
        <v>2662</v>
      </c>
      <c r="J1356" s="4">
        <f t="shared" si="104"/>
        <v>51</v>
      </c>
      <c r="K1356" s="117">
        <f t="shared" si="110"/>
        <v>43820</v>
      </c>
    </row>
    <row r="1357" spans="1:11" x14ac:dyDescent="0.25">
      <c r="A1357" s="205">
        <f t="shared" si="109"/>
        <v>43831</v>
      </c>
      <c r="B1357" s="148">
        <v>256</v>
      </c>
      <c r="C1357" s="148">
        <v>0</v>
      </c>
      <c r="D1357" s="148">
        <v>117</v>
      </c>
      <c r="E1357" s="188">
        <v>768</v>
      </c>
      <c r="F1357" s="44">
        <v>3822</v>
      </c>
      <c r="G1357" s="25">
        <f t="shared" ref="G1357:G1359" si="113">SUM(B1357:C1357)</f>
        <v>256</v>
      </c>
      <c r="H1357" s="181">
        <f t="shared" ref="H1357:H1359" si="114">SUM(D1357:G1357)</f>
        <v>4963</v>
      </c>
      <c r="I1357" s="135">
        <v>2307</v>
      </c>
      <c r="J1357" s="4">
        <v>52</v>
      </c>
      <c r="K1357" s="117">
        <f t="shared" si="110"/>
        <v>43827</v>
      </c>
    </row>
    <row r="1358" spans="1:11" x14ac:dyDescent="0.25">
      <c r="A1358" s="205">
        <f t="shared" si="109"/>
        <v>43838</v>
      </c>
      <c r="B1358" s="195">
        <v>285</v>
      </c>
      <c r="C1358" s="195">
        <v>0</v>
      </c>
      <c r="D1358" s="44">
        <v>767</v>
      </c>
      <c r="E1358" s="44">
        <v>538</v>
      </c>
      <c r="F1358" s="44">
        <v>2988</v>
      </c>
      <c r="G1358" s="25">
        <f t="shared" si="113"/>
        <v>285</v>
      </c>
      <c r="H1358" s="181">
        <f t="shared" si="114"/>
        <v>4578</v>
      </c>
      <c r="I1358" s="135">
        <v>2662</v>
      </c>
      <c r="J1358" s="4">
        <v>1</v>
      </c>
      <c r="K1358" s="117">
        <f t="shared" si="110"/>
        <v>43834</v>
      </c>
    </row>
    <row r="1359" spans="1:11" x14ac:dyDescent="0.25">
      <c r="A1359" s="205">
        <f t="shared" si="109"/>
        <v>43845</v>
      </c>
      <c r="B1359" s="25">
        <v>130</v>
      </c>
      <c r="C1359" s="25">
        <v>0</v>
      </c>
      <c r="D1359" s="44">
        <v>465</v>
      </c>
      <c r="E1359" s="44">
        <v>496</v>
      </c>
      <c r="F1359" s="44">
        <v>3909</v>
      </c>
      <c r="G1359" s="25">
        <f t="shared" si="113"/>
        <v>130</v>
      </c>
      <c r="H1359" s="181">
        <f t="shared" si="114"/>
        <v>5000</v>
      </c>
      <c r="I1359" s="135">
        <v>2323</v>
      </c>
      <c r="J1359" s="4">
        <f t="shared" si="104"/>
        <v>2</v>
      </c>
      <c r="K1359" s="117">
        <f t="shared" si="110"/>
        <v>43841</v>
      </c>
    </row>
    <row r="1360" spans="1:11" x14ac:dyDescent="0.25">
      <c r="A1360" s="205">
        <f t="shared" si="109"/>
        <v>43852</v>
      </c>
      <c r="B1360" s="195">
        <v>182</v>
      </c>
      <c r="C1360" s="195">
        <v>0</v>
      </c>
      <c r="D1360" s="195">
        <v>566</v>
      </c>
      <c r="E1360" s="195">
        <v>793</v>
      </c>
      <c r="F1360" s="195">
        <v>3020</v>
      </c>
      <c r="G1360" s="25">
        <f t="shared" ref="G1360:G1366" si="115">SUM(B1360:C1360)</f>
        <v>182</v>
      </c>
      <c r="H1360" s="181">
        <f t="shared" ref="H1360:H1366" si="116">SUM(D1360:G1360)</f>
        <v>4561</v>
      </c>
      <c r="I1360" s="135">
        <v>1983</v>
      </c>
      <c r="J1360" s="4">
        <f t="shared" si="104"/>
        <v>3</v>
      </c>
      <c r="K1360" s="117">
        <f t="shared" si="110"/>
        <v>43848</v>
      </c>
    </row>
    <row r="1361" spans="1:11" x14ac:dyDescent="0.25">
      <c r="A1361" s="205">
        <f t="shared" si="109"/>
        <v>43859</v>
      </c>
      <c r="B1361" s="195">
        <v>29</v>
      </c>
      <c r="C1361" s="195">
        <v>0</v>
      </c>
      <c r="D1361" s="195">
        <v>653</v>
      </c>
      <c r="E1361" s="195">
        <v>645</v>
      </c>
      <c r="F1361" s="195">
        <v>4023</v>
      </c>
      <c r="G1361" s="25">
        <f t="shared" si="115"/>
        <v>29</v>
      </c>
      <c r="H1361" s="181">
        <f t="shared" si="116"/>
        <v>5350</v>
      </c>
      <c r="I1361" s="135">
        <v>1874</v>
      </c>
      <c r="J1361" s="4">
        <f t="shared" si="104"/>
        <v>4</v>
      </c>
      <c r="K1361" s="117">
        <f t="shared" si="110"/>
        <v>43855</v>
      </c>
    </row>
    <row r="1362" spans="1:11" x14ac:dyDescent="0.25">
      <c r="A1362" s="5">
        <f t="shared" si="109"/>
        <v>43866</v>
      </c>
      <c r="B1362" s="195">
        <v>92</v>
      </c>
      <c r="C1362" s="195">
        <v>0</v>
      </c>
      <c r="D1362" s="44">
        <v>638</v>
      </c>
      <c r="E1362" s="44">
        <v>522</v>
      </c>
      <c r="F1362" s="44">
        <v>4768</v>
      </c>
      <c r="G1362" s="25">
        <f t="shared" si="115"/>
        <v>92</v>
      </c>
      <c r="H1362" s="181">
        <f t="shared" si="116"/>
        <v>6020</v>
      </c>
      <c r="I1362" s="135">
        <v>1906</v>
      </c>
      <c r="J1362" s="4">
        <f t="shared" si="104"/>
        <v>5</v>
      </c>
      <c r="K1362" s="117">
        <f t="shared" si="110"/>
        <v>43862</v>
      </c>
    </row>
    <row r="1363" spans="1:11" x14ac:dyDescent="0.25">
      <c r="A1363" s="5">
        <f t="shared" si="109"/>
        <v>43873</v>
      </c>
      <c r="B1363" s="195">
        <v>360</v>
      </c>
      <c r="C1363" s="195">
        <v>0</v>
      </c>
      <c r="D1363" s="44">
        <v>114</v>
      </c>
      <c r="E1363" s="188">
        <v>532</v>
      </c>
      <c r="F1363" s="44">
        <v>5391</v>
      </c>
      <c r="G1363" s="25">
        <f t="shared" si="115"/>
        <v>360</v>
      </c>
      <c r="H1363" s="181">
        <f t="shared" si="116"/>
        <v>6397</v>
      </c>
      <c r="I1363" s="135">
        <v>2382</v>
      </c>
      <c r="J1363" s="4">
        <f t="shared" si="104"/>
        <v>6</v>
      </c>
      <c r="K1363" s="117">
        <f t="shared" si="110"/>
        <v>43869</v>
      </c>
    </row>
    <row r="1364" spans="1:11" x14ac:dyDescent="0.25">
      <c r="A1364" s="5">
        <f t="shared" si="109"/>
        <v>43880</v>
      </c>
      <c r="B1364" s="189">
        <v>111</v>
      </c>
      <c r="C1364" s="189">
        <v>0</v>
      </c>
      <c r="D1364" s="188">
        <v>428</v>
      </c>
      <c r="E1364" s="188">
        <v>511</v>
      </c>
      <c r="F1364" s="188">
        <v>5119</v>
      </c>
      <c r="G1364" s="189">
        <f t="shared" si="115"/>
        <v>111</v>
      </c>
      <c r="H1364" s="181">
        <f t="shared" si="116"/>
        <v>6169</v>
      </c>
      <c r="I1364" s="135">
        <v>2665</v>
      </c>
      <c r="J1364" s="4">
        <f t="shared" si="104"/>
        <v>7</v>
      </c>
      <c r="K1364" s="117">
        <f t="shared" si="110"/>
        <v>43876</v>
      </c>
    </row>
    <row r="1365" spans="1:11" x14ac:dyDescent="0.25">
      <c r="A1365" s="5">
        <f t="shared" si="109"/>
        <v>43887</v>
      </c>
      <c r="B1365" s="25">
        <v>186</v>
      </c>
      <c r="C1365" s="25">
        <v>0</v>
      </c>
      <c r="D1365" s="25">
        <v>111</v>
      </c>
      <c r="E1365" s="25">
        <v>554</v>
      </c>
      <c r="F1365" s="98">
        <v>3979</v>
      </c>
      <c r="G1365" s="189">
        <f t="shared" si="115"/>
        <v>186</v>
      </c>
      <c r="H1365" s="181">
        <f t="shared" si="116"/>
        <v>4830</v>
      </c>
      <c r="I1365" s="135">
        <v>2606</v>
      </c>
      <c r="J1365" s="4">
        <f t="shared" si="104"/>
        <v>8</v>
      </c>
      <c r="K1365" s="117">
        <f t="shared" si="110"/>
        <v>43883</v>
      </c>
    </row>
    <row r="1366" spans="1:11" x14ac:dyDescent="0.25">
      <c r="A1366" s="5">
        <f t="shared" si="109"/>
        <v>43894</v>
      </c>
      <c r="B1366" s="25">
        <v>273</v>
      </c>
      <c r="C1366" s="25">
        <v>0</v>
      </c>
      <c r="D1366" s="25">
        <v>106</v>
      </c>
      <c r="E1366" s="25">
        <v>567</v>
      </c>
      <c r="F1366" s="98">
        <v>4676</v>
      </c>
      <c r="G1366" s="189">
        <f t="shared" si="115"/>
        <v>273</v>
      </c>
      <c r="H1366" s="181">
        <f t="shared" si="116"/>
        <v>5622</v>
      </c>
      <c r="I1366" s="135">
        <v>2199</v>
      </c>
      <c r="J1366" s="4">
        <f t="shared" si="104"/>
        <v>9</v>
      </c>
      <c r="K1366" s="117">
        <f t="shared" si="110"/>
        <v>43890</v>
      </c>
    </row>
    <row r="1367" spans="1:11" x14ac:dyDescent="0.25">
      <c r="A1367" s="5">
        <f t="shared" si="109"/>
        <v>43901</v>
      </c>
      <c r="B1367" s="25">
        <v>309</v>
      </c>
      <c r="C1367" s="25">
        <v>0</v>
      </c>
      <c r="D1367" s="25">
        <v>133</v>
      </c>
      <c r="E1367" s="25">
        <v>958</v>
      </c>
      <c r="F1367" s="98">
        <v>3767</v>
      </c>
      <c r="G1367" s="189">
        <f t="shared" ref="G1367" si="117">SUM(B1367:C1367)</f>
        <v>309</v>
      </c>
      <c r="H1367" s="181">
        <f t="shared" ref="H1367" si="118">SUM(D1367:G1367)</f>
        <v>5167</v>
      </c>
      <c r="I1367" s="135">
        <v>2542</v>
      </c>
      <c r="J1367" s="4">
        <f t="shared" si="104"/>
        <v>10</v>
      </c>
      <c r="K1367" s="117">
        <f t="shared" si="110"/>
        <v>43897</v>
      </c>
    </row>
    <row r="1368" spans="1:11" x14ac:dyDescent="0.25">
      <c r="A1368" s="5">
        <f t="shared" si="109"/>
        <v>43908</v>
      </c>
      <c r="B1368" s="25">
        <v>236</v>
      </c>
      <c r="C1368" s="25">
        <v>0</v>
      </c>
      <c r="D1368" s="25">
        <v>244</v>
      </c>
      <c r="E1368" s="25">
        <v>929</v>
      </c>
      <c r="F1368" s="45">
        <v>5019</v>
      </c>
      <c r="G1368" s="189">
        <f t="shared" ref="G1368" si="119">SUM(B1368:C1368)</f>
        <v>236</v>
      </c>
      <c r="H1368" s="181">
        <f t="shared" ref="H1368" si="120">SUM(D1368:G1368)</f>
        <v>6428</v>
      </c>
      <c r="I1368" s="135">
        <v>2117</v>
      </c>
      <c r="J1368" s="4">
        <f t="shared" si="104"/>
        <v>11</v>
      </c>
      <c r="K1368" s="117">
        <f t="shared" si="110"/>
        <v>43904</v>
      </c>
    </row>
    <row r="1369" spans="1:11" x14ac:dyDescent="0.25">
      <c r="A1369" s="5">
        <f t="shared" si="109"/>
        <v>43915</v>
      </c>
      <c r="B1369" s="25">
        <v>216</v>
      </c>
      <c r="C1369" s="25">
        <v>0</v>
      </c>
      <c r="D1369" s="25">
        <v>14</v>
      </c>
      <c r="E1369" s="25">
        <v>676</v>
      </c>
      <c r="F1369" s="45">
        <v>4574</v>
      </c>
      <c r="G1369" s="189">
        <f t="shared" ref="G1369" si="121">SUM(B1369:C1369)</f>
        <v>216</v>
      </c>
      <c r="H1369" s="181">
        <f t="shared" ref="H1369" si="122">SUM(D1369:G1369)</f>
        <v>5480</v>
      </c>
      <c r="I1369" s="135">
        <v>2240</v>
      </c>
      <c r="J1369" s="4">
        <f t="shared" si="104"/>
        <v>12</v>
      </c>
      <c r="K1369" s="117">
        <f t="shared" si="110"/>
        <v>43911</v>
      </c>
    </row>
    <row r="1370" spans="1:11" x14ac:dyDescent="0.25">
      <c r="A1370" s="5">
        <f t="shared" si="109"/>
        <v>43922</v>
      </c>
      <c r="B1370" s="189">
        <v>240</v>
      </c>
      <c r="C1370" s="25">
        <v>0</v>
      </c>
      <c r="D1370" s="25">
        <v>112</v>
      </c>
      <c r="E1370" s="25">
        <v>658</v>
      </c>
      <c r="F1370" s="45">
        <v>4428</v>
      </c>
      <c r="G1370" s="189">
        <f t="shared" ref="G1370:G1371" si="123">SUM(B1370:C1370)</f>
        <v>240</v>
      </c>
      <c r="H1370" s="181">
        <f t="shared" ref="H1370:H1371" si="124">SUM(D1370:G1370)</f>
        <v>5438</v>
      </c>
      <c r="I1370" s="135">
        <v>2474</v>
      </c>
      <c r="J1370" s="4">
        <f t="shared" si="104"/>
        <v>13</v>
      </c>
      <c r="K1370" s="117">
        <f t="shared" si="110"/>
        <v>43918</v>
      </c>
    </row>
    <row r="1371" spans="1:11" x14ac:dyDescent="0.25">
      <c r="A1371" s="5">
        <f t="shared" si="109"/>
        <v>43929</v>
      </c>
      <c r="B1371" s="189">
        <v>191</v>
      </c>
      <c r="C1371" s="25">
        <v>0</v>
      </c>
      <c r="D1371" s="25">
        <v>735</v>
      </c>
      <c r="E1371" s="189">
        <v>804</v>
      </c>
      <c r="F1371" s="45">
        <v>4868</v>
      </c>
      <c r="G1371" s="189">
        <f t="shared" si="123"/>
        <v>191</v>
      </c>
      <c r="H1371" s="181">
        <f t="shared" si="124"/>
        <v>6598</v>
      </c>
      <c r="I1371" s="135">
        <v>3028</v>
      </c>
      <c r="J1371" s="4">
        <f t="shared" si="104"/>
        <v>14</v>
      </c>
      <c r="K1371" s="117">
        <f t="shared" si="110"/>
        <v>43925</v>
      </c>
    </row>
    <row r="1372" spans="1:11" x14ac:dyDescent="0.25">
      <c r="A1372" s="5">
        <f t="shared" si="109"/>
        <v>43936</v>
      </c>
      <c r="B1372" s="25">
        <v>166</v>
      </c>
      <c r="C1372" s="25">
        <v>0</v>
      </c>
      <c r="D1372" s="25">
        <v>949</v>
      </c>
      <c r="E1372" s="25">
        <v>657</v>
      </c>
      <c r="F1372" s="45">
        <v>4982</v>
      </c>
      <c r="G1372" s="189">
        <f t="shared" ref="G1372" si="125">SUM(B1372:C1372)</f>
        <v>166</v>
      </c>
      <c r="H1372" s="181">
        <f t="shared" ref="H1372" si="126">SUM(D1372:G1372)</f>
        <v>6754</v>
      </c>
      <c r="I1372" s="135">
        <v>3105</v>
      </c>
      <c r="J1372" s="4">
        <f t="shared" si="104"/>
        <v>15</v>
      </c>
      <c r="K1372" s="117">
        <f t="shared" si="110"/>
        <v>43932</v>
      </c>
    </row>
    <row r="1373" spans="1:11" x14ac:dyDescent="0.25">
      <c r="A1373" s="5">
        <f t="shared" si="109"/>
        <v>43943</v>
      </c>
      <c r="B1373" s="25">
        <v>207</v>
      </c>
      <c r="C1373" s="25">
        <v>0</v>
      </c>
      <c r="D1373" s="25">
        <v>624</v>
      </c>
      <c r="E1373" s="25">
        <v>767</v>
      </c>
      <c r="F1373" s="45">
        <v>6126</v>
      </c>
      <c r="G1373" s="189">
        <f t="shared" ref="G1373:G1374" si="127">SUM(B1373:C1373)</f>
        <v>207</v>
      </c>
      <c r="H1373" s="181">
        <f t="shared" ref="H1373:H1374" si="128">SUM(D1373:G1373)</f>
        <v>7724</v>
      </c>
      <c r="I1373" s="135">
        <v>1798</v>
      </c>
      <c r="J1373" s="4">
        <f t="shared" si="104"/>
        <v>16</v>
      </c>
      <c r="K1373" s="117">
        <f t="shared" si="110"/>
        <v>43939</v>
      </c>
    </row>
    <row r="1374" spans="1:11" x14ac:dyDescent="0.25">
      <c r="A1374" s="5">
        <f t="shared" si="109"/>
        <v>43950</v>
      </c>
      <c r="B1374" s="197">
        <v>321</v>
      </c>
      <c r="C1374" s="98">
        <v>0</v>
      </c>
      <c r="D1374" s="98">
        <v>662</v>
      </c>
      <c r="E1374" s="98">
        <v>1782</v>
      </c>
      <c r="F1374" s="98">
        <v>6480</v>
      </c>
      <c r="G1374" s="189">
        <f t="shared" si="127"/>
        <v>321</v>
      </c>
      <c r="H1374" s="181">
        <f t="shared" si="128"/>
        <v>9245</v>
      </c>
      <c r="I1374" s="135">
        <v>2083</v>
      </c>
      <c r="J1374" s="4">
        <f t="shared" si="104"/>
        <v>17</v>
      </c>
      <c r="K1374" s="117">
        <f t="shared" si="110"/>
        <v>43946</v>
      </c>
    </row>
    <row r="1375" spans="1:11" x14ac:dyDescent="0.25">
      <c r="A1375" s="5">
        <f t="shared" si="109"/>
        <v>43957</v>
      </c>
      <c r="B1375" s="25">
        <v>108</v>
      </c>
      <c r="C1375" s="25">
        <v>0</v>
      </c>
      <c r="D1375" s="25">
        <v>628</v>
      </c>
      <c r="E1375" s="98">
        <v>1025</v>
      </c>
      <c r="F1375" s="98">
        <v>5563</v>
      </c>
      <c r="G1375" s="189">
        <f t="shared" ref="G1375:G1376" si="129">SUM(B1375:C1375)</f>
        <v>108</v>
      </c>
      <c r="H1375" s="181">
        <f t="shared" ref="H1375:H1376" si="130">SUM(D1375:G1375)</f>
        <v>7324</v>
      </c>
      <c r="I1375" s="135">
        <v>2151</v>
      </c>
      <c r="J1375" s="4">
        <f t="shared" si="104"/>
        <v>18</v>
      </c>
      <c r="K1375" s="117">
        <f t="shared" si="110"/>
        <v>43953</v>
      </c>
    </row>
    <row r="1376" spans="1:11" x14ac:dyDescent="0.25">
      <c r="A1376" s="5">
        <f t="shared" si="109"/>
        <v>43964</v>
      </c>
      <c r="B1376" s="189">
        <v>173</v>
      </c>
      <c r="C1376" s="25">
        <v>0</v>
      </c>
      <c r="D1376" s="25">
        <v>646</v>
      </c>
      <c r="E1376" s="25">
        <v>1579</v>
      </c>
      <c r="F1376" s="25">
        <v>5489</v>
      </c>
      <c r="G1376" s="189">
        <f t="shared" si="129"/>
        <v>173</v>
      </c>
      <c r="H1376" s="181">
        <f t="shared" si="130"/>
        <v>7887</v>
      </c>
      <c r="I1376" s="135">
        <v>3160</v>
      </c>
      <c r="J1376" s="4">
        <f t="shared" si="104"/>
        <v>19</v>
      </c>
      <c r="K1376" s="117">
        <f t="shared" si="110"/>
        <v>43960</v>
      </c>
    </row>
    <row r="1377" spans="1:11" x14ac:dyDescent="0.25">
      <c r="A1377" s="5">
        <f t="shared" si="109"/>
        <v>43971</v>
      </c>
      <c r="B1377" s="25">
        <v>124</v>
      </c>
      <c r="C1377" s="25">
        <v>0</v>
      </c>
      <c r="D1377" s="25">
        <v>542</v>
      </c>
      <c r="E1377" s="25">
        <v>1064</v>
      </c>
      <c r="F1377" s="25">
        <v>4109</v>
      </c>
      <c r="G1377" s="189">
        <f t="shared" ref="G1377" si="131">SUM(B1377:C1377)</f>
        <v>124</v>
      </c>
      <c r="H1377" s="181">
        <f t="shared" ref="H1377" si="132">SUM(D1377:G1377)</f>
        <v>5839</v>
      </c>
      <c r="I1377" s="135">
        <v>2306</v>
      </c>
      <c r="J1377" s="4">
        <f t="shared" si="104"/>
        <v>20</v>
      </c>
      <c r="K1377" s="117">
        <f t="shared" si="110"/>
        <v>43967</v>
      </c>
    </row>
    <row r="1378" spans="1:11" x14ac:dyDescent="0.25">
      <c r="A1378" s="5">
        <f t="shared" si="109"/>
        <v>43978</v>
      </c>
      <c r="B1378" s="25">
        <v>187</v>
      </c>
      <c r="C1378" s="25">
        <v>0</v>
      </c>
      <c r="D1378" s="25">
        <v>583</v>
      </c>
      <c r="E1378" s="25">
        <v>907</v>
      </c>
      <c r="F1378" s="25">
        <v>4851</v>
      </c>
      <c r="G1378" s="189">
        <f t="shared" ref="G1378:G1381" si="133">SUM(B1378:C1378)</f>
        <v>187</v>
      </c>
      <c r="H1378" s="181">
        <f t="shared" ref="H1378" si="134">SUM(D1378:G1378)</f>
        <v>6528</v>
      </c>
      <c r="I1378" s="135">
        <v>2888</v>
      </c>
      <c r="J1378" s="4">
        <f t="shared" si="104"/>
        <v>21</v>
      </c>
      <c r="K1378" s="117">
        <f t="shared" si="110"/>
        <v>43974</v>
      </c>
    </row>
    <row r="1379" spans="1:11" x14ac:dyDescent="0.25">
      <c r="A1379" s="5">
        <f t="shared" si="109"/>
        <v>43985</v>
      </c>
      <c r="B1379" s="25">
        <v>191</v>
      </c>
      <c r="C1379" s="25">
        <v>0</v>
      </c>
      <c r="D1379" s="25">
        <v>5</v>
      </c>
      <c r="E1379" s="25">
        <v>1519</v>
      </c>
      <c r="F1379" s="25">
        <v>4681</v>
      </c>
      <c r="G1379" s="189">
        <f t="shared" si="133"/>
        <v>191</v>
      </c>
      <c r="H1379" s="181">
        <f t="shared" ref="H1379:H1380" si="135">SUM(D1379:G1379)</f>
        <v>6396</v>
      </c>
      <c r="I1379" s="135">
        <v>2029</v>
      </c>
      <c r="J1379" s="4">
        <f t="shared" si="104"/>
        <v>22</v>
      </c>
      <c r="K1379" s="117">
        <f t="shared" si="110"/>
        <v>43981</v>
      </c>
    </row>
    <row r="1380" spans="1:11" x14ac:dyDescent="0.25">
      <c r="A1380" s="5">
        <f t="shared" si="109"/>
        <v>43992</v>
      </c>
      <c r="B1380" s="25">
        <v>279</v>
      </c>
      <c r="C1380" s="25">
        <v>0</v>
      </c>
      <c r="D1380" s="25">
        <v>232</v>
      </c>
      <c r="E1380" s="25">
        <v>844</v>
      </c>
      <c r="F1380" s="25">
        <v>4862</v>
      </c>
      <c r="G1380" s="189">
        <f t="shared" si="133"/>
        <v>279</v>
      </c>
      <c r="H1380" s="181">
        <f t="shared" si="135"/>
        <v>6217</v>
      </c>
      <c r="I1380" s="135">
        <v>2015</v>
      </c>
      <c r="J1380" s="4">
        <f t="shared" si="104"/>
        <v>23</v>
      </c>
      <c r="K1380" s="117">
        <f t="shared" si="110"/>
        <v>43988</v>
      </c>
    </row>
    <row r="1381" spans="1:11" x14ac:dyDescent="0.25">
      <c r="A1381" s="5">
        <f t="shared" si="109"/>
        <v>43999</v>
      </c>
      <c r="B1381" s="189">
        <v>123</v>
      </c>
      <c r="C1381" s="25">
        <v>0</v>
      </c>
      <c r="D1381" s="25">
        <v>431</v>
      </c>
      <c r="E1381" s="25">
        <v>1113</v>
      </c>
      <c r="F1381" s="25">
        <v>4913</v>
      </c>
      <c r="G1381" s="189">
        <f t="shared" si="133"/>
        <v>123</v>
      </c>
      <c r="H1381" s="181">
        <f t="shared" ref="H1381" si="136">SUM(D1381:G1381)</f>
        <v>6580</v>
      </c>
      <c r="I1381" s="135">
        <v>2798</v>
      </c>
      <c r="J1381" s="4">
        <f t="shared" si="104"/>
        <v>24</v>
      </c>
      <c r="K1381" s="117">
        <f t="shared" si="110"/>
        <v>43995</v>
      </c>
    </row>
    <row r="1382" spans="1:11" x14ac:dyDescent="0.25">
      <c r="A1382" s="5">
        <f t="shared" si="109"/>
        <v>44006</v>
      </c>
      <c r="B1382" s="25">
        <v>94</v>
      </c>
      <c r="C1382" s="25">
        <v>0</v>
      </c>
      <c r="D1382" s="25">
        <v>125</v>
      </c>
      <c r="E1382" s="25">
        <v>1059</v>
      </c>
      <c r="F1382" s="25">
        <v>5745</v>
      </c>
      <c r="G1382" s="189">
        <f t="shared" ref="G1382" si="137">SUM(B1382:C1382)</f>
        <v>94</v>
      </c>
      <c r="H1382" s="181">
        <f t="shared" ref="H1382" si="138">SUM(D1382:G1382)</f>
        <v>7023</v>
      </c>
      <c r="I1382" s="135">
        <v>1978</v>
      </c>
      <c r="J1382" s="4">
        <f t="shared" si="104"/>
        <v>25</v>
      </c>
      <c r="K1382" s="117">
        <f t="shared" si="110"/>
        <v>44002</v>
      </c>
    </row>
    <row r="1383" spans="1:11" x14ac:dyDescent="0.25">
      <c r="A1383" s="5">
        <f t="shared" si="109"/>
        <v>44013</v>
      </c>
      <c r="B1383" s="189">
        <v>244</v>
      </c>
      <c r="C1383" s="189">
        <v>0</v>
      </c>
      <c r="D1383" s="189">
        <v>344</v>
      </c>
      <c r="E1383" s="189">
        <v>1116</v>
      </c>
      <c r="F1383" s="189">
        <v>3832</v>
      </c>
      <c r="G1383" s="189">
        <f t="shared" ref="G1383" si="139">SUM(B1383:C1383)</f>
        <v>244</v>
      </c>
      <c r="H1383" s="181">
        <f t="shared" ref="H1383" si="140">SUM(D1383:G1383)</f>
        <v>5536</v>
      </c>
      <c r="I1383" s="135">
        <v>3005</v>
      </c>
      <c r="J1383" s="4">
        <f t="shared" si="104"/>
        <v>26</v>
      </c>
      <c r="K1383" s="117">
        <f t="shared" si="110"/>
        <v>44009</v>
      </c>
    </row>
    <row r="1384" spans="1:11" x14ac:dyDescent="0.25">
      <c r="A1384" s="5">
        <f t="shared" si="109"/>
        <v>44020</v>
      </c>
      <c r="B1384" s="202">
        <v>210</v>
      </c>
      <c r="C1384" s="202">
        <v>0</v>
      </c>
      <c r="D1384" s="202">
        <v>433</v>
      </c>
      <c r="E1384" s="202">
        <v>879</v>
      </c>
      <c r="F1384" s="202">
        <v>3513</v>
      </c>
      <c r="G1384" s="189">
        <f t="shared" ref="G1384" si="141">SUM(B1384:C1384)</f>
        <v>210</v>
      </c>
      <c r="H1384" s="181">
        <f t="shared" ref="H1384" si="142">SUM(D1384:G1384)</f>
        <v>5035</v>
      </c>
      <c r="I1384" s="135">
        <v>2184</v>
      </c>
      <c r="J1384" s="4">
        <f t="shared" si="104"/>
        <v>27</v>
      </c>
      <c r="K1384" s="117">
        <f t="shared" si="110"/>
        <v>44016</v>
      </c>
    </row>
    <row r="1385" spans="1:11" x14ac:dyDescent="0.25">
      <c r="A1385" s="5">
        <f t="shared" si="109"/>
        <v>44027</v>
      </c>
      <c r="B1385" s="202">
        <v>92</v>
      </c>
      <c r="C1385" s="202">
        <v>0</v>
      </c>
      <c r="D1385" s="202">
        <v>575</v>
      </c>
      <c r="E1385" s="202">
        <v>1089</v>
      </c>
      <c r="F1385" s="202">
        <v>3725</v>
      </c>
      <c r="G1385" s="189">
        <f t="shared" ref="G1385" si="143">SUM(B1385:C1385)</f>
        <v>92</v>
      </c>
      <c r="H1385" s="181">
        <f t="shared" ref="H1385" si="144">SUM(D1385:G1385)</f>
        <v>5481</v>
      </c>
      <c r="I1385" s="135">
        <v>2769</v>
      </c>
      <c r="J1385" s="4">
        <f t="shared" si="104"/>
        <v>28</v>
      </c>
      <c r="K1385" s="117">
        <f t="shared" si="110"/>
        <v>44023</v>
      </c>
    </row>
    <row r="1386" spans="1:11" x14ac:dyDescent="0.25">
      <c r="A1386" s="5">
        <f t="shared" si="109"/>
        <v>44034</v>
      </c>
      <c r="B1386" s="25">
        <v>187</v>
      </c>
      <c r="C1386" s="25">
        <v>0</v>
      </c>
      <c r="D1386" s="25">
        <v>312</v>
      </c>
      <c r="E1386" s="25">
        <v>337</v>
      </c>
      <c r="F1386" s="25">
        <v>4840</v>
      </c>
      <c r="G1386" s="189">
        <f t="shared" ref="G1386" si="145">SUM(B1386:C1386)</f>
        <v>187</v>
      </c>
      <c r="H1386" s="181">
        <f t="shared" ref="H1386" si="146">SUM(D1386:G1386)</f>
        <v>5676</v>
      </c>
      <c r="I1386" s="135">
        <v>3720</v>
      </c>
      <c r="J1386" s="4">
        <f t="shared" si="104"/>
        <v>29</v>
      </c>
      <c r="K1386" s="117">
        <f t="shared" si="110"/>
        <v>44030</v>
      </c>
    </row>
    <row r="1387" spans="1:11" x14ac:dyDescent="0.25">
      <c r="A1387" s="5">
        <f t="shared" si="109"/>
        <v>44041</v>
      </c>
      <c r="B1387" s="25">
        <v>183</v>
      </c>
      <c r="C1387" s="25">
        <v>0</v>
      </c>
      <c r="D1387" s="189">
        <v>223</v>
      </c>
      <c r="E1387" s="25">
        <v>900</v>
      </c>
      <c r="F1387" s="25">
        <v>3301</v>
      </c>
      <c r="G1387" s="189">
        <f t="shared" ref="G1387" si="147">SUM(B1387:C1387)</f>
        <v>183</v>
      </c>
      <c r="H1387" s="181">
        <f t="shared" ref="H1387" si="148">SUM(D1387:G1387)</f>
        <v>4607</v>
      </c>
      <c r="I1387" s="135">
        <v>2906</v>
      </c>
      <c r="J1387" s="4">
        <f t="shared" si="104"/>
        <v>30</v>
      </c>
      <c r="K1387" s="117">
        <f t="shared" si="110"/>
        <v>44037</v>
      </c>
    </row>
    <row r="1388" spans="1:11" x14ac:dyDescent="0.25">
      <c r="A1388" s="5">
        <f t="shared" si="109"/>
        <v>44048</v>
      </c>
      <c r="B1388" s="25">
        <v>203</v>
      </c>
      <c r="C1388" s="25">
        <v>0</v>
      </c>
      <c r="D1388" s="189">
        <v>651</v>
      </c>
      <c r="E1388" s="25">
        <v>1011</v>
      </c>
      <c r="F1388" s="25">
        <v>4818</v>
      </c>
      <c r="G1388" s="189">
        <f t="shared" ref="G1388" si="149">SUM(B1388:C1388)</f>
        <v>203</v>
      </c>
      <c r="H1388" s="181">
        <f t="shared" ref="H1388" si="150">SUM(D1388:G1388)</f>
        <v>6683</v>
      </c>
      <c r="I1388" s="135">
        <v>2468</v>
      </c>
      <c r="J1388" s="4">
        <f t="shared" si="104"/>
        <v>31</v>
      </c>
      <c r="K1388" s="117">
        <f t="shared" si="110"/>
        <v>44044</v>
      </c>
    </row>
    <row r="1389" spans="1:11" x14ac:dyDescent="0.25">
      <c r="A1389" s="5">
        <f t="shared" si="109"/>
        <v>44055</v>
      </c>
      <c r="B1389" s="25">
        <v>235</v>
      </c>
      <c r="C1389" s="189">
        <v>299</v>
      </c>
      <c r="D1389" s="189">
        <v>735</v>
      </c>
      <c r="E1389" s="25">
        <v>947</v>
      </c>
      <c r="F1389" s="25">
        <v>5547</v>
      </c>
      <c r="G1389" s="189">
        <f t="shared" ref="G1389" si="151">SUM(B1389:C1389)</f>
        <v>534</v>
      </c>
      <c r="H1389" s="181">
        <f t="shared" ref="H1389" si="152">SUM(D1389:G1389)</f>
        <v>7763</v>
      </c>
      <c r="I1389" s="135">
        <v>2780</v>
      </c>
      <c r="J1389" s="4">
        <f t="shared" si="104"/>
        <v>32</v>
      </c>
      <c r="K1389" s="117">
        <f t="shared" si="110"/>
        <v>44051</v>
      </c>
    </row>
    <row r="1390" spans="1:11" x14ac:dyDescent="0.25">
      <c r="A1390" s="5">
        <f t="shared" si="109"/>
        <v>44062</v>
      </c>
      <c r="B1390" s="25">
        <v>267</v>
      </c>
      <c r="C1390" s="189">
        <v>190</v>
      </c>
      <c r="D1390" s="25">
        <v>333</v>
      </c>
      <c r="E1390" s="25">
        <v>1470</v>
      </c>
      <c r="F1390" s="25">
        <v>5344</v>
      </c>
      <c r="G1390" s="189">
        <f t="shared" ref="G1390" si="153">SUM(B1390:C1390)</f>
        <v>457</v>
      </c>
      <c r="H1390" s="181">
        <f t="shared" ref="H1390" si="154">SUM(D1390:G1390)</f>
        <v>7604</v>
      </c>
      <c r="I1390" s="135">
        <v>3024</v>
      </c>
      <c r="J1390" s="4">
        <f t="shared" ref="J1390:J1453" si="155">J1389+1</f>
        <v>33</v>
      </c>
      <c r="K1390" s="117">
        <f t="shared" si="110"/>
        <v>44058</v>
      </c>
    </row>
    <row r="1391" spans="1:11" x14ac:dyDescent="0.25">
      <c r="A1391" s="5">
        <f t="shared" si="109"/>
        <v>44069</v>
      </c>
      <c r="B1391" s="25">
        <v>0</v>
      </c>
      <c r="C1391" s="189">
        <v>184</v>
      </c>
      <c r="D1391" s="25">
        <v>978</v>
      </c>
      <c r="E1391" s="25">
        <v>931</v>
      </c>
      <c r="F1391" s="25">
        <v>5072</v>
      </c>
      <c r="G1391" s="189">
        <f t="shared" ref="G1391" si="156">SUM(B1391:C1391)</f>
        <v>184</v>
      </c>
      <c r="H1391" s="181">
        <f t="shared" ref="H1391" si="157">SUM(D1391:G1391)</f>
        <v>7165</v>
      </c>
      <c r="I1391" s="135">
        <v>2241</v>
      </c>
      <c r="J1391" s="4">
        <f t="shared" si="155"/>
        <v>34</v>
      </c>
      <c r="K1391" s="117">
        <f t="shared" si="110"/>
        <v>44065</v>
      </c>
    </row>
    <row r="1392" spans="1:11" x14ac:dyDescent="0.25">
      <c r="A1392" s="5">
        <f t="shared" si="109"/>
        <v>44076</v>
      </c>
      <c r="B1392" s="25">
        <v>184</v>
      </c>
      <c r="C1392" s="189">
        <v>227</v>
      </c>
      <c r="D1392" s="25">
        <v>1257</v>
      </c>
      <c r="E1392" s="25">
        <v>1015</v>
      </c>
      <c r="F1392" s="25">
        <v>5053</v>
      </c>
      <c r="G1392" s="189">
        <f t="shared" ref="G1392" si="158">SUM(B1392:C1392)</f>
        <v>411</v>
      </c>
      <c r="H1392" s="181">
        <f t="shared" ref="H1392" si="159">SUM(D1392:G1392)</f>
        <v>7736</v>
      </c>
      <c r="I1392" s="135">
        <v>2513</v>
      </c>
      <c r="J1392" s="4">
        <f t="shared" si="155"/>
        <v>35</v>
      </c>
      <c r="K1392" s="117">
        <f t="shared" si="110"/>
        <v>44072</v>
      </c>
    </row>
    <row r="1393" spans="1:11" x14ac:dyDescent="0.25">
      <c r="A1393" s="5">
        <f t="shared" si="109"/>
        <v>44083</v>
      </c>
      <c r="B1393" s="189">
        <v>304</v>
      </c>
      <c r="C1393" s="189">
        <v>256</v>
      </c>
      <c r="D1393" s="25">
        <v>1169</v>
      </c>
      <c r="E1393" s="25">
        <v>1311</v>
      </c>
      <c r="F1393" s="25">
        <v>5885</v>
      </c>
      <c r="G1393" s="189">
        <f t="shared" ref="G1393" si="160">SUM(B1393:C1393)</f>
        <v>560</v>
      </c>
      <c r="H1393" s="181">
        <f t="shared" ref="H1393" si="161">SUM(D1393:G1393)</f>
        <v>8925</v>
      </c>
      <c r="I1393" s="135">
        <v>1571</v>
      </c>
      <c r="J1393" s="4">
        <f t="shared" si="155"/>
        <v>36</v>
      </c>
      <c r="K1393" s="117">
        <f t="shared" si="110"/>
        <v>44079</v>
      </c>
    </row>
    <row r="1394" spans="1:11" x14ac:dyDescent="0.25">
      <c r="A1394" s="5">
        <f t="shared" si="109"/>
        <v>44090</v>
      </c>
      <c r="B1394" s="25">
        <v>499</v>
      </c>
      <c r="C1394" s="189">
        <v>1</v>
      </c>
      <c r="D1394" s="25">
        <v>1494</v>
      </c>
      <c r="E1394" s="25">
        <v>1549</v>
      </c>
      <c r="F1394" s="25">
        <v>6152</v>
      </c>
      <c r="G1394" s="189">
        <f t="shared" ref="G1394" si="162">SUM(B1394:C1394)</f>
        <v>500</v>
      </c>
      <c r="H1394" s="181">
        <f t="shared" ref="H1394" si="163">SUM(D1394:G1394)</f>
        <v>9695</v>
      </c>
      <c r="I1394" s="135">
        <v>2261</v>
      </c>
      <c r="J1394" s="4">
        <f t="shared" si="155"/>
        <v>37</v>
      </c>
      <c r="K1394" s="117">
        <f t="shared" si="110"/>
        <v>44086</v>
      </c>
    </row>
    <row r="1395" spans="1:11" x14ac:dyDescent="0.25">
      <c r="A1395" s="5">
        <f t="shared" si="109"/>
        <v>44097</v>
      </c>
      <c r="B1395" s="25">
        <v>268</v>
      </c>
      <c r="C1395" s="189">
        <v>343</v>
      </c>
      <c r="D1395" s="25">
        <v>1075</v>
      </c>
      <c r="E1395" s="189">
        <v>1532</v>
      </c>
      <c r="F1395" s="25">
        <v>7142</v>
      </c>
      <c r="G1395" s="189">
        <f t="shared" ref="G1395" si="164">SUM(B1395:C1395)</f>
        <v>611</v>
      </c>
      <c r="H1395" s="181">
        <f t="shared" ref="H1395" si="165">SUM(D1395:G1395)</f>
        <v>10360</v>
      </c>
      <c r="I1395" s="135">
        <v>2941</v>
      </c>
      <c r="J1395" s="4">
        <f t="shared" si="155"/>
        <v>38</v>
      </c>
      <c r="K1395" s="117">
        <f t="shared" si="110"/>
        <v>44093</v>
      </c>
    </row>
    <row r="1396" spans="1:11" x14ac:dyDescent="0.25">
      <c r="A1396" s="5">
        <f t="shared" si="109"/>
        <v>44104</v>
      </c>
      <c r="B1396" s="25">
        <v>391</v>
      </c>
      <c r="C1396" s="189">
        <v>303</v>
      </c>
      <c r="D1396" s="25">
        <v>1945</v>
      </c>
      <c r="E1396" s="25">
        <v>1451</v>
      </c>
      <c r="F1396" s="25">
        <v>6077</v>
      </c>
      <c r="G1396" s="189">
        <f t="shared" ref="G1396" si="166">SUM(B1396:C1396)</f>
        <v>694</v>
      </c>
      <c r="H1396" s="181">
        <f t="shared" ref="H1396" si="167">SUM(D1396:G1396)</f>
        <v>10167</v>
      </c>
      <c r="I1396" s="135">
        <v>2362</v>
      </c>
      <c r="J1396" s="4">
        <f t="shared" si="155"/>
        <v>39</v>
      </c>
      <c r="K1396" s="117">
        <f t="shared" si="110"/>
        <v>44100</v>
      </c>
    </row>
    <row r="1397" spans="1:11" x14ac:dyDescent="0.25">
      <c r="A1397" s="5">
        <f t="shared" si="109"/>
        <v>44111</v>
      </c>
      <c r="B1397" s="25">
        <v>837</v>
      </c>
      <c r="C1397" s="189">
        <v>461</v>
      </c>
      <c r="D1397" s="25">
        <v>1588</v>
      </c>
      <c r="E1397" s="25">
        <v>1762</v>
      </c>
      <c r="F1397" s="189">
        <v>8593</v>
      </c>
      <c r="G1397" s="189">
        <f t="shared" ref="G1397" si="168">SUM(B1397:C1397)</f>
        <v>1298</v>
      </c>
      <c r="H1397" s="181">
        <f t="shared" ref="H1397" si="169">SUM(D1397:G1397)</f>
        <v>13241</v>
      </c>
      <c r="I1397" s="135">
        <v>2179</v>
      </c>
      <c r="J1397" s="4">
        <f t="shared" si="155"/>
        <v>40</v>
      </c>
      <c r="K1397" s="117">
        <f t="shared" si="110"/>
        <v>44107</v>
      </c>
    </row>
    <row r="1398" spans="1:11" x14ac:dyDescent="0.25">
      <c r="A1398" s="5">
        <f t="shared" si="109"/>
        <v>44118</v>
      </c>
      <c r="B1398" s="25">
        <v>738</v>
      </c>
      <c r="C1398" s="189">
        <v>481</v>
      </c>
      <c r="D1398" s="25">
        <v>1467</v>
      </c>
      <c r="E1398" s="25">
        <v>2258</v>
      </c>
      <c r="F1398" s="189">
        <v>8822</v>
      </c>
      <c r="G1398" s="189">
        <f t="shared" ref="G1398" si="170">SUM(B1398:C1398)</f>
        <v>1219</v>
      </c>
      <c r="H1398" s="181">
        <f t="shared" ref="H1398" si="171">SUM(D1398:G1398)</f>
        <v>13766</v>
      </c>
      <c r="I1398" s="135">
        <v>2215</v>
      </c>
      <c r="J1398" s="4">
        <f t="shared" si="155"/>
        <v>41</v>
      </c>
      <c r="K1398" s="117">
        <f t="shared" si="110"/>
        <v>44114</v>
      </c>
    </row>
    <row r="1399" spans="1:11" x14ac:dyDescent="0.25">
      <c r="A1399" s="5">
        <f t="shared" si="109"/>
        <v>44125</v>
      </c>
      <c r="B1399" s="25">
        <v>678</v>
      </c>
      <c r="C1399" s="189">
        <v>465</v>
      </c>
      <c r="D1399" s="25">
        <v>1790</v>
      </c>
      <c r="E1399" s="25">
        <v>2258</v>
      </c>
      <c r="F1399" s="25">
        <v>9479</v>
      </c>
      <c r="G1399" s="189">
        <f t="shared" ref="G1399" si="172">SUM(B1399:C1399)</f>
        <v>1143</v>
      </c>
      <c r="H1399" s="181">
        <f t="shared" ref="H1399" si="173">SUM(D1399:G1399)</f>
        <v>14670</v>
      </c>
      <c r="I1399" s="135">
        <v>1697</v>
      </c>
      <c r="J1399" s="4">
        <f t="shared" si="155"/>
        <v>42</v>
      </c>
      <c r="K1399" s="117">
        <f t="shared" si="110"/>
        <v>44121</v>
      </c>
    </row>
    <row r="1400" spans="1:11" x14ac:dyDescent="0.25">
      <c r="A1400" s="5">
        <f t="shared" si="109"/>
        <v>44132</v>
      </c>
      <c r="B1400" s="25">
        <v>821</v>
      </c>
      <c r="C1400" s="189">
        <v>383</v>
      </c>
      <c r="D1400" s="25">
        <v>2026</v>
      </c>
      <c r="E1400" s="25">
        <v>2206</v>
      </c>
      <c r="F1400" s="25">
        <v>7900</v>
      </c>
      <c r="G1400" s="189">
        <f t="shared" ref="G1400" si="174">SUM(B1400:C1400)</f>
        <v>1204</v>
      </c>
      <c r="H1400" s="181">
        <f t="shared" ref="H1400" si="175">SUM(D1400:G1400)</f>
        <v>13336</v>
      </c>
      <c r="I1400" s="135">
        <v>2236</v>
      </c>
      <c r="J1400" s="4">
        <f t="shared" si="155"/>
        <v>43</v>
      </c>
      <c r="K1400" s="117">
        <f t="shared" si="110"/>
        <v>44128</v>
      </c>
    </row>
    <row r="1401" spans="1:11" x14ac:dyDescent="0.25">
      <c r="A1401" s="5">
        <f t="shared" si="109"/>
        <v>44139</v>
      </c>
      <c r="B1401" s="25">
        <v>795</v>
      </c>
      <c r="C1401" s="189">
        <v>392</v>
      </c>
      <c r="D1401" s="25">
        <v>1918</v>
      </c>
      <c r="E1401" s="25">
        <v>1786</v>
      </c>
      <c r="F1401" s="25">
        <v>9539</v>
      </c>
      <c r="G1401" s="189">
        <f t="shared" ref="G1401" si="176">SUM(B1401:C1401)</f>
        <v>1187</v>
      </c>
      <c r="H1401" s="181">
        <f t="shared" ref="H1401" si="177">SUM(D1401:G1401)</f>
        <v>14430</v>
      </c>
      <c r="I1401" s="135">
        <v>2572</v>
      </c>
      <c r="J1401" s="4">
        <f t="shared" si="155"/>
        <v>44</v>
      </c>
      <c r="K1401" s="117">
        <f t="shared" si="110"/>
        <v>44135</v>
      </c>
    </row>
    <row r="1402" spans="1:11" x14ac:dyDescent="0.25">
      <c r="A1402" s="5">
        <f t="shared" si="109"/>
        <v>44146</v>
      </c>
      <c r="B1402" s="25">
        <v>783</v>
      </c>
      <c r="C1402" s="189">
        <v>279</v>
      </c>
      <c r="D1402" s="25">
        <v>1942</v>
      </c>
      <c r="E1402" s="25">
        <v>1971</v>
      </c>
      <c r="F1402" s="25">
        <v>7585</v>
      </c>
      <c r="G1402" s="189">
        <f t="shared" ref="G1402" si="178">SUM(B1402:C1402)</f>
        <v>1062</v>
      </c>
      <c r="H1402" s="181">
        <f t="shared" ref="H1402" si="179">SUM(D1402:G1402)</f>
        <v>12560</v>
      </c>
      <c r="I1402" s="135">
        <v>2371</v>
      </c>
      <c r="J1402" s="4">
        <f t="shared" si="155"/>
        <v>45</v>
      </c>
      <c r="K1402" s="117">
        <f t="shared" si="110"/>
        <v>44142</v>
      </c>
    </row>
    <row r="1403" spans="1:11" x14ac:dyDescent="0.25">
      <c r="A1403" s="5">
        <f t="shared" si="109"/>
        <v>44153</v>
      </c>
      <c r="B1403" s="25">
        <v>711</v>
      </c>
      <c r="C1403" s="189">
        <v>575</v>
      </c>
      <c r="D1403" s="44">
        <v>1616</v>
      </c>
      <c r="E1403" s="44">
        <v>2608</v>
      </c>
      <c r="F1403" s="44">
        <v>8246</v>
      </c>
      <c r="G1403" s="189">
        <f t="shared" ref="G1403" si="180">SUM(B1403:C1403)</f>
        <v>1286</v>
      </c>
      <c r="H1403" s="181">
        <f t="shared" ref="H1403" si="181">SUM(D1403:G1403)</f>
        <v>13756</v>
      </c>
      <c r="I1403" s="135">
        <v>2140</v>
      </c>
      <c r="J1403" s="4">
        <f t="shared" si="155"/>
        <v>46</v>
      </c>
      <c r="K1403" s="117">
        <f t="shared" si="110"/>
        <v>44149</v>
      </c>
    </row>
    <row r="1404" spans="1:11" x14ac:dyDescent="0.25">
      <c r="A1404" s="5">
        <f t="shared" si="109"/>
        <v>44160</v>
      </c>
      <c r="B1404" s="25">
        <v>728</v>
      </c>
      <c r="C1404" s="25">
        <v>276</v>
      </c>
      <c r="D1404" s="25">
        <v>2439</v>
      </c>
      <c r="E1404" s="25">
        <v>2151</v>
      </c>
      <c r="F1404" s="25">
        <v>7583</v>
      </c>
      <c r="G1404" s="189">
        <f t="shared" ref="G1404" si="182">SUM(B1404:C1404)</f>
        <v>1004</v>
      </c>
      <c r="H1404" s="181">
        <f t="shared" ref="H1404" si="183">SUM(D1404:G1404)</f>
        <v>13177</v>
      </c>
      <c r="I1404" s="135">
        <v>2794</v>
      </c>
      <c r="J1404" s="4">
        <f t="shared" si="155"/>
        <v>47</v>
      </c>
      <c r="K1404" s="117">
        <f t="shared" si="110"/>
        <v>44156</v>
      </c>
    </row>
    <row r="1405" spans="1:11" x14ac:dyDescent="0.25">
      <c r="A1405" s="5">
        <f t="shared" si="109"/>
        <v>44167</v>
      </c>
      <c r="B1405" s="25">
        <v>693</v>
      </c>
      <c r="C1405" s="25">
        <v>239</v>
      </c>
      <c r="D1405" s="25">
        <v>1283</v>
      </c>
      <c r="E1405" s="25">
        <v>2100</v>
      </c>
      <c r="F1405" s="25">
        <v>8242</v>
      </c>
      <c r="G1405" s="189">
        <f t="shared" ref="G1405" si="184">SUM(B1405:C1405)</f>
        <v>932</v>
      </c>
      <c r="H1405" s="181">
        <f t="shared" ref="H1405" si="185">SUM(D1405:G1405)</f>
        <v>12557</v>
      </c>
      <c r="I1405" s="135">
        <v>3125</v>
      </c>
      <c r="J1405" s="4">
        <f t="shared" si="155"/>
        <v>48</v>
      </c>
      <c r="K1405" s="117">
        <f t="shared" si="110"/>
        <v>44163</v>
      </c>
    </row>
    <row r="1406" spans="1:11" x14ac:dyDescent="0.25">
      <c r="A1406" s="5">
        <f t="shared" si="109"/>
        <v>44174</v>
      </c>
      <c r="B1406" s="25">
        <v>607</v>
      </c>
      <c r="C1406" s="25">
        <v>501</v>
      </c>
      <c r="D1406" s="25">
        <v>2364</v>
      </c>
      <c r="E1406" s="25">
        <v>2081</v>
      </c>
      <c r="F1406" s="25">
        <v>7911</v>
      </c>
      <c r="G1406" s="189">
        <f t="shared" ref="G1406:G1407" si="186">SUM(B1406:C1406)</f>
        <v>1108</v>
      </c>
      <c r="H1406" s="181">
        <f t="shared" ref="H1406:H1407" si="187">SUM(D1406:G1406)</f>
        <v>13464</v>
      </c>
      <c r="I1406" s="135">
        <v>2275</v>
      </c>
      <c r="J1406" s="4">
        <f t="shared" si="155"/>
        <v>49</v>
      </c>
      <c r="K1406" s="117">
        <f t="shared" si="110"/>
        <v>44170</v>
      </c>
    </row>
    <row r="1407" spans="1:11" x14ac:dyDescent="0.25">
      <c r="A1407" s="5">
        <f t="shared" si="109"/>
        <v>44181</v>
      </c>
      <c r="B1407" s="25">
        <v>678</v>
      </c>
      <c r="C1407" s="25">
        <v>376</v>
      </c>
      <c r="D1407" s="25">
        <v>1713</v>
      </c>
      <c r="E1407" s="25">
        <v>1874</v>
      </c>
      <c r="F1407" s="25">
        <v>7909</v>
      </c>
      <c r="G1407" s="189">
        <f t="shared" si="186"/>
        <v>1054</v>
      </c>
      <c r="H1407" s="181">
        <f t="shared" si="187"/>
        <v>12550</v>
      </c>
      <c r="I1407" s="135">
        <v>1939</v>
      </c>
      <c r="J1407" s="4">
        <f t="shared" si="155"/>
        <v>50</v>
      </c>
      <c r="K1407" s="117">
        <f t="shared" si="110"/>
        <v>44177</v>
      </c>
    </row>
    <row r="1408" spans="1:11" x14ac:dyDescent="0.25">
      <c r="A1408" s="5">
        <f t="shared" si="109"/>
        <v>44188</v>
      </c>
      <c r="B1408" s="189">
        <v>637</v>
      </c>
      <c r="C1408" s="189">
        <v>488</v>
      </c>
      <c r="D1408" s="25">
        <v>1935</v>
      </c>
      <c r="E1408" s="25">
        <v>1801</v>
      </c>
      <c r="F1408" s="25">
        <v>8626</v>
      </c>
      <c r="G1408" s="189">
        <f t="shared" ref="G1408" si="188">SUM(B1408:C1408)</f>
        <v>1125</v>
      </c>
      <c r="H1408" s="181">
        <f t="shared" ref="H1408" si="189">SUM(D1408:G1408)</f>
        <v>13487</v>
      </c>
      <c r="I1408" s="135">
        <v>2385</v>
      </c>
      <c r="J1408" s="4">
        <f t="shared" si="155"/>
        <v>51</v>
      </c>
      <c r="K1408" s="117">
        <f t="shared" si="110"/>
        <v>44184</v>
      </c>
    </row>
    <row r="1409" spans="1:11" x14ac:dyDescent="0.25">
      <c r="A1409" s="5">
        <f t="shared" si="109"/>
        <v>44195</v>
      </c>
      <c r="B1409" s="189">
        <v>592</v>
      </c>
      <c r="C1409" s="189">
        <v>105</v>
      </c>
      <c r="D1409" s="44">
        <v>1059</v>
      </c>
      <c r="E1409" s="44">
        <v>1455</v>
      </c>
      <c r="F1409" s="44">
        <v>6994</v>
      </c>
      <c r="G1409" s="189">
        <f t="shared" ref="G1409" si="190">SUM(B1409:C1409)</f>
        <v>697</v>
      </c>
      <c r="H1409" s="181">
        <f t="shared" ref="H1409" si="191">SUM(D1409:G1409)</f>
        <v>10205</v>
      </c>
      <c r="I1409" s="135">
        <v>2422</v>
      </c>
      <c r="J1409" s="4">
        <f t="shared" si="155"/>
        <v>52</v>
      </c>
      <c r="K1409" s="117">
        <f t="shared" si="110"/>
        <v>44191</v>
      </c>
    </row>
    <row r="1410" spans="1:11" x14ac:dyDescent="0.25">
      <c r="A1410" s="5">
        <f t="shared" si="109"/>
        <v>44202</v>
      </c>
      <c r="B1410" s="25">
        <v>552</v>
      </c>
      <c r="C1410" s="25">
        <v>271</v>
      </c>
      <c r="D1410" s="25">
        <v>1577</v>
      </c>
      <c r="E1410" s="25">
        <v>2126</v>
      </c>
      <c r="F1410" s="25">
        <v>7394</v>
      </c>
      <c r="G1410" s="189">
        <f t="shared" ref="G1410" si="192">SUM(B1410:C1410)</f>
        <v>823</v>
      </c>
      <c r="H1410" s="181">
        <f t="shared" ref="H1410" si="193">SUM(D1410:G1410)</f>
        <v>11920</v>
      </c>
      <c r="I1410" s="135">
        <v>1450</v>
      </c>
      <c r="J1410" s="4">
        <v>1</v>
      </c>
      <c r="K1410" s="117">
        <f t="shared" si="110"/>
        <v>44198</v>
      </c>
    </row>
    <row r="1411" spans="1:11" x14ac:dyDescent="0.25">
      <c r="A1411" s="5">
        <f t="shared" si="109"/>
        <v>44209</v>
      </c>
      <c r="B1411" s="25">
        <v>875</v>
      </c>
      <c r="C1411" s="189">
        <v>465</v>
      </c>
      <c r="D1411" s="25">
        <v>1796</v>
      </c>
      <c r="E1411" s="25">
        <v>2246</v>
      </c>
      <c r="F1411" s="25">
        <v>6757</v>
      </c>
      <c r="G1411" s="189">
        <f t="shared" ref="G1411" si="194">SUM(B1411:C1411)</f>
        <v>1340</v>
      </c>
      <c r="H1411" s="181">
        <f t="shared" ref="H1411" si="195">SUM(D1411:G1411)</f>
        <v>12139</v>
      </c>
      <c r="I1411" s="135">
        <v>2215</v>
      </c>
      <c r="J1411" s="4">
        <f t="shared" si="155"/>
        <v>2</v>
      </c>
      <c r="K1411" s="117">
        <f t="shared" si="110"/>
        <v>44205</v>
      </c>
    </row>
    <row r="1412" spans="1:11" x14ac:dyDescent="0.25">
      <c r="A1412" s="5">
        <f>A1411+7</f>
        <v>44216</v>
      </c>
      <c r="B1412" s="25">
        <v>778</v>
      </c>
      <c r="C1412" s="189">
        <v>90</v>
      </c>
      <c r="D1412" s="25">
        <v>2747</v>
      </c>
      <c r="E1412" s="25">
        <v>2650</v>
      </c>
      <c r="F1412" s="25">
        <v>7190</v>
      </c>
      <c r="G1412" s="189">
        <f t="shared" ref="G1412" si="196">SUM(B1412:C1412)</f>
        <v>868</v>
      </c>
      <c r="H1412" s="181">
        <f t="shared" ref="H1412" si="197">SUM(D1412:G1412)</f>
        <v>13455</v>
      </c>
      <c r="I1412" s="135">
        <v>3005</v>
      </c>
      <c r="J1412" s="4">
        <f t="shared" si="155"/>
        <v>3</v>
      </c>
      <c r="K1412" s="117">
        <f t="shared" si="110"/>
        <v>44212</v>
      </c>
    </row>
    <row r="1413" spans="1:11" x14ac:dyDescent="0.25">
      <c r="A1413" s="5">
        <f>A1412+7</f>
        <v>44223</v>
      </c>
      <c r="B1413" s="25">
        <v>713</v>
      </c>
      <c r="C1413" s="189">
        <v>277</v>
      </c>
      <c r="D1413" s="25">
        <v>2131</v>
      </c>
      <c r="E1413" s="25">
        <v>1517</v>
      </c>
      <c r="F1413" s="25">
        <v>7718</v>
      </c>
      <c r="G1413" s="189">
        <f t="shared" ref="G1413" si="198">SUM(B1413:C1413)</f>
        <v>990</v>
      </c>
      <c r="H1413" s="181">
        <f t="shared" ref="H1413" si="199">SUM(D1413:G1413)</f>
        <v>12356</v>
      </c>
      <c r="I1413" s="135">
        <v>2457</v>
      </c>
      <c r="J1413" s="4">
        <f t="shared" si="155"/>
        <v>4</v>
      </c>
      <c r="K1413" s="117">
        <f>K1412+7</f>
        <v>44219</v>
      </c>
    </row>
    <row r="1414" spans="1:11" x14ac:dyDescent="0.25">
      <c r="A1414" s="5">
        <f>A1413+7</f>
        <v>44230</v>
      </c>
      <c r="B1414" s="25">
        <v>683</v>
      </c>
      <c r="C1414" s="25">
        <v>149</v>
      </c>
      <c r="D1414" s="25">
        <v>2022</v>
      </c>
      <c r="E1414" s="25">
        <v>2120</v>
      </c>
      <c r="F1414" s="25">
        <v>8302</v>
      </c>
      <c r="G1414" s="189">
        <f t="shared" ref="G1414" si="200">SUM(B1414:C1414)</f>
        <v>832</v>
      </c>
      <c r="H1414" s="181">
        <f t="shared" ref="H1414" si="201">SUM(D1414:G1414)</f>
        <v>13276</v>
      </c>
      <c r="I1414" s="135">
        <v>2255</v>
      </c>
      <c r="J1414" s="4">
        <f t="shared" si="155"/>
        <v>5</v>
      </c>
      <c r="K1414" s="117">
        <f>K1413+7</f>
        <v>44226</v>
      </c>
    </row>
    <row r="1415" spans="1:11" x14ac:dyDescent="0.25">
      <c r="A1415" s="5">
        <f t="shared" ref="A1415:A1478" si="202">A1414+7</f>
        <v>44237</v>
      </c>
      <c r="B1415" s="25">
        <v>673</v>
      </c>
      <c r="C1415" s="25">
        <v>25</v>
      </c>
      <c r="D1415" s="25">
        <v>2206</v>
      </c>
      <c r="E1415" s="25">
        <v>1316</v>
      </c>
      <c r="F1415" s="25">
        <v>6399</v>
      </c>
      <c r="G1415" s="189">
        <f t="shared" ref="G1415" si="203">SUM(B1415:C1415)</f>
        <v>698</v>
      </c>
      <c r="H1415" s="181">
        <f t="shared" ref="H1415" si="204">SUM(D1415:G1415)</f>
        <v>10619</v>
      </c>
      <c r="I1415" s="135">
        <v>2041</v>
      </c>
      <c r="J1415" s="4">
        <f t="shared" si="155"/>
        <v>6</v>
      </c>
      <c r="K1415" s="117">
        <f t="shared" ref="K1415:K1478" si="205">K1414+7</f>
        <v>44233</v>
      </c>
    </row>
    <row r="1416" spans="1:11" x14ac:dyDescent="0.25">
      <c r="A1416" s="5">
        <f t="shared" si="202"/>
        <v>44244</v>
      </c>
      <c r="B1416" s="25">
        <v>601</v>
      </c>
      <c r="C1416" s="189">
        <v>130</v>
      </c>
      <c r="D1416" s="25">
        <v>1171</v>
      </c>
      <c r="E1416" s="25">
        <v>960</v>
      </c>
      <c r="F1416" s="25">
        <v>3222</v>
      </c>
      <c r="G1416" s="189">
        <f t="shared" ref="G1416" si="206">SUM(B1416:C1416)</f>
        <v>731</v>
      </c>
      <c r="H1416" s="181">
        <f t="shared" ref="H1416" si="207">SUM(D1416:G1416)</f>
        <v>6084</v>
      </c>
      <c r="I1416" s="135">
        <v>2522</v>
      </c>
      <c r="J1416" s="4">
        <f t="shared" si="155"/>
        <v>7</v>
      </c>
      <c r="K1416" s="117">
        <f t="shared" si="205"/>
        <v>44240</v>
      </c>
    </row>
    <row r="1417" spans="1:11" x14ac:dyDescent="0.25">
      <c r="A1417" s="5">
        <f t="shared" si="202"/>
        <v>44251</v>
      </c>
      <c r="B1417" s="25">
        <v>284</v>
      </c>
      <c r="C1417" s="25">
        <v>0</v>
      </c>
      <c r="D1417" s="25">
        <v>1497</v>
      </c>
      <c r="E1417" s="25">
        <v>1412</v>
      </c>
      <c r="F1417" s="25">
        <v>7176</v>
      </c>
      <c r="G1417" s="189">
        <f t="shared" ref="G1417" si="208">SUM(B1417:C1417)</f>
        <v>284</v>
      </c>
      <c r="H1417" s="181">
        <f t="shared" ref="H1417" si="209">SUM(D1417:G1417)</f>
        <v>10369</v>
      </c>
      <c r="I1417" s="135">
        <v>1612</v>
      </c>
      <c r="J1417" s="4">
        <f t="shared" si="155"/>
        <v>8</v>
      </c>
      <c r="K1417" s="117">
        <f t="shared" si="205"/>
        <v>44247</v>
      </c>
    </row>
    <row r="1418" spans="1:11" x14ac:dyDescent="0.25">
      <c r="A1418" s="5">
        <f t="shared" si="202"/>
        <v>44258</v>
      </c>
      <c r="B1418" s="25">
        <v>511</v>
      </c>
      <c r="C1418" s="25">
        <v>0</v>
      </c>
      <c r="D1418" s="25">
        <v>1821</v>
      </c>
      <c r="E1418" s="25">
        <v>2033</v>
      </c>
      <c r="F1418" s="25">
        <v>6861</v>
      </c>
      <c r="G1418" s="189">
        <f t="shared" ref="G1418" si="210">SUM(B1418:C1418)</f>
        <v>511</v>
      </c>
      <c r="H1418" s="181">
        <f t="shared" ref="H1418" si="211">SUM(D1418:G1418)</f>
        <v>11226</v>
      </c>
      <c r="I1418" s="135">
        <v>2849</v>
      </c>
      <c r="J1418" s="4">
        <f t="shared" si="155"/>
        <v>9</v>
      </c>
      <c r="K1418" s="117">
        <f t="shared" si="205"/>
        <v>44254</v>
      </c>
    </row>
    <row r="1419" spans="1:11" x14ac:dyDescent="0.25">
      <c r="A1419" s="5">
        <f t="shared" si="202"/>
        <v>44265</v>
      </c>
      <c r="B1419" s="25">
        <v>98</v>
      </c>
      <c r="C1419" s="25">
        <v>0</v>
      </c>
      <c r="D1419" s="25">
        <v>1772</v>
      </c>
      <c r="E1419" s="25">
        <v>1936</v>
      </c>
      <c r="F1419" s="25">
        <v>7939</v>
      </c>
      <c r="G1419" s="189">
        <f t="shared" ref="G1419" si="212">SUM(B1419:C1419)</f>
        <v>98</v>
      </c>
      <c r="H1419" s="181">
        <f t="shared" ref="H1419" si="213">SUM(D1419:G1419)</f>
        <v>11745</v>
      </c>
      <c r="I1419" s="135">
        <v>2948</v>
      </c>
      <c r="J1419" s="4">
        <f t="shared" si="155"/>
        <v>10</v>
      </c>
      <c r="K1419" s="117">
        <f t="shared" si="205"/>
        <v>44261</v>
      </c>
    </row>
    <row r="1420" spans="1:11" x14ac:dyDescent="0.25">
      <c r="A1420" s="5">
        <f t="shared" si="202"/>
        <v>44272</v>
      </c>
      <c r="B1420" s="25">
        <v>300</v>
      </c>
      <c r="C1420" s="25">
        <v>0</v>
      </c>
      <c r="D1420" s="25">
        <v>1492</v>
      </c>
      <c r="E1420" s="25">
        <v>1632</v>
      </c>
      <c r="F1420" s="25">
        <v>5991</v>
      </c>
      <c r="G1420" s="189">
        <f t="shared" ref="G1420" si="214">SUM(B1420:C1420)</f>
        <v>300</v>
      </c>
      <c r="H1420" s="181">
        <f t="shared" ref="H1420" si="215">SUM(D1420:G1420)</f>
        <v>9415</v>
      </c>
      <c r="I1420" s="135">
        <v>2723</v>
      </c>
      <c r="J1420" s="4">
        <f t="shared" si="155"/>
        <v>11</v>
      </c>
      <c r="K1420" s="117">
        <f t="shared" si="205"/>
        <v>44268</v>
      </c>
    </row>
    <row r="1421" spans="1:11" x14ac:dyDescent="0.25">
      <c r="A1421" s="5">
        <f t="shared" si="202"/>
        <v>44279</v>
      </c>
      <c r="B1421" s="206">
        <v>524</v>
      </c>
      <c r="C1421" s="206">
        <v>0</v>
      </c>
      <c r="D1421" s="206">
        <v>1564</v>
      </c>
      <c r="E1421" s="206">
        <v>1302</v>
      </c>
      <c r="F1421" s="206">
        <v>6998</v>
      </c>
      <c r="G1421" s="189">
        <f t="shared" ref="G1421:G1422" si="216">SUM(B1421:C1421)</f>
        <v>524</v>
      </c>
      <c r="H1421" s="181">
        <f t="shared" ref="H1421:H1422" si="217">SUM(D1421:G1421)</f>
        <v>10388</v>
      </c>
      <c r="I1421" s="135">
        <v>2318</v>
      </c>
      <c r="J1421" s="4">
        <f t="shared" si="155"/>
        <v>12</v>
      </c>
      <c r="K1421" s="117">
        <f t="shared" si="205"/>
        <v>44275</v>
      </c>
    </row>
    <row r="1422" spans="1:11" x14ac:dyDescent="0.25">
      <c r="A1422" s="5">
        <f t="shared" si="202"/>
        <v>44286</v>
      </c>
      <c r="B1422" s="25">
        <v>224</v>
      </c>
      <c r="C1422" s="25">
        <v>0</v>
      </c>
      <c r="D1422" s="25">
        <v>1689</v>
      </c>
      <c r="E1422" s="25">
        <v>1809</v>
      </c>
      <c r="F1422" s="25">
        <v>5999</v>
      </c>
      <c r="G1422" s="189">
        <f t="shared" si="216"/>
        <v>224</v>
      </c>
      <c r="H1422" s="181">
        <f t="shared" si="217"/>
        <v>9721</v>
      </c>
      <c r="I1422" s="135">
        <v>3600</v>
      </c>
      <c r="J1422" s="4">
        <f t="shared" si="155"/>
        <v>13</v>
      </c>
      <c r="K1422" s="117">
        <f t="shared" si="205"/>
        <v>44282</v>
      </c>
    </row>
    <row r="1423" spans="1:11" x14ac:dyDescent="0.25">
      <c r="A1423" s="5">
        <f t="shared" si="202"/>
        <v>44293</v>
      </c>
      <c r="B1423" s="25">
        <v>460</v>
      </c>
      <c r="C1423" s="25">
        <v>0</v>
      </c>
      <c r="D1423" s="25">
        <v>2008</v>
      </c>
      <c r="E1423" s="25">
        <v>1447</v>
      </c>
      <c r="F1423" s="25">
        <v>6712</v>
      </c>
      <c r="G1423" s="189">
        <f t="shared" ref="G1423" si="218">SUM(B1423:C1423)</f>
        <v>460</v>
      </c>
      <c r="H1423" s="181">
        <f t="shared" ref="H1423" si="219">SUM(D1423:G1423)</f>
        <v>10627</v>
      </c>
      <c r="I1423" s="135">
        <v>2528</v>
      </c>
      <c r="J1423" s="4">
        <f t="shared" si="155"/>
        <v>14</v>
      </c>
      <c r="K1423" s="117">
        <f t="shared" si="205"/>
        <v>44289</v>
      </c>
    </row>
    <row r="1424" spans="1:11" x14ac:dyDescent="0.25">
      <c r="A1424" s="5">
        <f t="shared" si="202"/>
        <v>44300</v>
      </c>
      <c r="B1424" s="25">
        <v>223</v>
      </c>
      <c r="C1424" s="25">
        <v>0</v>
      </c>
      <c r="D1424" s="25">
        <v>1404</v>
      </c>
      <c r="E1424" s="25">
        <v>2026</v>
      </c>
      <c r="F1424" s="25">
        <v>6181</v>
      </c>
      <c r="G1424" s="189">
        <f t="shared" ref="G1424" si="220">SUM(B1424:C1424)</f>
        <v>223</v>
      </c>
      <c r="H1424" s="181">
        <f t="shared" ref="H1424" si="221">SUM(D1424:G1424)</f>
        <v>9834</v>
      </c>
      <c r="I1424" s="135">
        <v>3235</v>
      </c>
      <c r="J1424" s="4">
        <f t="shared" si="155"/>
        <v>15</v>
      </c>
      <c r="K1424" s="117">
        <f t="shared" si="205"/>
        <v>44296</v>
      </c>
    </row>
    <row r="1425" spans="1:11" x14ac:dyDescent="0.25">
      <c r="A1425" s="5">
        <f t="shared" si="202"/>
        <v>44307</v>
      </c>
      <c r="B1425" s="189">
        <v>216</v>
      </c>
      <c r="C1425" s="189">
        <v>0</v>
      </c>
      <c r="D1425" s="25">
        <v>1152</v>
      </c>
      <c r="E1425" s="189">
        <v>870</v>
      </c>
      <c r="F1425" s="25">
        <v>6594</v>
      </c>
      <c r="G1425" s="189">
        <f t="shared" ref="G1425" si="222">SUM(B1425:C1425)</f>
        <v>216</v>
      </c>
      <c r="H1425" s="181">
        <f t="shared" ref="H1425" si="223">SUM(D1425:G1425)</f>
        <v>8832</v>
      </c>
      <c r="I1425" s="135">
        <v>3173</v>
      </c>
      <c r="J1425" s="4">
        <f t="shared" si="155"/>
        <v>16</v>
      </c>
      <c r="K1425" s="117">
        <f t="shared" si="205"/>
        <v>44303</v>
      </c>
    </row>
    <row r="1426" spans="1:11" x14ac:dyDescent="0.25">
      <c r="A1426" s="5">
        <f t="shared" si="202"/>
        <v>44314</v>
      </c>
      <c r="B1426" s="25">
        <v>259</v>
      </c>
      <c r="C1426" s="25">
        <v>0</v>
      </c>
      <c r="D1426" s="25">
        <v>750</v>
      </c>
      <c r="E1426" s="25">
        <v>1667</v>
      </c>
      <c r="F1426" s="25">
        <v>7909</v>
      </c>
      <c r="G1426" s="189">
        <f t="shared" ref="G1426" si="224">SUM(B1426:C1426)</f>
        <v>259</v>
      </c>
      <c r="H1426" s="181">
        <f t="shared" ref="H1426" si="225">SUM(D1426:G1426)</f>
        <v>10585</v>
      </c>
      <c r="I1426" s="135">
        <v>2767</v>
      </c>
      <c r="J1426" s="4">
        <f t="shared" si="155"/>
        <v>17</v>
      </c>
      <c r="K1426" s="117">
        <f t="shared" si="205"/>
        <v>44310</v>
      </c>
    </row>
    <row r="1427" spans="1:11" x14ac:dyDescent="0.25">
      <c r="A1427" s="5">
        <f t="shared" si="202"/>
        <v>44321</v>
      </c>
      <c r="B1427" s="25">
        <v>198</v>
      </c>
      <c r="C1427" s="25">
        <v>0</v>
      </c>
      <c r="D1427" s="25">
        <v>1184</v>
      </c>
      <c r="E1427" s="25">
        <v>1268</v>
      </c>
      <c r="F1427" s="25">
        <v>6864</v>
      </c>
      <c r="G1427" s="189">
        <f t="shared" ref="G1427" si="226">SUM(B1427:C1427)</f>
        <v>198</v>
      </c>
      <c r="H1427" s="181">
        <f t="shared" ref="H1427" si="227">SUM(D1427:G1427)</f>
        <v>9514</v>
      </c>
      <c r="I1427" s="135">
        <v>2769</v>
      </c>
      <c r="J1427" s="4">
        <f t="shared" si="155"/>
        <v>18</v>
      </c>
      <c r="K1427" s="117">
        <f t="shared" si="205"/>
        <v>44317</v>
      </c>
    </row>
    <row r="1428" spans="1:11" x14ac:dyDescent="0.25">
      <c r="A1428" s="5">
        <f t="shared" si="202"/>
        <v>44328</v>
      </c>
      <c r="B1428" s="25">
        <v>107</v>
      </c>
      <c r="C1428" s="189">
        <v>0</v>
      </c>
      <c r="D1428" s="189">
        <v>654</v>
      </c>
      <c r="E1428" s="189">
        <v>1116</v>
      </c>
      <c r="F1428" s="25">
        <v>6453</v>
      </c>
      <c r="G1428" s="189">
        <f t="shared" ref="G1428" si="228">SUM(B1428:C1428)</f>
        <v>107</v>
      </c>
      <c r="H1428" s="181">
        <f t="shared" ref="H1428" si="229">SUM(D1428:G1428)</f>
        <v>8330</v>
      </c>
      <c r="I1428" s="135">
        <v>3401</v>
      </c>
      <c r="J1428" s="4">
        <f t="shared" si="155"/>
        <v>19</v>
      </c>
      <c r="K1428" s="117">
        <f t="shared" si="205"/>
        <v>44324</v>
      </c>
    </row>
    <row r="1429" spans="1:11" x14ac:dyDescent="0.25">
      <c r="A1429" s="5">
        <f t="shared" si="202"/>
        <v>44335</v>
      </c>
      <c r="B1429" s="25">
        <v>120</v>
      </c>
      <c r="C1429" s="25">
        <v>0</v>
      </c>
      <c r="D1429" s="25">
        <v>850</v>
      </c>
      <c r="E1429" s="25">
        <v>1115</v>
      </c>
      <c r="F1429" s="25">
        <v>5999</v>
      </c>
      <c r="G1429" s="189">
        <f t="shared" ref="G1429" si="230">SUM(B1429:C1429)</f>
        <v>120</v>
      </c>
      <c r="H1429" s="181">
        <f t="shared" ref="H1429" si="231">SUM(D1429:G1429)</f>
        <v>8084</v>
      </c>
      <c r="I1429" s="135">
        <v>3532</v>
      </c>
      <c r="J1429" s="4">
        <f t="shared" si="155"/>
        <v>20</v>
      </c>
      <c r="K1429" s="117">
        <f t="shared" si="205"/>
        <v>44331</v>
      </c>
    </row>
    <row r="1430" spans="1:11" x14ac:dyDescent="0.25">
      <c r="A1430" s="5">
        <f t="shared" si="202"/>
        <v>44342</v>
      </c>
      <c r="B1430" s="189">
        <v>81</v>
      </c>
      <c r="C1430" s="189">
        <v>0</v>
      </c>
      <c r="D1430" s="189">
        <v>764</v>
      </c>
      <c r="E1430" s="25">
        <v>1090</v>
      </c>
      <c r="F1430" s="25">
        <v>6327</v>
      </c>
      <c r="G1430" s="189">
        <f t="shared" ref="G1430" si="232">SUM(B1430:C1430)</f>
        <v>81</v>
      </c>
      <c r="H1430" s="181">
        <f t="shared" ref="H1430" si="233">SUM(D1430:G1430)</f>
        <v>8262</v>
      </c>
      <c r="I1430" s="135">
        <v>3516</v>
      </c>
      <c r="J1430" s="4">
        <f t="shared" si="155"/>
        <v>21</v>
      </c>
      <c r="K1430" s="117">
        <f t="shared" si="205"/>
        <v>44338</v>
      </c>
    </row>
    <row r="1431" spans="1:11" x14ac:dyDescent="0.25">
      <c r="A1431" s="5">
        <f t="shared" si="202"/>
        <v>44349</v>
      </c>
      <c r="B1431" s="189">
        <v>0</v>
      </c>
      <c r="C1431" s="189">
        <v>0</v>
      </c>
      <c r="D1431" s="189">
        <v>848</v>
      </c>
      <c r="E1431" s="25">
        <v>1509</v>
      </c>
      <c r="F1431" s="25">
        <v>5687</v>
      </c>
      <c r="G1431" s="189">
        <f t="shared" ref="G1431" si="234">SUM(B1431:C1431)</f>
        <v>0</v>
      </c>
      <c r="H1431" s="181">
        <f t="shared" ref="H1431" si="235">SUM(D1431:G1431)</f>
        <v>8044</v>
      </c>
      <c r="I1431" s="135">
        <v>3584</v>
      </c>
      <c r="J1431" s="4">
        <f t="shared" si="155"/>
        <v>22</v>
      </c>
      <c r="K1431" s="117">
        <f t="shared" si="205"/>
        <v>44345</v>
      </c>
    </row>
    <row r="1432" spans="1:11" x14ac:dyDescent="0.25">
      <c r="A1432" s="5">
        <f t="shared" si="202"/>
        <v>44356</v>
      </c>
      <c r="B1432" s="25">
        <v>0</v>
      </c>
      <c r="C1432" s="25">
        <v>0</v>
      </c>
      <c r="D1432" s="25">
        <v>530</v>
      </c>
      <c r="E1432" s="25">
        <v>959</v>
      </c>
      <c r="F1432" s="25">
        <v>5034</v>
      </c>
      <c r="G1432" s="189">
        <f t="shared" ref="G1432:G1434" si="236">SUM(B1432:C1432)</f>
        <v>0</v>
      </c>
      <c r="H1432" s="181">
        <f t="shared" ref="H1432:H1434" si="237">SUM(D1432:G1432)</f>
        <v>6523</v>
      </c>
      <c r="I1432" s="135">
        <v>2699</v>
      </c>
      <c r="J1432" s="4">
        <f t="shared" si="155"/>
        <v>23</v>
      </c>
      <c r="K1432" s="117">
        <f t="shared" si="205"/>
        <v>44352</v>
      </c>
    </row>
    <row r="1433" spans="1:11" x14ac:dyDescent="0.25">
      <c r="A1433" s="5">
        <f t="shared" si="202"/>
        <v>44363</v>
      </c>
      <c r="B1433" s="25">
        <v>0</v>
      </c>
      <c r="C1433" s="25">
        <v>0</v>
      </c>
      <c r="D1433" s="25">
        <v>442</v>
      </c>
      <c r="E1433" s="25">
        <v>1188</v>
      </c>
      <c r="F1433" s="25">
        <v>4701</v>
      </c>
      <c r="G1433" s="189">
        <f t="shared" si="236"/>
        <v>0</v>
      </c>
      <c r="H1433" s="181">
        <f t="shared" si="237"/>
        <v>6331</v>
      </c>
      <c r="I1433" s="135">
        <v>2870</v>
      </c>
      <c r="J1433" s="4">
        <f t="shared" si="155"/>
        <v>24</v>
      </c>
      <c r="K1433" s="117">
        <f t="shared" si="205"/>
        <v>44359</v>
      </c>
    </row>
    <row r="1434" spans="1:11" x14ac:dyDescent="0.25">
      <c r="A1434" s="5">
        <f t="shared" si="202"/>
        <v>44370</v>
      </c>
      <c r="B1434" s="25">
        <v>0</v>
      </c>
      <c r="C1434" s="25">
        <v>0</v>
      </c>
      <c r="D1434" s="25">
        <v>546</v>
      </c>
      <c r="E1434" s="25">
        <v>784</v>
      </c>
      <c r="F1434" s="25">
        <v>4657</v>
      </c>
      <c r="G1434" s="189">
        <f t="shared" si="236"/>
        <v>0</v>
      </c>
      <c r="H1434" s="181">
        <f t="shared" si="237"/>
        <v>5987</v>
      </c>
      <c r="I1434" s="135">
        <v>3544</v>
      </c>
      <c r="J1434" s="4">
        <f t="shared" si="155"/>
        <v>25</v>
      </c>
      <c r="K1434" s="117">
        <f t="shared" si="205"/>
        <v>44366</v>
      </c>
    </row>
    <row r="1435" spans="1:11" x14ac:dyDescent="0.25">
      <c r="A1435" s="5">
        <f t="shared" si="202"/>
        <v>44377</v>
      </c>
      <c r="B1435" s="25">
        <v>0</v>
      </c>
      <c r="C1435" s="25">
        <v>0</v>
      </c>
      <c r="D1435" s="25">
        <v>355</v>
      </c>
      <c r="E1435" s="25">
        <v>1008</v>
      </c>
      <c r="F1435" s="25">
        <v>3697</v>
      </c>
      <c r="G1435" s="189">
        <f t="shared" ref="G1435" si="238">SUM(B1435:C1435)</f>
        <v>0</v>
      </c>
      <c r="H1435" s="181">
        <f t="shared" ref="H1435" si="239">SUM(D1435:G1435)</f>
        <v>5060</v>
      </c>
      <c r="I1435" s="135">
        <v>2916</v>
      </c>
      <c r="J1435" s="4">
        <f t="shared" si="155"/>
        <v>26</v>
      </c>
      <c r="K1435" s="117">
        <f t="shared" si="205"/>
        <v>44373</v>
      </c>
    </row>
    <row r="1436" spans="1:11" x14ac:dyDescent="0.25">
      <c r="A1436" s="5">
        <f t="shared" si="202"/>
        <v>44384</v>
      </c>
      <c r="B1436" s="25">
        <v>0</v>
      </c>
      <c r="C1436" s="25">
        <v>0</v>
      </c>
      <c r="D1436" s="25">
        <v>106</v>
      </c>
      <c r="E1436" s="25">
        <v>659</v>
      </c>
      <c r="F1436" s="25">
        <v>2960</v>
      </c>
      <c r="G1436" s="189">
        <f t="shared" ref="G1436" si="240">SUM(B1436:C1436)</f>
        <v>0</v>
      </c>
      <c r="H1436" s="181">
        <f t="shared" ref="H1436" si="241">SUM(D1436:G1436)</f>
        <v>3725</v>
      </c>
      <c r="I1436" s="135">
        <v>2037</v>
      </c>
      <c r="J1436" s="4">
        <f t="shared" si="155"/>
        <v>27</v>
      </c>
      <c r="K1436" s="117">
        <f t="shared" si="205"/>
        <v>44380</v>
      </c>
    </row>
    <row r="1437" spans="1:11" x14ac:dyDescent="0.25">
      <c r="A1437" s="5">
        <f t="shared" si="202"/>
        <v>44391</v>
      </c>
      <c r="B1437" s="25">
        <v>0</v>
      </c>
      <c r="C1437" s="25">
        <v>0</v>
      </c>
      <c r="D1437" s="25">
        <v>22</v>
      </c>
      <c r="E1437" s="25">
        <v>1218</v>
      </c>
      <c r="F1437" s="25">
        <v>3405</v>
      </c>
      <c r="G1437" s="189">
        <f t="shared" ref="G1437" si="242">SUM(B1437:C1437)</f>
        <v>0</v>
      </c>
      <c r="H1437" s="181">
        <f t="shared" ref="H1437" si="243">SUM(D1437:G1437)</f>
        <v>4645</v>
      </c>
      <c r="I1437" s="135">
        <v>2812</v>
      </c>
      <c r="J1437" s="4">
        <f t="shared" si="155"/>
        <v>28</v>
      </c>
      <c r="K1437" s="117">
        <f t="shared" si="205"/>
        <v>44387</v>
      </c>
    </row>
    <row r="1438" spans="1:11" x14ac:dyDescent="0.25">
      <c r="A1438" s="5">
        <f t="shared" si="202"/>
        <v>44398</v>
      </c>
      <c r="B1438" s="189">
        <v>0</v>
      </c>
      <c r="C1438" s="189">
        <v>0</v>
      </c>
      <c r="D1438" s="189">
        <v>5</v>
      </c>
      <c r="E1438" s="25">
        <v>865</v>
      </c>
      <c r="F1438" s="25">
        <v>4012</v>
      </c>
      <c r="G1438" s="189">
        <f t="shared" ref="G1438" si="244">SUM(B1438:C1438)</f>
        <v>0</v>
      </c>
      <c r="H1438" s="181">
        <f t="shared" ref="H1438" si="245">SUM(D1438:G1438)</f>
        <v>4882</v>
      </c>
      <c r="I1438" s="135">
        <v>2360</v>
      </c>
      <c r="J1438" s="4">
        <f t="shared" si="155"/>
        <v>29</v>
      </c>
      <c r="K1438" s="117">
        <f t="shared" si="205"/>
        <v>44394</v>
      </c>
    </row>
    <row r="1439" spans="1:11" x14ac:dyDescent="0.25">
      <c r="A1439" s="5">
        <f t="shared" si="202"/>
        <v>44405</v>
      </c>
      <c r="B1439" s="189">
        <v>0</v>
      </c>
      <c r="C1439" s="189">
        <v>0</v>
      </c>
      <c r="D1439" s="189">
        <v>93</v>
      </c>
      <c r="E1439" s="25">
        <v>581</v>
      </c>
      <c r="F1439" s="25">
        <v>2106</v>
      </c>
      <c r="G1439" s="189">
        <f t="shared" ref="G1439" si="246">SUM(B1439:C1439)</f>
        <v>0</v>
      </c>
      <c r="H1439" s="181">
        <f t="shared" ref="H1439" si="247">SUM(D1439:G1439)</f>
        <v>2780</v>
      </c>
      <c r="I1439" s="135">
        <v>2852</v>
      </c>
      <c r="J1439" s="4">
        <f t="shared" si="155"/>
        <v>30</v>
      </c>
      <c r="K1439" s="117">
        <f t="shared" si="205"/>
        <v>44401</v>
      </c>
    </row>
    <row r="1440" spans="1:11" x14ac:dyDescent="0.25">
      <c r="A1440" s="5">
        <f t="shared" si="202"/>
        <v>44412</v>
      </c>
      <c r="B1440" s="25">
        <v>105</v>
      </c>
      <c r="C1440" s="25">
        <v>0</v>
      </c>
      <c r="D1440" s="25">
        <v>319</v>
      </c>
      <c r="E1440" s="25">
        <v>679</v>
      </c>
      <c r="F1440" s="25">
        <v>3484</v>
      </c>
      <c r="G1440" s="189">
        <f t="shared" ref="G1440" si="248">SUM(B1440:C1440)</f>
        <v>105</v>
      </c>
      <c r="H1440" s="181">
        <f t="shared" ref="H1440" si="249">SUM(D1440:G1440)</f>
        <v>4587</v>
      </c>
      <c r="I1440" s="135">
        <v>2999</v>
      </c>
      <c r="J1440" s="4">
        <f t="shared" si="155"/>
        <v>31</v>
      </c>
      <c r="K1440" s="117">
        <f t="shared" si="205"/>
        <v>44408</v>
      </c>
    </row>
    <row r="1441" spans="1:11" x14ac:dyDescent="0.25">
      <c r="A1441" s="5">
        <f t="shared" si="202"/>
        <v>44419</v>
      </c>
      <c r="B1441" s="25">
        <v>71</v>
      </c>
      <c r="C1441" s="25">
        <v>0</v>
      </c>
      <c r="D1441" s="25">
        <v>427</v>
      </c>
      <c r="E1441" s="25">
        <v>509</v>
      </c>
      <c r="F1441" s="25">
        <v>2336</v>
      </c>
      <c r="G1441" s="189">
        <f t="shared" ref="G1441" si="250">SUM(B1441:C1441)</f>
        <v>71</v>
      </c>
      <c r="H1441" s="181">
        <f t="shared" ref="H1441" si="251">SUM(D1441:G1441)</f>
        <v>3343</v>
      </c>
      <c r="I1441" s="135">
        <v>3184</v>
      </c>
      <c r="J1441" s="4">
        <f t="shared" si="155"/>
        <v>32</v>
      </c>
      <c r="K1441" s="117">
        <f t="shared" si="205"/>
        <v>44415</v>
      </c>
    </row>
    <row r="1442" spans="1:11" x14ac:dyDescent="0.25">
      <c r="A1442" s="5">
        <f t="shared" si="202"/>
        <v>44426</v>
      </c>
      <c r="B1442" s="25">
        <v>84</v>
      </c>
      <c r="C1442" s="25">
        <v>0</v>
      </c>
      <c r="D1442" s="25">
        <v>305</v>
      </c>
      <c r="E1442" s="25">
        <v>702</v>
      </c>
      <c r="F1442" s="25">
        <v>2546</v>
      </c>
      <c r="G1442" s="189">
        <f t="shared" ref="G1442" si="252">SUM(B1442:C1442)</f>
        <v>84</v>
      </c>
      <c r="H1442" s="181">
        <f t="shared" ref="H1442" si="253">SUM(D1442:G1442)</f>
        <v>3637</v>
      </c>
      <c r="I1442" s="135">
        <v>2419</v>
      </c>
      <c r="J1442" s="4">
        <f t="shared" si="155"/>
        <v>33</v>
      </c>
      <c r="K1442" s="117">
        <f t="shared" si="205"/>
        <v>44422</v>
      </c>
    </row>
    <row r="1443" spans="1:11" x14ac:dyDescent="0.25">
      <c r="A1443" s="5">
        <f t="shared" si="202"/>
        <v>44433</v>
      </c>
      <c r="B1443" s="25">
        <v>94</v>
      </c>
      <c r="C1443" s="25">
        <v>0</v>
      </c>
      <c r="D1443" s="25">
        <v>317</v>
      </c>
      <c r="E1443" s="25">
        <v>785</v>
      </c>
      <c r="F1443" s="25">
        <v>1956</v>
      </c>
      <c r="G1443" s="189">
        <f t="shared" ref="G1443" si="254">SUM(B1443:C1443)</f>
        <v>94</v>
      </c>
      <c r="H1443" s="181">
        <f t="shared" ref="H1443" si="255">SUM(D1443:G1443)</f>
        <v>3152</v>
      </c>
      <c r="I1443" s="135">
        <v>3108</v>
      </c>
      <c r="J1443" s="4">
        <f t="shared" si="155"/>
        <v>34</v>
      </c>
      <c r="K1443" s="117">
        <f t="shared" si="205"/>
        <v>44429</v>
      </c>
    </row>
    <row r="1444" spans="1:11" x14ac:dyDescent="0.25">
      <c r="A1444" s="5">
        <f t="shared" si="202"/>
        <v>44440</v>
      </c>
      <c r="B1444" s="25">
        <v>9</v>
      </c>
      <c r="C1444" s="25">
        <v>0</v>
      </c>
      <c r="D1444" s="25">
        <v>203</v>
      </c>
      <c r="E1444" s="25">
        <v>341</v>
      </c>
      <c r="F1444" s="25">
        <v>1878</v>
      </c>
      <c r="G1444" s="189">
        <f t="shared" ref="G1444:G1446" si="256">SUM(B1444:C1444)</f>
        <v>9</v>
      </c>
      <c r="H1444" s="181">
        <f t="shared" ref="H1444:H1446" si="257">SUM(D1444:G1444)</f>
        <v>2431</v>
      </c>
      <c r="I1444" s="135">
        <v>3286</v>
      </c>
      <c r="J1444" s="4">
        <f t="shared" si="155"/>
        <v>35</v>
      </c>
      <c r="K1444" s="117">
        <f t="shared" si="205"/>
        <v>44436</v>
      </c>
    </row>
    <row r="1445" spans="1:11" x14ac:dyDescent="0.25">
      <c r="A1445" s="5">
        <f t="shared" si="202"/>
        <v>44447</v>
      </c>
      <c r="B1445" s="25">
        <v>116</v>
      </c>
      <c r="C1445" s="25">
        <v>0</v>
      </c>
      <c r="D1445" s="25">
        <v>106</v>
      </c>
      <c r="E1445" s="25">
        <v>1109</v>
      </c>
      <c r="F1445" s="25">
        <v>2974</v>
      </c>
      <c r="G1445" s="189">
        <f t="shared" si="256"/>
        <v>116</v>
      </c>
      <c r="H1445" s="181">
        <f t="shared" si="257"/>
        <v>4305</v>
      </c>
      <c r="I1445" s="135">
        <v>3108</v>
      </c>
      <c r="J1445" s="4">
        <f t="shared" si="155"/>
        <v>36</v>
      </c>
      <c r="K1445" s="117">
        <f t="shared" si="205"/>
        <v>44443</v>
      </c>
    </row>
    <row r="1446" spans="1:11" x14ac:dyDescent="0.25">
      <c r="A1446" s="5">
        <f t="shared" si="202"/>
        <v>44454</v>
      </c>
      <c r="B1446" s="25">
        <v>40</v>
      </c>
      <c r="C1446" s="25">
        <v>0</v>
      </c>
      <c r="D1446" s="25">
        <v>220</v>
      </c>
      <c r="E1446" s="25">
        <v>558</v>
      </c>
      <c r="F1446" s="25">
        <v>2725</v>
      </c>
      <c r="G1446" s="189">
        <f t="shared" si="256"/>
        <v>40</v>
      </c>
      <c r="H1446" s="181">
        <f t="shared" si="257"/>
        <v>3543</v>
      </c>
      <c r="I1446" s="135">
        <v>2049</v>
      </c>
      <c r="J1446" s="4">
        <f t="shared" si="155"/>
        <v>37</v>
      </c>
      <c r="K1446" s="117">
        <f t="shared" si="205"/>
        <v>44450</v>
      </c>
    </row>
    <row r="1447" spans="1:11" x14ac:dyDescent="0.25">
      <c r="A1447" s="5">
        <f t="shared" si="202"/>
        <v>44461</v>
      </c>
      <c r="B1447" s="25">
        <v>227</v>
      </c>
      <c r="C1447" s="25">
        <v>0</v>
      </c>
      <c r="D1447" s="25">
        <v>0</v>
      </c>
      <c r="E1447" s="25">
        <v>330</v>
      </c>
      <c r="F1447" s="25">
        <v>3319</v>
      </c>
      <c r="G1447" s="189">
        <f t="shared" ref="G1447" si="258">SUM(B1447:C1447)</f>
        <v>227</v>
      </c>
      <c r="H1447" s="181">
        <f t="shared" ref="H1447" si="259">SUM(D1447:G1447)</f>
        <v>3876</v>
      </c>
      <c r="I1447" s="135">
        <v>3092</v>
      </c>
      <c r="J1447" s="4">
        <f t="shared" si="155"/>
        <v>38</v>
      </c>
      <c r="K1447" s="117">
        <f t="shared" si="205"/>
        <v>44457</v>
      </c>
    </row>
    <row r="1448" spans="1:11" x14ac:dyDescent="0.25">
      <c r="A1448" s="5">
        <f t="shared" si="202"/>
        <v>44468</v>
      </c>
      <c r="B1448" s="25">
        <v>410</v>
      </c>
      <c r="C1448" s="25">
        <v>0</v>
      </c>
      <c r="D1448" s="25">
        <v>206</v>
      </c>
      <c r="E1448" s="25">
        <v>2003</v>
      </c>
      <c r="F1448" s="25">
        <v>4024</v>
      </c>
      <c r="G1448" s="189">
        <f t="shared" ref="G1448" si="260">SUM(B1448:C1448)</f>
        <v>410</v>
      </c>
      <c r="H1448" s="181">
        <f t="shared" ref="H1448" si="261">SUM(D1448:G1448)</f>
        <v>6643</v>
      </c>
      <c r="I1448" s="135">
        <v>2949</v>
      </c>
      <c r="J1448" s="4">
        <f t="shared" si="155"/>
        <v>39</v>
      </c>
      <c r="K1448" s="117">
        <f t="shared" si="205"/>
        <v>44464</v>
      </c>
    </row>
    <row r="1449" spans="1:11" x14ac:dyDescent="0.25">
      <c r="A1449" s="5">
        <f t="shared" si="202"/>
        <v>44475</v>
      </c>
      <c r="B1449" s="25">
        <v>556</v>
      </c>
      <c r="C1449" s="25">
        <v>0</v>
      </c>
      <c r="D1449" s="189">
        <v>514</v>
      </c>
      <c r="E1449" s="189">
        <v>1166</v>
      </c>
      <c r="F1449" s="25">
        <v>7972</v>
      </c>
      <c r="G1449" s="189">
        <f t="shared" ref="G1449" si="262">SUM(B1449:C1449)</f>
        <v>556</v>
      </c>
      <c r="H1449" s="181">
        <f t="shared" ref="H1449" si="263">SUM(D1449:G1449)</f>
        <v>10208</v>
      </c>
      <c r="I1449" s="135">
        <v>2786</v>
      </c>
      <c r="J1449" s="4">
        <f t="shared" si="155"/>
        <v>40</v>
      </c>
      <c r="K1449" s="117">
        <f t="shared" si="205"/>
        <v>44471</v>
      </c>
    </row>
    <row r="1450" spans="1:11" x14ac:dyDescent="0.25">
      <c r="A1450" s="5">
        <f t="shared" si="202"/>
        <v>44482</v>
      </c>
      <c r="B1450" s="25">
        <v>723</v>
      </c>
      <c r="C1450" s="25">
        <v>413</v>
      </c>
      <c r="D1450" s="189">
        <v>1015</v>
      </c>
      <c r="E1450" s="189">
        <v>1703</v>
      </c>
      <c r="F1450" s="25">
        <v>9709</v>
      </c>
      <c r="G1450" s="189">
        <f t="shared" ref="G1450" si="264">SUM(B1450:C1450)</f>
        <v>1136</v>
      </c>
      <c r="H1450" s="181">
        <f t="shared" ref="H1450" si="265">SUM(D1450:G1450)</f>
        <v>13563</v>
      </c>
      <c r="I1450" s="135">
        <v>2189</v>
      </c>
      <c r="J1450" s="4">
        <f t="shared" si="155"/>
        <v>41</v>
      </c>
      <c r="K1450" s="117">
        <f t="shared" si="205"/>
        <v>44478</v>
      </c>
    </row>
    <row r="1451" spans="1:11" x14ac:dyDescent="0.25">
      <c r="A1451" s="5">
        <f t="shared" si="202"/>
        <v>44489</v>
      </c>
      <c r="B1451" s="25">
        <v>554</v>
      </c>
      <c r="C1451" s="25">
        <v>183</v>
      </c>
      <c r="D1451" s="25">
        <v>1098</v>
      </c>
      <c r="E1451" s="25">
        <v>1834</v>
      </c>
      <c r="F1451" s="25">
        <v>9789</v>
      </c>
      <c r="G1451" s="189">
        <f t="shared" ref="G1451" si="266">SUM(B1451:C1451)</f>
        <v>737</v>
      </c>
      <c r="H1451" s="181">
        <f t="shared" ref="H1451" si="267">SUM(D1451:G1451)</f>
        <v>13458</v>
      </c>
      <c r="I1451" s="135">
        <v>2678</v>
      </c>
      <c r="J1451" s="4">
        <f t="shared" si="155"/>
        <v>42</v>
      </c>
      <c r="K1451" s="117">
        <f t="shared" si="205"/>
        <v>44485</v>
      </c>
    </row>
    <row r="1452" spans="1:11" x14ac:dyDescent="0.25">
      <c r="A1452" s="5">
        <f t="shared" si="202"/>
        <v>44496</v>
      </c>
      <c r="B1452" s="25">
        <v>804</v>
      </c>
      <c r="C1452" s="25">
        <v>382</v>
      </c>
      <c r="D1452" s="25">
        <v>1314</v>
      </c>
      <c r="E1452" s="25">
        <v>1114</v>
      </c>
      <c r="F1452" s="25">
        <v>9581</v>
      </c>
      <c r="G1452" s="189">
        <f t="shared" ref="G1452" si="268">SUM(B1452:C1452)</f>
        <v>1186</v>
      </c>
      <c r="H1452" s="181">
        <f t="shared" ref="H1452" si="269">SUM(D1452:G1452)</f>
        <v>13195</v>
      </c>
      <c r="I1452" s="135">
        <v>2973</v>
      </c>
      <c r="J1452" s="4">
        <f t="shared" si="155"/>
        <v>43</v>
      </c>
      <c r="K1452" s="117">
        <f t="shared" si="205"/>
        <v>44492</v>
      </c>
    </row>
    <row r="1453" spans="1:11" x14ac:dyDescent="0.25">
      <c r="A1453" s="5">
        <f t="shared" si="202"/>
        <v>44503</v>
      </c>
      <c r="B1453" s="25">
        <v>747</v>
      </c>
      <c r="C1453" s="25">
        <v>103</v>
      </c>
      <c r="D1453" s="25">
        <v>1539</v>
      </c>
      <c r="E1453" s="25">
        <v>1319</v>
      </c>
      <c r="F1453" s="25">
        <v>8390</v>
      </c>
      <c r="G1453" s="189">
        <f t="shared" ref="G1453" si="270">SUM(B1453:C1453)</f>
        <v>850</v>
      </c>
      <c r="H1453" s="181">
        <f t="shared" ref="H1453" si="271">SUM(D1453:G1453)</f>
        <v>12098</v>
      </c>
      <c r="I1453" s="135">
        <v>2950</v>
      </c>
      <c r="J1453" s="4">
        <f t="shared" si="155"/>
        <v>44</v>
      </c>
      <c r="K1453" s="117">
        <f t="shared" si="205"/>
        <v>44499</v>
      </c>
    </row>
    <row r="1454" spans="1:11" x14ac:dyDescent="0.25">
      <c r="A1454" s="5">
        <f t="shared" si="202"/>
        <v>44510</v>
      </c>
      <c r="B1454" s="25">
        <v>322</v>
      </c>
      <c r="C1454" s="25">
        <v>337</v>
      </c>
      <c r="D1454" s="25">
        <v>1227</v>
      </c>
      <c r="E1454" s="25">
        <v>1824</v>
      </c>
      <c r="F1454" s="25">
        <v>7621</v>
      </c>
      <c r="G1454" s="189">
        <f t="shared" ref="G1454" si="272">SUM(B1454:C1454)</f>
        <v>659</v>
      </c>
      <c r="H1454" s="181">
        <f t="shared" ref="H1454" si="273">SUM(D1454:G1454)</f>
        <v>11331</v>
      </c>
      <c r="I1454" s="135">
        <v>3127</v>
      </c>
      <c r="J1454" s="4">
        <f t="shared" ref="J1454:J1517" si="274">J1453+1</f>
        <v>45</v>
      </c>
      <c r="K1454" s="117">
        <f t="shared" si="205"/>
        <v>44506</v>
      </c>
    </row>
    <row r="1455" spans="1:11" x14ac:dyDescent="0.25">
      <c r="A1455" s="5">
        <f t="shared" si="202"/>
        <v>44517</v>
      </c>
      <c r="B1455" s="25">
        <v>773</v>
      </c>
      <c r="C1455" s="25">
        <v>318</v>
      </c>
      <c r="D1455" s="25">
        <v>1257</v>
      </c>
      <c r="E1455" s="25">
        <v>1512</v>
      </c>
      <c r="F1455" s="25">
        <v>8086</v>
      </c>
      <c r="G1455" s="189">
        <f t="shared" ref="G1455" si="275">SUM(B1455:C1455)</f>
        <v>1091</v>
      </c>
      <c r="H1455" s="181">
        <f t="shared" ref="H1455" si="276">SUM(D1455:G1455)</f>
        <v>11946</v>
      </c>
      <c r="I1455" s="135">
        <v>2760</v>
      </c>
      <c r="J1455" s="4">
        <f t="shared" si="274"/>
        <v>46</v>
      </c>
      <c r="K1455" s="117">
        <f t="shared" si="205"/>
        <v>44513</v>
      </c>
    </row>
    <row r="1456" spans="1:11" x14ac:dyDescent="0.25">
      <c r="A1456" s="5">
        <f t="shared" si="202"/>
        <v>44524</v>
      </c>
      <c r="B1456" s="25">
        <v>379</v>
      </c>
      <c r="C1456" s="25">
        <v>441</v>
      </c>
      <c r="D1456" s="25">
        <v>1238</v>
      </c>
      <c r="E1456" s="25">
        <v>1563</v>
      </c>
      <c r="F1456" s="25">
        <v>8639</v>
      </c>
      <c r="G1456" s="189">
        <f t="shared" ref="G1456" si="277">SUM(B1456:C1456)</f>
        <v>820</v>
      </c>
      <c r="H1456" s="181">
        <f t="shared" ref="H1456" si="278">SUM(D1456:G1456)</f>
        <v>12260</v>
      </c>
      <c r="I1456" s="135">
        <v>2794</v>
      </c>
      <c r="J1456" s="4">
        <f t="shared" si="274"/>
        <v>47</v>
      </c>
      <c r="K1456" s="117">
        <f t="shared" si="205"/>
        <v>44520</v>
      </c>
    </row>
    <row r="1457" spans="1:11" x14ac:dyDescent="0.25">
      <c r="A1457" s="5">
        <f t="shared" si="202"/>
        <v>44531</v>
      </c>
      <c r="B1457" s="25">
        <v>537</v>
      </c>
      <c r="C1457" s="25">
        <v>124</v>
      </c>
      <c r="D1457" s="25">
        <v>1332</v>
      </c>
      <c r="E1457" s="25">
        <v>1481</v>
      </c>
      <c r="F1457" s="25">
        <v>7198</v>
      </c>
      <c r="G1457" s="189">
        <f t="shared" ref="G1457" si="279">SUM(B1457:C1457)</f>
        <v>661</v>
      </c>
      <c r="H1457" s="181">
        <f t="shared" ref="H1457" si="280">SUM(D1457:G1457)</f>
        <v>10672</v>
      </c>
      <c r="I1457" s="135">
        <v>3238</v>
      </c>
      <c r="J1457" s="4">
        <f t="shared" si="274"/>
        <v>48</v>
      </c>
      <c r="K1457" s="117">
        <f t="shared" si="205"/>
        <v>44527</v>
      </c>
    </row>
    <row r="1458" spans="1:11" x14ac:dyDescent="0.25">
      <c r="A1458" s="5">
        <f t="shared" si="202"/>
        <v>44538</v>
      </c>
      <c r="B1458" s="25">
        <v>650</v>
      </c>
      <c r="C1458" s="25">
        <v>435</v>
      </c>
      <c r="D1458" s="25">
        <v>1584</v>
      </c>
      <c r="E1458" s="25">
        <v>1726</v>
      </c>
      <c r="F1458" s="25">
        <v>8176</v>
      </c>
      <c r="G1458" s="189">
        <f t="shared" ref="G1458" si="281">SUM(B1458:C1458)</f>
        <v>1085</v>
      </c>
      <c r="H1458" s="181">
        <f t="shared" ref="H1458" si="282">SUM(D1458:G1458)</f>
        <v>12571</v>
      </c>
      <c r="I1458" s="135">
        <v>2797</v>
      </c>
      <c r="J1458" s="4">
        <f t="shared" si="274"/>
        <v>49</v>
      </c>
      <c r="K1458" s="117">
        <f t="shared" si="205"/>
        <v>44534</v>
      </c>
    </row>
    <row r="1459" spans="1:11" x14ac:dyDescent="0.25">
      <c r="A1459" s="5">
        <f t="shared" si="202"/>
        <v>44545</v>
      </c>
      <c r="B1459" s="25">
        <v>665</v>
      </c>
      <c r="C1459" s="25">
        <v>149</v>
      </c>
      <c r="D1459" s="25">
        <v>1276</v>
      </c>
      <c r="E1459" s="25">
        <v>572</v>
      </c>
      <c r="F1459" s="25">
        <v>6739</v>
      </c>
      <c r="G1459" s="189">
        <f t="shared" ref="G1459:G1505" si="283">SUM(B1459:C1459)</f>
        <v>814</v>
      </c>
      <c r="H1459" s="181">
        <f t="shared" ref="H1459:H1505" si="284">SUM(D1459:G1459)</f>
        <v>9401</v>
      </c>
      <c r="I1459" s="135">
        <v>3248</v>
      </c>
      <c r="J1459" s="4">
        <f t="shared" si="274"/>
        <v>50</v>
      </c>
      <c r="K1459" s="117">
        <f t="shared" si="205"/>
        <v>44541</v>
      </c>
    </row>
    <row r="1460" spans="1:11" x14ac:dyDescent="0.25">
      <c r="A1460" s="5">
        <f t="shared" si="202"/>
        <v>44552</v>
      </c>
      <c r="B1460" s="25">
        <v>673</v>
      </c>
      <c r="C1460" s="25">
        <v>270</v>
      </c>
      <c r="D1460" s="25">
        <v>1469</v>
      </c>
      <c r="E1460" s="25">
        <v>1732</v>
      </c>
      <c r="F1460" s="25">
        <v>6896</v>
      </c>
      <c r="G1460" s="189">
        <f t="shared" si="283"/>
        <v>943</v>
      </c>
      <c r="H1460" s="181">
        <f t="shared" si="284"/>
        <v>11040</v>
      </c>
      <c r="I1460" s="135">
        <v>3439</v>
      </c>
      <c r="J1460" s="4">
        <f t="shared" si="274"/>
        <v>51</v>
      </c>
      <c r="K1460" s="117">
        <f t="shared" si="205"/>
        <v>44548</v>
      </c>
    </row>
    <row r="1461" spans="1:11" x14ac:dyDescent="0.25">
      <c r="A1461" s="5">
        <f t="shared" si="202"/>
        <v>44559</v>
      </c>
      <c r="B1461" s="25">
        <v>247</v>
      </c>
      <c r="C1461" s="25">
        <v>85</v>
      </c>
      <c r="D1461" s="25">
        <v>1390</v>
      </c>
      <c r="E1461" s="25">
        <v>1344</v>
      </c>
      <c r="F1461" s="25">
        <v>4583</v>
      </c>
      <c r="G1461" s="189">
        <f t="shared" si="283"/>
        <v>332</v>
      </c>
      <c r="H1461" s="49">
        <f t="shared" si="284"/>
        <v>7649</v>
      </c>
      <c r="I1461" s="135">
        <v>2120</v>
      </c>
      <c r="J1461" s="4">
        <f t="shared" si="274"/>
        <v>52</v>
      </c>
      <c r="K1461" s="117">
        <f t="shared" si="205"/>
        <v>44555</v>
      </c>
    </row>
    <row r="1462" spans="1:11" x14ac:dyDescent="0.25">
      <c r="A1462" s="5">
        <f t="shared" si="202"/>
        <v>44566</v>
      </c>
      <c r="B1462" s="25">
        <v>444</v>
      </c>
      <c r="C1462" s="25">
        <v>210</v>
      </c>
      <c r="D1462" s="25">
        <v>1428</v>
      </c>
      <c r="E1462" s="25">
        <v>878</v>
      </c>
      <c r="F1462" s="25">
        <v>5542</v>
      </c>
      <c r="G1462" s="189">
        <f t="shared" si="283"/>
        <v>654</v>
      </c>
      <c r="H1462" s="49">
        <f t="shared" si="284"/>
        <v>8502</v>
      </c>
      <c r="I1462" s="135">
        <v>1976</v>
      </c>
      <c r="J1462" s="4">
        <v>1</v>
      </c>
      <c r="K1462" s="117">
        <f t="shared" si="205"/>
        <v>44562</v>
      </c>
    </row>
    <row r="1463" spans="1:11" x14ac:dyDescent="0.25">
      <c r="A1463" s="5">
        <f t="shared" si="202"/>
        <v>44573</v>
      </c>
      <c r="B1463" s="25">
        <v>365</v>
      </c>
      <c r="C1463" s="25">
        <v>370</v>
      </c>
      <c r="D1463" s="25">
        <v>1557</v>
      </c>
      <c r="E1463" s="25">
        <v>1211</v>
      </c>
      <c r="F1463" s="25">
        <v>6670</v>
      </c>
      <c r="G1463" s="189">
        <f t="shared" si="283"/>
        <v>735</v>
      </c>
      <c r="H1463" s="49">
        <f t="shared" si="284"/>
        <v>10173</v>
      </c>
      <c r="I1463" s="135">
        <v>3700</v>
      </c>
      <c r="J1463" s="4">
        <v>2</v>
      </c>
      <c r="K1463" s="117">
        <f t="shared" si="205"/>
        <v>44569</v>
      </c>
    </row>
    <row r="1464" spans="1:11" x14ac:dyDescent="0.25">
      <c r="A1464" s="5">
        <f t="shared" si="202"/>
        <v>44580</v>
      </c>
      <c r="B1464" s="25">
        <v>466</v>
      </c>
      <c r="C1464" s="25">
        <v>293</v>
      </c>
      <c r="D1464" s="25">
        <v>1470</v>
      </c>
      <c r="E1464" s="25">
        <v>1592</v>
      </c>
      <c r="F1464" s="25">
        <v>7366</v>
      </c>
      <c r="G1464" s="189">
        <f t="shared" si="283"/>
        <v>759</v>
      </c>
      <c r="H1464" s="49">
        <f t="shared" si="284"/>
        <v>11187</v>
      </c>
      <c r="I1464" s="135">
        <v>2934</v>
      </c>
      <c r="J1464" s="4">
        <f t="shared" si="274"/>
        <v>3</v>
      </c>
      <c r="K1464" s="117">
        <f t="shared" si="205"/>
        <v>44576</v>
      </c>
    </row>
    <row r="1465" spans="1:11" x14ac:dyDescent="0.25">
      <c r="A1465" s="5">
        <f t="shared" si="202"/>
        <v>44587</v>
      </c>
      <c r="B1465" s="25">
        <v>566</v>
      </c>
      <c r="C1465" s="25">
        <v>374</v>
      </c>
      <c r="D1465" s="25">
        <v>1489</v>
      </c>
      <c r="E1465" s="25">
        <v>1937</v>
      </c>
      <c r="F1465" s="25">
        <v>6867</v>
      </c>
      <c r="G1465" s="189">
        <f t="shared" si="283"/>
        <v>940</v>
      </c>
      <c r="H1465" s="49">
        <f t="shared" si="284"/>
        <v>11233</v>
      </c>
      <c r="I1465" s="135">
        <v>2152</v>
      </c>
      <c r="J1465" s="4">
        <f t="shared" si="274"/>
        <v>4</v>
      </c>
      <c r="K1465" s="117">
        <f t="shared" si="205"/>
        <v>44583</v>
      </c>
    </row>
    <row r="1466" spans="1:11" x14ac:dyDescent="0.25">
      <c r="A1466" s="5">
        <f t="shared" si="202"/>
        <v>44594</v>
      </c>
      <c r="B1466" s="25">
        <v>358</v>
      </c>
      <c r="C1466" s="25">
        <v>274</v>
      </c>
      <c r="D1466" s="25">
        <v>2007</v>
      </c>
      <c r="E1466" s="25">
        <v>1431</v>
      </c>
      <c r="F1466" s="25">
        <v>7426</v>
      </c>
      <c r="G1466" s="189">
        <f t="shared" si="283"/>
        <v>632</v>
      </c>
      <c r="H1466" s="49">
        <f t="shared" si="284"/>
        <v>11496</v>
      </c>
      <c r="I1466" s="135">
        <v>3072</v>
      </c>
      <c r="J1466" s="4">
        <f t="shared" si="274"/>
        <v>5</v>
      </c>
      <c r="K1466" s="117">
        <f t="shared" si="205"/>
        <v>44590</v>
      </c>
    </row>
    <row r="1467" spans="1:11" x14ac:dyDescent="0.25">
      <c r="A1467" s="5">
        <f t="shared" si="202"/>
        <v>44601</v>
      </c>
      <c r="B1467" s="25">
        <v>656</v>
      </c>
      <c r="C1467" s="25">
        <v>194</v>
      </c>
      <c r="D1467" s="25">
        <v>1024</v>
      </c>
      <c r="E1467" s="25">
        <v>1383</v>
      </c>
      <c r="F1467" s="25">
        <v>6066</v>
      </c>
      <c r="G1467" s="189">
        <f t="shared" si="283"/>
        <v>850</v>
      </c>
      <c r="H1467" s="49">
        <f t="shared" si="284"/>
        <v>9323</v>
      </c>
      <c r="I1467" s="135">
        <v>2538</v>
      </c>
      <c r="J1467" s="4">
        <f t="shared" si="274"/>
        <v>6</v>
      </c>
      <c r="K1467" s="117">
        <f t="shared" si="205"/>
        <v>44597</v>
      </c>
    </row>
    <row r="1468" spans="1:11" x14ac:dyDescent="0.25">
      <c r="A1468" s="5">
        <f t="shared" si="202"/>
        <v>44608</v>
      </c>
      <c r="B1468" s="25">
        <v>590</v>
      </c>
      <c r="C1468" s="25">
        <v>90</v>
      </c>
      <c r="D1468" s="25">
        <v>2166</v>
      </c>
      <c r="E1468" s="25">
        <v>2089</v>
      </c>
      <c r="F1468" s="25">
        <v>6936</v>
      </c>
      <c r="G1468" s="189">
        <f t="shared" si="283"/>
        <v>680</v>
      </c>
      <c r="H1468" s="49">
        <f t="shared" si="284"/>
        <v>11871</v>
      </c>
      <c r="I1468" s="135">
        <v>2744</v>
      </c>
      <c r="J1468" s="4">
        <f t="shared" si="274"/>
        <v>7</v>
      </c>
      <c r="K1468" s="117">
        <f t="shared" si="205"/>
        <v>44604</v>
      </c>
    </row>
    <row r="1469" spans="1:11" x14ac:dyDescent="0.25">
      <c r="A1469" s="5">
        <f t="shared" si="202"/>
        <v>44615</v>
      </c>
      <c r="B1469" s="25">
        <v>436</v>
      </c>
      <c r="C1469" s="25">
        <v>138</v>
      </c>
      <c r="D1469" s="25">
        <v>1719</v>
      </c>
      <c r="E1469" s="25">
        <v>120</v>
      </c>
      <c r="F1469" s="25">
        <v>5996</v>
      </c>
      <c r="G1469" s="189">
        <f t="shared" si="283"/>
        <v>574</v>
      </c>
      <c r="H1469" s="49">
        <f t="shared" si="284"/>
        <v>8409</v>
      </c>
      <c r="I1469" s="135">
        <v>3284</v>
      </c>
      <c r="J1469" s="4">
        <f t="shared" si="274"/>
        <v>8</v>
      </c>
      <c r="K1469" s="117">
        <f t="shared" si="205"/>
        <v>44611</v>
      </c>
    </row>
    <row r="1470" spans="1:11" x14ac:dyDescent="0.25">
      <c r="A1470" s="5">
        <f t="shared" si="202"/>
        <v>44622</v>
      </c>
      <c r="B1470" s="25">
        <v>410</v>
      </c>
      <c r="C1470" s="25">
        <v>26</v>
      </c>
      <c r="D1470" s="25">
        <v>2098</v>
      </c>
      <c r="E1470" s="25">
        <v>43</v>
      </c>
      <c r="F1470" s="25">
        <v>5092</v>
      </c>
      <c r="G1470" s="189">
        <f t="shared" si="283"/>
        <v>436</v>
      </c>
      <c r="H1470" s="49">
        <f t="shared" si="284"/>
        <v>7669</v>
      </c>
      <c r="I1470" s="135">
        <v>2741</v>
      </c>
      <c r="J1470" s="4">
        <f t="shared" si="274"/>
        <v>9</v>
      </c>
      <c r="K1470" s="117">
        <f t="shared" si="205"/>
        <v>44618</v>
      </c>
    </row>
    <row r="1471" spans="1:11" x14ac:dyDescent="0.25">
      <c r="A1471" s="5">
        <f t="shared" si="202"/>
        <v>44629</v>
      </c>
      <c r="B1471" s="25">
        <v>596</v>
      </c>
      <c r="C1471" s="25">
        <v>32</v>
      </c>
      <c r="D1471" s="25">
        <v>2180</v>
      </c>
      <c r="E1471" s="25">
        <v>553</v>
      </c>
      <c r="F1471" s="25">
        <v>6482</v>
      </c>
      <c r="G1471" s="189">
        <f t="shared" si="283"/>
        <v>628</v>
      </c>
      <c r="H1471" s="49">
        <f t="shared" si="284"/>
        <v>9843</v>
      </c>
      <c r="I1471" s="135">
        <v>2865</v>
      </c>
      <c r="J1471" s="4">
        <f t="shared" si="274"/>
        <v>10</v>
      </c>
      <c r="K1471" s="117">
        <f t="shared" si="205"/>
        <v>44625</v>
      </c>
    </row>
    <row r="1472" spans="1:11" x14ac:dyDescent="0.25">
      <c r="A1472" s="5">
        <f t="shared" si="202"/>
        <v>44636</v>
      </c>
      <c r="B1472" s="25">
        <v>552</v>
      </c>
      <c r="C1472" s="25">
        <v>0</v>
      </c>
      <c r="D1472" s="25">
        <v>1553</v>
      </c>
      <c r="E1472" s="25">
        <v>436</v>
      </c>
      <c r="F1472" s="25">
        <v>5323</v>
      </c>
      <c r="G1472" s="189">
        <f t="shared" si="283"/>
        <v>552</v>
      </c>
      <c r="H1472" s="49">
        <f t="shared" si="284"/>
        <v>7864</v>
      </c>
      <c r="I1472" s="135">
        <v>3027</v>
      </c>
      <c r="J1472" s="4">
        <f t="shared" si="274"/>
        <v>11</v>
      </c>
      <c r="K1472" s="117">
        <f t="shared" si="205"/>
        <v>44632</v>
      </c>
    </row>
    <row r="1473" spans="1:11" x14ac:dyDescent="0.25">
      <c r="A1473" s="5">
        <f t="shared" si="202"/>
        <v>44643</v>
      </c>
      <c r="B1473" s="25">
        <v>278</v>
      </c>
      <c r="C1473" s="25">
        <v>0</v>
      </c>
      <c r="D1473" s="25">
        <v>1745</v>
      </c>
      <c r="E1473" s="25">
        <v>896</v>
      </c>
      <c r="F1473" s="25">
        <v>6324</v>
      </c>
      <c r="G1473" s="189">
        <f t="shared" si="283"/>
        <v>278</v>
      </c>
      <c r="H1473" s="49">
        <f t="shared" si="284"/>
        <v>9243</v>
      </c>
      <c r="I1473" s="135">
        <v>2826</v>
      </c>
      <c r="J1473" s="4">
        <f t="shared" si="274"/>
        <v>12</v>
      </c>
      <c r="K1473" s="117">
        <f t="shared" si="205"/>
        <v>44639</v>
      </c>
    </row>
    <row r="1474" spans="1:11" x14ac:dyDescent="0.25">
      <c r="A1474" s="5">
        <f t="shared" si="202"/>
        <v>44650</v>
      </c>
      <c r="B1474" s="25">
        <v>416</v>
      </c>
      <c r="C1474" s="25">
        <v>64</v>
      </c>
      <c r="D1474" s="25">
        <v>1414</v>
      </c>
      <c r="E1474" s="25">
        <v>1409</v>
      </c>
      <c r="F1474" s="25">
        <v>5698</v>
      </c>
      <c r="G1474" s="189">
        <f t="shared" si="283"/>
        <v>480</v>
      </c>
      <c r="H1474" s="49">
        <f t="shared" si="284"/>
        <v>9001</v>
      </c>
      <c r="I1474" s="135">
        <v>2542</v>
      </c>
      <c r="J1474" s="4">
        <f t="shared" si="274"/>
        <v>13</v>
      </c>
      <c r="K1474" s="117">
        <f t="shared" si="205"/>
        <v>44646</v>
      </c>
    </row>
    <row r="1475" spans="1:11" x14ac:dyDescent="0.25">
      <c r="A1475" s="5">
        <f t="shared" si="202"/>
        <v>44657</v>
      </c>
      <c r="B1475" s="25">
        <v>492</v>
      </c>
      <c r="C1475" s="25">
        <v>25</v>
      </c>
      <c r="D1475" s="25">
        <v>2098</v>
      </c>
      <c r="E1475" s="25">
        <v>853</v>
      </c>
      <c r="F1475" s="25">
        <v>5665</v>
      </c>
      <c r="G1475" s="189">
        <f t="shared" si="283"/>
        <v>517</v>
      </c>
      <c r="H1475" s="49">
        <f t="shared" si="284"/>
        <v>9133</v>
      </c>
      <c r="I1475" s="135">
        <v>1969</v>
      </c>
      <c r="J1475" s="4">
        <f t="shared" si="274"/>
        <v>14</v>
      </c>
      <c r="K1475" s="117">
        <f t="shared" si="205"/>
        <v>44653</v>
      </c>
    </row>
    <row r="1476" spans="1:11" x14ac:dyDescent="0.25">
      <c r="A1476" s="5">
        <f t="shared" si="202"/>
        <v>44664</v>
      </c>
      <c r="B1476" s="25">
        <v>571</v>
      </c>
      <c r="C1476" s="25">
        <v>1</v>
      </c>
      <c r="D1476" s="25">
        <v>2001</v>
      </c>
      <c r="E1476" s="25">
        <v>1018</v>
      </c>
      <c r="F1476" s="25">
        <v>6089</v>
      </c>
      <c r="G1476" s="189">
        <f t="shared" si="283"/>
        <v>572</v>
      </c>
      <c r="H1476" s="49">
        <f t="shared" si="284"/>
        <v>9680</v>
      </c>
      <c r="I1476" s="135">
        <v>3375</v>
      </c>
      <c r="J1476" s="4">
        <f t="shared" si="274"/>
        <v>15</v>
      </c>
      <c r="K1476" s="117">
        <f t="shared" si="205"/>
        <v>44660</v>
      </c>
    </row>
    <row r="1477" spans="1:11" x14ac:dyDescent="0.25">
      <c r="A1477" s="5">
        <f t="shared" si="202"/>
        <v>44671</v>
      </c>
      <c r="B1477" s="25">
        <v>580</v>
      </c>
      <c r="C1477" s="25">
        <v>0</v>
      </c>
      <c r="D1477" s="25">
        <v>1322</v>
      </c>
      <c r="E1477" s="25">
        <v>1235</v>
      </c>
      <c r="F1477" s="25">
        <v>6057</v>
      </c>
      <c r="G1477" s="189">
        <f t="shared" si="283"/>
        <v>580</v>
      </c>
      <c r="H1477" s="49">
        <f t="shared" si="284"/>
        <v>9194</v>
      </c>
      <c r="I1477" s="135">
        <v>3187</v>
      </c>
      <c r="J1477" s="4">
        <f t="shared" si="274"/>
        <v>16</v>
      </c>
      <c r="K1477" s="117">
        <f t="shared" si="205"/>
        <v>44667</v>
      </c>
    </row>
    <row r="1478" spans="1:11" x14ac:dyDescent="0.25">
      <c r="A1478" s="5">
        <f t="shared" si="202"/>
        <v>44678</v>
      </c>
      <c r="B1478" s="25">
        <v>450</v>
      </c>
      <c r="C1478" s="25">
        <v>0</v>
      </c>
      <c r="D1478" s="25">
        <v>1620</v>
      </c>
      <c r="E1478" s="25">
        <v>1200</v>
      </c>
      <c r="F1478" s="25">
        <v>5767</v>
      </c>
      <c r="G1478" s="189">
        <f t="shared" si="283"/>
        <v>450</v>
      </c>
      <c r="H1478" s="49">
        <f t="shared" si="284"/>
        <v>9037</v>
      </c>
      <c r="I1478" s="135">
        <v>2780</v>
      </c>
      <c r="J1478" s="4">
        <f t="shared" si="274"/>
        <v>17</v>
      </c>
      <c r="K1478" s="117">
        <f t="shared" si="205"/>
        <v>44674</v>
      </c>
    </row>
    <row r="1479" spans="1:11" x14ac:dyDescent="0.25">
      <c r="A1479" s="5">
        <f t="shared" ref="A1479:A1517" si="285">A1478+7</f>
        <v>44685</v>
      </c>
      <c r="B1479" s="25">
        <v>559</v>
      </c>
      <c r="C1479" s="25">
        <v>166</v>
      </c>
      <c r="D1479" s="25">
        <v>953</v>
      </c>
      <c r="E1479" s="25">
        <v>903</v>
      </c>
      <c r="F1479" s="25">
        <v>5788</v>
      </c>
      <c r="G1479" s="189">
        <f t="shared" si="283"/>
        <v>725</v>
      </c>
      <c r="H1479" s="49">
        <f t="shared" si="284"/>
        <v>8369</v>
      </c>
      <c r="I1479" s="135">
        <v>2646</v>
      </c>
      <c r="J1479" s="4">
        <f t="shared" si="274"/>
        <v>18</v>
      </c>
      <c r="K1479" s="117">
        <f t="shared" ref="K1479:K1517" si="286">K1478+7</f>
        <v>44681</v>
      </c>
    </row>
    <row r="1480" spans="1:11" x14ac:dyDescent="0.25">
      <c r="A1480" s="5">
        <f t="shared" si="285"/>
        <v>44692</v>
      </c>
      <c r="B1480" s="25">
        <v>277</v>
      </c>
      <c r="C1480" s="25">
        <v>182</v>
      </c>
      <c r="D1480" s="25">
        <v>1246</v>
      </c>
      <c r="E1480" s="25">
        <v>770</v>
      </c>
      <c r="F1480" s="25">
        <v>6590</v>
      </c>
      <c r="G1480" s="189">
        <f t="shared" si="283"/>
        <v>459</v>
      </c>
      <c r="H1480" s="49">
        <f t="shared" si="284"/>
        <v>9065</v>
      </c>
      <c r="I1480" s="135">
        <v>2762</v>
      </c>
      <c r="J1480" s="4">
        <f t="shared" si="274"/>
        <v>19</v>
      </c>
      <c r="K1480" s="117">
        <f t="shared" si="286"/>
        <v>44688</v>
      </c>
    </row>
    <row r="1481" spans="1:11" x14ac:dyDescent="0.25">
      <c r="A1481" s="5">
        <f t="shared" si="285"/>
        <v>44699</v>
      </c>
      <c r="B1481" s="25">
        <v>479</v>
      </c>
      <c r="C1481" s="25">
        <v>0</v>
      </c>
      <c r="D1481" s="25">
        <v>1217</v>
      </c>
      <c r="E1481" s="25">
        <v>665</v>
      </c>
      <c r="F1481" s="25">
        <v>6192</v>
      </c>
      <c r="G1481" s="189">
        <f t="shared" si="283"/>
        <v>479</v>
      </c>
      <c r="H1481" s="49">
        <f t="shared" si="284"/>
        <v>8553</v>
      </c>
      <c r="I1481" s="135">
        <v>2699</v>
      </c>
      <c r="J1481" s="4">
        <f t="shared" si="274"/>
        <v>20</v>
      </c>
      <c r="K1481" s="117">
        <f t="shared" si="286"/>
        <v>44695</v>
      </c>
    </row>
    <row r="1482" spans="1:11" x14ac:dyDescent="0.25">
      <c r="A1482" s="5">
        <f t="shared" si="285"/>
        <v>44706</v>
      </c>
      <c r="B1482" s="25">
        <v>615</v>
      </c>
      <c r="C1482" s="25">
        <v>0</v>
      </c>
      <c r="D1482" s="25">
        <v>929</v>
      </c>
      <c r="E1482" s="25">
        <v>795</v>
      </c>
      <c r="F1482" s="25">
        <v>4875</v>
      </c>
      <c r="G1482" s="189">
        <f t="shared" si="283"/>
        <v>615</v>
      </c>
      <c r="H1482" s="49">
        <f t="shared" si="284"/>
        <v>7214</v>
      </c>
      <c r="I1482" s="135">
        <v>2609</v>
      </c>
      <c r="J1482" s="4">
        <f t="shared" si="274"/>
        <v>21</v>
      </c>
      <c r="K1482" s="117">
        <f t="shared" si="286"/>
        <v>44702</v>
      </c>
    </row>
    <row r="1483" spans="1:11" x14ac:dyDescent="0.25">
      <c r="A1483" s="5">
        <f t="shared" si="285"/>
        <v>44713</v>
      </c>
      <c r="B1483" s="25">
        <v>278</v>
      </c>
      <c r="C1483" s="25">
        <v>106</v>
      </c>
      <c r="D1483" s="25">
        <v>1261</v>
      </c>
      <c r="E1483" s="25">
        <v>990</v>
      </c>
      <c r="F1483" s="25">
        <v>5043</v>
      </c>
      <c r="G1483" s="189">
        <f t="shared" si="283"/>
        <v>384</v>
      </c>
      <c r="H1483" s="49">
        <f t="shared" si="284"/>
        <v>7678</v>
      </c>
      <c r="I1483" s="135">
        <v>3222</v>
      </c>
      <c r="J1483" s="4">
        <f t="shared" si="274"/>
        <v>22</v>
      </c>
      <c r="K1483" s="117">
        <f t="shared" si="286"/>
        <v>44709</v>
      </c>
    </row>
    <row r="1484" spans="1:11" x14ac:dyDescent="0.25">
      <c r="A1484" s="5">
        <f t="shared" si="285"/>
        <v>44720</v>
      </c>
      <c r="B1484" s="25">
        <v>572</v>
      </c>
      <c r="C1484" s="25">
        <v>163</v>
      </c>
      <c r="D1484" s="25">
        <v>843</v>
      </c>
      <c r="E1484" s="25">
        <v>910</v>
      </c>
      <c r="F1484" s="25">
        <v>4755</v>
      </c>
      <c r="G1484" s="189">
        <f t="shared" si="283"/>
        <v>735</v>
      </c>
      <c r="H1484" s="49">
        <f t="shared" si="284"/>
        <v>7243</v>
      </c>
      <c r="I1484" s="135">
        <v>2646</v>
      </c>
      <c r="J1484" s="4">
        <f t="shared" si="274"/>
        <v>23</v>
      </c>
      <c r="K1484" s="117">
        <f t="shared" si="286"/>
        <v>44716</v>
      </c>
    </row>
    <row r="1485" spans="1:11" x14ac:dyDescent="0.25">
      <c r="A1485" s="5">
        <f t="shared" si="285"/>
        <v>44727</v>
      </c>
      <c r="B1485" s="25">
        <v>344</v>
      </c>
      <c r="C1485" s="25">
        <v>0</v>
      </c>
      <c r="D1485" s="25">
        <v>875</v>
      </c>
      <c r="E1485" s="25">
        <v>635</v>
      </c>
      <c r="F1485" s="25">
        <v>5342</v>
      </c>
      <c r="G1485" s="189">
        <f t="shared" si="283"/>
        <v>344</v>
      </c>
      <c r="H1485" s="49">
        <f t="shared" si="284"/>
        <v>7196</v>
      </c>
      <c r="I1485" s="135">
        <v>2547</v>
      </c>
      <c r="J1485" s="4">
        <f t="shared" si="274"/>
        <v>24</v>
      </c>
      <c r="K1485" s="117">
        <f t="shared" si="286"/>
        <v>44723</v>
      </c>
    </row>
    <row r="1486" spans="1:11" x14ac:dyDescent="0.25">
      <c r="A1486" s="5">
        <f t="shared" si="285"/>
        <v>44734</v>
      </c>
      <c r="B1486" s="25">
        <v>288</v>
      </c>
      <c r="C1486" s="25">
        <v>0</v>
      </c>
      <c r="D1486" s="25">
        <v>739</v>
      </c>
      <c r="E1486" s="25">
        <v>256</v>
      </c>
      <c r="F1486" s="25">
        <v>5241</v>
      </c>
      <c r="G1486" s="189">
        <f t="shared" si="283"/>
        <v>288</v>
      </c>
      <c r="H1486" s="49">
        <f t="shared" si="284"/>
        <v>6524</v>
      </c>
      <c r="I1486" s="135">
        <v>2508</v>
      </c>
      <c r="J1486" s="4">
        <f t="shared" si="274"/>
        <v>25</v>
      </c>
      <c r="K1486" s="117">
        <f t="shared" si="286"/>
        <v>44730</v>
      </c>
    </row>
    <row r="1487" spans="1:11" x14ac:dyDescent="0.25">
      <c r="A1487" s="5">
        <f t="shared" si="285"/>
        <v>44741</v>
      </c>
      <c r="B1487" s="25">
        <v>378</v>
      </c>
      <c r="C1487" s="25">
        <v>0</v>
      </c>
      <c r="D1487" s="25">
        <v>816</v>
      </c>
      <c r="E1487" s="25">
        <v>326</v>
      </c>
      <c r="F1487" s="25">
        <v>4482</v>
      </c>
      <c r="G1487" s="189">
        <f t="shared" si="283"/>
        <v>378</v>
      </c>
      <c r="H1487" s="49">
        <f t="shared" si="284"/>
        <v>6002</v>
      </c>
      <c r="I1487" s="135">
        <v>2890</v>
      </c>
      <c r="J1487" s="4">
        <f t="shared" si="274"/>
        <v>26</v>
      </c>
      <c r="K1487" s="117">
        <f t="shared" si="286"/>
        <v>44737</v>
      </c>
    </row>
    <row r="1488" spans="1:11" x14ac:dyDescent="0.25">
      <c r="A1488" s="5">
        <f t="shared" si="285"/>
        <v>44748</v>
      </c>
      <c r="B1488" s="25">
        <v>222</v>
      </c>
      <c r="C1488" s="25">
        <v>0</v>
      </c>
      <c r="D1488" s="25">
        <v>808</v>
      </c>
      <c r="E1488" s="25">
        <v>339</v>
      </c>
      <c r="F1488" s="25">
        <v>2480</v>
      </c>
      <c r="G1488" s="189">
        <f t="shared" si="283"/>
        <v>222</v>
      </c>
      <c r="H1488" s="49">
        <f t="shared" si="284"/>
        <v>3849</v>
      </c>
      <c r="I1488" s="135">
        <v>2661</v>
      </c>
      <c r="J1488" s="4">
        <f t="shared" si="274"/>
        <v>27</v>
      </c>
      <c r="K1488" s="117">
        <f t="shared" si="286"/>
        <v>44744</v>
      </c>
    </row>
    <row r="1489" spans="1:11" x14ac:dyDescent="0.25">
      <c r="A1489" s="5">
        <f t="shared" si="285"/>
        <v>44755</v>
      </c>
      <c r="B1489" s="25">
        <v>187</v>
      </c>
      <c r="C1489" s="25">
        <v>0</v>
      </c>
      <c r="D1489" s="25">
        <v>415</v>
      </c>
      <c r="E1489" s="25">
        <v>701</v>
      </c>
      <c r="F1489" s="25">
        <v>1950</v>
      </c>
      <c r="G1489" s="189">
        <f t="shared" si="283"/>
        <v>187</v>
      </c>
      <c r="H1489" s="49">
        <f t="shared" si="284"/>
        <v>3253</v>
      </c>
      <c r="I1489" s="135">
        <v>2800</v>
      </c>
      <c r="J1489" s="4">
        <f t="shared" si="274"/>
        <v>28</v>
      </c>
      <c r="K1489" s="117">
        <f t="shared" si="286"/>
        <v>44751</v>
      </c>
    </row>
    <row r="1490" spans="1:11" ht="15.6" x14ac:dyDescent="0.3">
      <c r="A1490" s="5">
        <f t="shared" si="285"/>
        <v>44762</v>
      </c>
      <c r="B1490" s="223">
        <v>266</v>
      </c>
      <c r="C1490" s="223">
        <v>0</v>
      </c>
      <c r="D1490" s="223">
        <v>566</v>
      </c>
      <c r="E1490" s="223">
        <v>1029</v>
      </c>
      <c r="F1490" s="223">
        <v>2421</v>
      </c>
      <c r="G1490" s="189">
        <f t="shared" si="283"/>
        <v>266</v>
      </c>
      <c r="H1490" s="49">
        <f t="shared" si="284"/>
        <v>4282</v>
      </c>
      <c r="I1490" s="135">
        <v>2777</v>
      </c>
      <c r="J1490" s="4">
        <f t="shared" si="274"/>
        <v>29</v>
      </c>
      <c r="K1490" s="117">
        <f t="shared" si="286"/>
        <v>44758</v>
      </c>
    </row>
    <row r="1491" spans="1:11" x14ac:dyDescent="0.25">
      <c r="A1491" s="5">
        <f t="shared" si="285"/>
        <v>44769</v>
      </c>
      <c r="B1491" s="25">
        <v>46</v>
      </c>
      <c r="C1491" s="25">
        <v>0</v>
      </c>
      <c r="D1491" s="25">
        <v>859</v>
      </c>
      <c r="E1491" s="25">
        <v>22</v>
      </c>
      <c r="F1491" s="25">
        <v>3227</v>
      </c>
      <c r="G1491" s="189">
        <f t="shared" si="283"/>
        <v>46</v>
      </c>
      <c r="H1491" s="49">
        <f t="shared" si="284"/>
        <v>4154</v>
      </c>
      <c r="I1491" s="135">
        <v>2297</v>
      </c>
      <c r="J1491" s="4">
        <f t="shared" si="274"/>
        <v>30</v>
      </c>
      <c r="K1491" s="117">
        <f t="shared" si="286"/>
        <v>44765</v>
      </c>
    </row>
    <row r="1492" spans="1:11" x14ac:dyDescent="0.25">
      <c r="A1492" s="5">
        <f t="shared" si="285"/>
        <v>44776</v>
      </c>
      <c r="B1492" s="25">
        <v>91</v>
      </c>
      <c r="C1492" s="25">
        <v>0</v>
      </c>
      <c r="D1492" s="25">
        <v>542</v>
      </c>
      <c r="E1492" s="25">
        <v>704</v>
      </c>
      <c r="F1492" s="25">
        <v>3024</v>
      </c>
      <c r="G1492" s="189">
        <f t="shared" si="283"/>
        <v>91</v>
      </c>
      <c r="H1492" s="49">
        <f t="shared" si="284"/>
        <v>4361</v>
      </c>
      <c r="I1492" s="135">
        <v>2583</v>
      </c>
      <c r="J1492" s="4">
        <f t="shared" si="274"/>
        <v>31</v>
      </c>
      <c r="K1492" s="117">
        <f t="shared" si="286"/>
        <v>44772</v>
      </c>
    </row>
    <row r="1493" spans="1:11" x14ac:dyDescent="0.25">
      <c r="A1493" s="5">
        <f t="shared" si="285"/>
        <v>44783</v>
      </c>
      <c r="B1493" s="25">
        <v>154</v>
      </c>
      <c r="C1493" s="25">
        <v>0</v>
      </c>
      <c r="D1493" s="25">
        <v>451</v>
      </c>
      <c r="E1493" s="25">
        <v>1104</v>
      </c>
      <c r="F1493" s="25">
        <v>2952</v>
      </c>
      <c r="G1493" s="189">
        <f t="shared" si="283"/>
        <v>154</v>
      </c>
      <c r="H1493" s="49">
        <f t="shared" si="284"/>
        <v>4661</v>
      </c>
      <c r="I1493" s="135">
        <v>2906.15</v>
      </c>
      <c r="J1493" s="4">
        <f t="shared" si="274"/>
        <v>32</v>
      </c>
      <c r="K1493" s="117">
        <f t="shared" si="286"/>
        <v>44779</v>
      </c>
    </row>
    <row r="1494" spans="1:11" x14ac:dyDescent="0.25">
      <c r="A1494" s="5">
        <f t="shared" si="285"/>
        <v>44790</v>
      </c>
      <c r="B1494" s="25">
        <v>105</v>
      </c>
      <c r="C1494" s="25">
        <v>0</v>
      </c>
      <c r="D1494" s="25">
        <v>321</v>
      </c>
      <c r="E1494" s="25">
        <v>674</v>
      </c>
      <c r="F1494" s="25">
        <v>3173</v>
      </c>
      <c r="G1494" s="189">
        <f t="shared" si="283"/>
        <v>105</v>
      </c>
      <c r="H1494" s="49">
        <f t="shared" si="284"/>
        <v>4273</v>
      </c>
      <c r="I1494" s="135">
        <v>2138.6</v>
      </c>
      <c r="J1494" s="4">
        <f t="shared" si="274"/>
        <v>33</v>
      </c>
      <c r="K1494" s="117">
        <f t="shared" si="286"/>
        <v>44786</v>
      </c>
    </row>
    <row r="1495" spans="1:11" x14ac:dyDescent="0.25">
      <c r="A1495" s="5">
        <f t="shared" si="285"/>
        <v>44797</v>
      </c>
      <c r="B1495" s="25">
        <v>214</v>
      </c>
      <c r="C1495" s="25">
        <v>0</v>
      </c>
      <c r="D1495" s="25">
        <v>534</v>
      </c>
      <c r="E1495" s="25">
        <v>438</v>
      </c>
      <c r="F1495" s="25">
        <v>3264</v>
      </c>
      <c r="G1495" s="189">
        <f t="shared" si="283"/>
        <v>214</v>
      </c>
      <c r="H1495" s="49">
        <f t="shared" si="284"/>
        <v>4450</v>
      </c>
      <c r="I1495" s="135">
        <v>2672</v>
      </c>
      <c r="J1495" s="4">
        <f t="shared" si="274"/>
        <v>34</v>
      </c>
      <c r="K1495" s="117">
        <f t="shared" si="286"/>
        <v>44793</v>
      </c>
    </row>
    <row r="1496" spans="1:11" x14ac:dyDescent="0.25">
      <c r="A1496" s="5">
        <f t="shared" si="285"/>
        <v>44804</v>
      </c>
      <c r="B1496" s="25">
        <v>74</v>
      </c>
      <c r="C1496" s="25">
        <v>0</v>
      </c>
      <c r="D1496" s="25">
        <v>225</v>
      </c>
      <c r="E1496" s="25">
        <v>234</v>
      </c>
      <c r="F1496" s="25">
        <v>2118</v>
      </c>
      <c r="G1496" s="189">
        <f t="shared" si="283"/>
        <v>74</v>
      </c>
      <c r="H1496" s="49">
        <f t="shared" si="284"/>
        <v>2651</v>
      </c>
      <c r="I1496" s="135">
        <v>2937</v>
      </c>
      <c r="J1496" s="4">
        <f t="shared" si="274"/>
        <v>35</v>
      </c>
      <c r="K1496" s="117">
        <f t="shared" si="286"/>
        <v>44800</v>
      </c>
    </row>
    <row r="1497" spans="1:11" x14ac:dyDescent="0.25">
      <c r="A1497" s="5">
        <f t="shared" si="285"/>
        <v>44811</v>
      </c>
      <c r="B1497" s="25">
        <v>119</v>
      </c>
      <c r="C1497" s="25">
        <v>0</v>
      </c>
      <c r="D1497" s="25">
        <v>329</v>
      </c>
      <c r="E1497" s="25">
        <v>360</v>
      </c>
      <c r="F1497" s="25">
        <v>3015</v>
      </c>
      <c r="G1497" s="189">
        <f t="shared" si="283"/>
        <v>119</v>
      </c>
      <c r="H1497" s="49">
        <f t="shared" si="284"/>
        <v>3823</v>
      </c>
      <c r="I1497" s="135">
        <v>2738</v>
      </c>
      <c r="J1497" s="4">
        <f t="shared" si="274"/>
        <v>36</v>
      </c>
      <c r="K1497" s="117">
        <f t="shared" si="286"/>
        <v>44807</v>
      </c>
    </row>
    <row r="1498" spans="1:11" x14ac:dyDescent="0.25">
      <c r="A1498" s="5">
        <f t="shared" si="285"/>
        <v>44818</v>
      </c>
      <c r="B1498" s="25">
        <v>95</v>
      </c>
      <c r="C1498" s="25">
        <v>0</v>
      </c>
      <c r="D1498" s="25">
        <v>318</v>
      </c>
      <c r="E1498" s="25">
        <v>572</v>
      </c>
      <c r="F1498" s="25">
        <v>1800</v>
      </c>
      <c r="G1498" s="189">
        <f t="shared" si="283"/>
        <v>95</v>
      </c>
      <c r="H1498" s="49">
        <f t="shared" si="284"/>
        <v>2785</v>
      </c>
      <c r="I1498" s="135">
        <v>2775</v>
      </c>
      <c r="J1498" s="4">
        <f t="shared" si="274"/>
        <v>37</v>
      </c>
      <c r="K1498" s="117">
        <f t="shared" si="286"/>
        <v>44814</v>
      </c>
    </row>
    <row r="1499" spans="1:11" x14ac:dyDescent="0.25">
      <c r="A1499" s="5">
        <f t="shared" si="285"/>
        <v>44825</v>
      </c>
      <c r="B1499" s="224">
        <v>98</v>
      </c>
      <c r="C1499" s="224">
        <v>0</v>
      </c>
      <c r="D1499" s="224">
        <v>320</v>
      </c>
      <c r="E1499" s="224">
        <v>644</v>
      </c>
      <c r="F1499" s="224">
        <v>3034</v>
      </c>
      <c r="G1499" s="189">
        <f t="shared" si="283"/>
        <v>98</v>
      </c>
      <c r="H1499" s="49">
        <f t="shared" si="284"/>
        <v>4096</v>
      </c>
      <c r="I1499" s="135">
        <v>2338</v>
      </c>
      <c r="J1499" s="4">
        <f t="shared" si="274"/>
        <v>38</v>
      </c>
      <c r="K1499" s="117">
        <f t="shared" si="286"/>
        <v>44821</v>
      </c>
    </row>
    <row r="1500" spans="1:11" x14ac:dyDescent="0.25">
      <c r="A1500" s="5">
        <f t="shared" si="285"/>
        <v>44832</v>
      </c>
      <c r="B1500" s="25">
        <v>41</v>
      </c>
      <c r="C1500" s="25">
        <v>0</v>
      </c>
      <c r="D1500" s="25">
        <v>105</v>
      </c>
      <c r="E1500" s="25">
        <v>650</v>
      </c>
      <c r="F1500" s="25">
        <v>2825</v>
      </c>
      <c r="G1500" s="189">
        <f t="shared" si="283"/>
        <v>41</v>
      </c>
      <c r="H1500" s="49">
        <f t="shared" si="284"/>
        <v>3621</v>
      </c>
      <c r="I1500" s="135">
        <v>2835</v>
      </c>
      <c r="J1500" s="4">
        <f t="shared" si="274"/>
        <v>39</v>
      </c>
      <c r="K1500" s="117">
        <f t="shared" si="286"/>
        <v>44828</v>
      </c>
    </row>
    <row r="1501" spans="1:11" x14ac:dyDescent="0.25">
      <c r="A1501" s="5">
        <f t="shared" si="285"/>
        <v>44839</v>
      </c>
      <c r="B1501" s="25">
        <v>197</v>
      </c>
      <c r="C1501" s="25">
        <v>187</v>
      </c>
      <c r="D1501" s="25">
        <v>1483</v>
      </c>
      <c r="E1501" s="25">
        <v>325</v>
      </c>
      <c r="F1501" s="25">
        <v>4303</v>
      </c>
      <c r="G1501" s="189">
        <f t="shared" si="283"/>
        <v>384</v>
      </c>
      <c r="H1501" s="49">
        <f t="shared" si="284"/>
        <v>6495</v>
      </c>
      <c r="I1501" s="135">
        <v>2620</v>
      </c>
      <c r="J1501" s="4">
        <f t="shared" si="274"/>
        <v>40</v>
      </c>
      <c r="K1501" s="117">
        <f t="shared" si="286"/>
        <v>44835</v>
      </c>
    </row>
    <row r="1502" spans="1:11" x14ac:dyDescent="0.25">
      <c r="A1502" s="5">
        <f t="shared" si="285"/>
        <v>44846</v>
      </c>
      <c r="B1502" s="25">
        <v>662</v>
      </c>
      <c r="C1502" s="25">
        <v>89</v>
      </c>
      <c r="D1502" s="25">
        <v>1878</v>
      </c>
      <c r="E1502" s="25">
        <v>654</v>
      </c>
      <c r="F1502" s="25">
        <v>9304</v>
      </c>
      <c r="G1502" s="189">
        <f t="shared" si="283"/>
        <v>751</v>
      </c>
      <c r="H1502" s="49">
        <f t="shared" si="284"/>
        <v>12587</v>
      </c>
      <c r="I1502" s="135">
        <v>2348</v>
      </c>
      <c r="J1502" s="4">
        <f t="shared" si="274"/>
        <v>41</v>
      </c>
      <c r="K1502" s="117">
        <f t="shared" si="286"/>
        <v>44842</v>
      </c>
    </row>
    <row r="1503" spans="1:11" x14ac:dyDescent="0.25">
      <c r="A1503" s="5">
        <f t="shared" si="285"/>
        <v>44853</v>
      </c>
      <c r="B1503" s="25">
        <v>912</v>
      </c>
      <c r="C1503" s="25">
        <v>193</v>
      </c>
      <c r="D1503" s="25">
        <v>2396</v>
      </c>
      <c r="E1503" s="25">
        <v>323</v>
      </c>
      <c r="F1503" s="25">
        <v>8566</v>
      </c>
      <c r="G1503" s="189">
        <f t="shared" si="283"/>
        <v>1105</v>
      </c>
      <c r="H1503" s="49">
        <f t="shared" si="284"/>
        <v>12390</v>
      </c>
      <c r="I1503" s="135">
        <v>1797</v>
      </c>
      <c r="J1503" s="4">
        <f t="shared" si="274"/>
        <v>42</v>
      </c>
      <c r="K1503" s="117">
        <f t="shared" si="286"/>
        <v>44849</v>
      </c>
    </row>
    <row r="1504" spans="1:11" x14ac:dyDescent="0.25">
      <c r="A1504" s="5">
        <f t="shared" si="285"/>
        <v>44860</v>
      </c>
      <c r="B1504" s="25">
        <v>561</v>
      </c>
      <c r="C1504" s="25">
        <v>391</v>
      </c>
      <c r="D1504" s="25">
        <v>2760</v>
      </c>
      <c r="E1504" s="25">
        <v>448</v>
      </c>
      <c r="F1504" s="25">
        <v>8658</v>
      </c>
      <c r="G1504" s="189">
        <f t="shared" si="283"/>
        <v>952</v>
      </c>
      <c r="H1504" s="49">
        <f t="shared" si="284"/>
        <v>12818</v>
      </c>
      <c r="I1504" s="135">
        <v>2429</v>
      </c>
      <c r="J1504" s="4">
        <f t="shared" si="274"/>
        <v>43</v>
      </c>
      <c r="K1504" s="117">
        <f t="shared" si="286"/>
        <v>44856</v>
      </c>
    </row>
    <row r="1505" spans="1:11" x14ac:dyDescent="0.25">
      <c r="A1505" s="5">
        <f t="shared" si="285"/>
        <v>44867</v>
      </c>
      <c r="B1505" s="25">
        <v>952</v>
      </c>
      <c r="C1505" s="25">
        <v>203</v>
      </c>
      <c r="D1505" s="25">
        <v>1959</v>
      </c>
      <c r="E1505" s="25">
        <v>574</v>
      </c>
      <c r="F1505" s="25">
        <v>7731</v>
      </c>
      <c r="G1505" s="189">
        <f t="shared" si="283"/>
        <v>1155</v>
      </c>
      <c r="H1505" s="49">
        <f t="shared" si="284"/>
        <v>11419</v>
      </c>
      <c r="I1505" s="135">
        <v>2094</v>
      </c>
      <c r="J1505" s="4">
        <f t="shared" si="274"/>
        <v>44</v>
      </c>
      <c r="K1505" s="117">
        <f t="shared" si="286"/>
        <v>44863</v>
      </c>
    </row>
    <row r="1506" spans="1:11" x14ac:dyDescent="0.25">
      <c r="A1506" s="5">
        <f t="shared" si="285"/>
        <v>44874</v>
      </c>
      <c r="H1506" s="42"/>
      <c r="I1506" s="135"/>
      <c r="J1506" s="4">
        <f t="shared" si="274"/>
        <v>45</v>
      </c>
      <c r="K1506" s="117">
        <f t="shared" si="286"/>
        <v>44870</v>
      </c>
    </row>
    <row r="1507" spans="1:11" x14ac:dyDescent="0.25">
      <c r="A1507" s="5">
        <f t="shared" si="285"/>
        <v>44881</v>
      </c>
      <c r="H1507" s="42"/>
      <c r="I1507" s="135"/>
      <c r="J1507" s="4">
        <f t="shared" si="274"/>
        <v>46</v>
      </c>
      <c r="K1507" s="117">
        <f t="shared" si="286"/>
        <v>44877</v>
      </c>
    </row>
    <row r="1508" spans="1:11" x14ac:dyDescent="0.25">
      <c r="A1508" s="5">
        <f t="shared" si="285"/>
        <v>44888</v>
      </c>
      <c r="H1508" s="42"/>
      <c r="I1508" s="135"/>
      <c r="J1508" s="4">
        <f t="shared" si="274"/>
        <v>47</v>
      </c>
      <c r="K1508" s="117">
        <f t="shared" si="286"/>
        <v>44884</v>
      </c>
    </row>
    <row r="1509" spans="1:11" x14ac:dyDescent="0.25">
      <c r="A1509" s="5">
        <f t="shared" si="285"/>
        <v>44895</v>
      </c>
      <c r="H1509" s="42"/>
      <c r="I1509" s="135"/>
      <c r="J1509" s="4">
        <f t="shared" si="274"/>
        <v>48</v>
      </c>
      <c r="K1509" s="117">
        <f t="shared" si="286"/>
        <v>44891</v>
      </c>
    </row>
    <row r="1510" spans="1:11" x14ac:dyDescent="0.25">
      <c r="A1510" s="5">
        <f t="shared" si="285"/>
        <v>44902</v>
      </c>
      <c r="H1510" s="42"/>
      <c r="I1510" s="135"/>
      <c r="J1510" s="4">
        <f t="shared" si="274"/>
        <v>49</v>
      </c>
      <c r="K1510" s="117">
        <f t="shared" si="286"/>
        <v>44898</v>
      </c>
    </row>
    <row r="1511" spans="1:11" x14ac:dyDescent="0.25">
      <c r="A1511" s="5">
        <f t="shared" si="285"/>
        <v>44909</v>
      </c>
      <c r="H1511" s="42"/>
      <c r="I1511" s="135"/>
      <c r="J1511" s="4">
        <f t="shared" si="274"/>
        <v>50</v>
      </c>
      <c r="K1511" s="117">
        <f t="shared" si="286"/>
        <v>44905</v>
      </c>
    </row>
    <row r="1512" spans="1:11" x14ac:dyDescent="0.25">
      <c r="A1512" s="5">
        <f t="shared" si="285"/>
        <v>44916</v>
      </c>
      <c r="H1512" s="42"/>
      <c r="I1512" s="135"/>
      <c r="J1512" s="4">
        <f t="shared" si="274"/>
        <v>51</v>
      </c>
      <c r="K1512" s="117">
        <f t="shared" si="286"/>
        <v>44912</v>
      </c>
    </row>
    <row r="1513" spans="1:11" x14ac:dyDescent="0.25">
      <c r="A1513" s="5">
        <f t="shared" si="285"/>
        <v>44923</v>
      </c>
      <c r="H1513" s="42"/>
      <c r="I1513" s="135"/>
      <c r="J1513" s="4">
        <f t="shared" si="274"/>
        <v>52</v>
      </c>
      <c r="K1513" s="117">
        <f t="shared" si="286"/>
        <v>44919</v>
      </c>
    </row>
    <row r="1514" spans="1:11" x14ac:dyDescent="0.25">
      <c r="A1514" s="5">
        <f t="shared" si="285"/>
        <v>44930</v>
      </c>
      <c r="H1514" s="42"/>
      <c r="I1514" s="135"/>
      <c r="J1514" s="4">
        <v>1</v>
      </c>
      <c r="K1514" s="117">
        <f t="shared" si="286"/>
        <v>44926</v>
      </c>
    </row>
    <row r="1515" spans="1:11" x14ac:dyDescent="0.25">
      <c r="A1515" s="5">
        <f t="shared" si="285"/>
        <v>44937</v>
      </c>
      <c r="H1515" s="42"/>
      <c r="I1515" s="135"/>
      <c r="J1515" s="4">
        <f t="shared" si="274"/>
        <v>2</v>
      </c>
      <c r="K1515" s="117">
        <f t="shared" si="286"/>
        <v>44933</v>
      </c>
    </row>
    <row r="1516" spans="1:11" x14ac:dyDescent="0.25">
      <c r="A1516" s="5">
        <f t="shared" si="285"/>
        <v>44944</v>
      </c>
      <c r="J1516" s="4">
        <f t="shared" si="274"/>
        <v>3</v>
      </c>
      <c r="K1516" s="117">
        <f t="shared" si="286"/>
        <v>44940</v>
      </c>
    </row>
    <row r="1517" spans="1:11" x14ac:dyDescent="0.25">
      <c r="A1517" s="5">
        <f t="shared" si="285"/>
        <v>44951</v>
      </c>
      <c r="J1517" s="4">
        <f t="shared" si="274"/>
        <v>4</v>
      </c>
      <c r="K1517" s="117">
        <f t="shared" si="286"/>
        <v>44947</v>
      </c>
    </row>
  </sheetData>
  <phoneticPr fontId="10" type="noConversion"/>
  <pageMargins left="0.5" right="0.5" top="0.5" bottom="0.5" header="0.5" footer="0.5"/>
  <pageSetup scale="60" orientation="landscape" r:id="rId1"/>
  <headerFooter alignWithMargins="0">
    <oddFooter>&amp;C ^, &amp;D&amp;R</oddFooter>
  </headerFooter>
  <rowBreaks count="9" manualBreakCount="9">
    <brk id="41" max="16383" man="1"/>
    <brk id="89" max="16383" man="1"/>
    <brk id="137" max="16383" man="1"/>
    <brk id="185" max="16383" man="1"/>
    <brk id="233" max="16383" man="1"/>
    <brk id="281" max="16383" man="1"/>
    <brk id="329" max="16383" man="1"/>
    <brk id="377" max="16383" man="1"/>
    <brk id="425" max="16383" man="1"/>
  </rowBreaks>
  <colBreaks count="4" manualBreakCount="4">
    <brk id="10" max="1048575" man="1"/>
    <brk id="27" max="1048575" man="1"/>
    <brk id="34" max="1048575" man="1"/>
    <brk id="42" max="1048575" man="1"/>
  </colBreaks>
  <ignoredErrors>
    <ignoredError sqref="G1072:G1142 G2:G20 G523:G537 H1141 G1208:G1221 G1248:G1297 G1143:G1153 G1154:G1165 G1181:G1196 G1197:G1207 G1223:G1239 G1240:G1247 G1298:G1379 H1365 H1380 G1380:G1405 G560:G578 G671:G690 G719:G730 G821:G838 G913:G931 G1406:H1406 G1407 G1408:H1408 G1409:G1460 G1166:G1180 G1067:G1071 G515:G522 H1445:H1446 G1461 G1462:G1464 G1465:G146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R20"/>
  <sheetViews>
    <sheetView topLeftCell="H1" zoomScale="145" zoomScaleNormal="145" workbookViewId="0">
      <selection activeCell="L10" sqref="L10:Q11"/>
    </sheetView>
  </sheetViews>
  <sheetFormatPr defaultRowHeight="15" x14ac:dyDescent="0.25"/>
  <cols>
    <col min="1" max="1" width="15.1796875" customWidth="1"/>
    <col min="2" max="2" width="10.54296875" customWidth="1"/>
    <col min="3" max="3" width="9.81640625" customWidth="1"/>
    <col min="8" max="8" width="9.08984375" customWidth="1"/>
    <col min="9" max="9" width="11.54296875" customWidth="1"/>
    <col min="11" max="11" width="21.81640625" bestFit="1" customWidth="1"/>
    <col min="12" max="12" width="7.1796875" customWidth="1"/>
    <col min="13" max="13" width="7.453125" customWidth="1"/>
    <col min="14" max="14" width="7.54296875" customWidth="1"/>
    <col min="15" max="16" width="8.81640625" customWidth="1"/>
    <col min="17" max="17" width="10.81640625" customWidth="1"/>
  </cols>
  <sheetData>
    <row r="2" spans="1:18" ht="15.6" thickBot="1" x14ac:dyDescent="0.3">
      <c r="A2" s="5"/>
      <c r="B2" s="20"/>
      <c r="C2" s="20"/>
      <c r="D2" s="225" t="s">
        <v>18</v>
      </c>
      <c r="E2" s="225"/>
      <c r="F2" s="225"/>
      <c r="G2" s="225"/>
      <c r="H2" s="225"/>
      <c r="I2" s="225"/>
      <c r="J2" s="69"/>
      <c r="K2" s="38"/>
      <c r="L2" s="225" t="s">
        <v>17</v>
      </c>
      <c r="M2" s="225"/>
      <c r="N2" s="225"/>
      <c r="O2" s="225"/>
      <c r="P2" s="225"/>
      <c r="Q2" s="225"/>
      <c r="R2" s="107"/>
    </row>
    <row r="3" spans="1:18" ht="15.6" x14ac:dyDescent="0.3">
      <c r="A3" s="20"/>
      <c r="B3" s="20"/>
      <c r="C3" s="20"/>
      <c r="D3" s="144" t="s">
        <v>14</v>
      </c>
      <c r="E3" s="144" t="s">
        <v>15</v>
      </c>
      <c r="F3" s="144" t="s">
        <v>10</v>
      </c>
      <c r="G3" s="144" t="s">
        <v>16</v>
      </c>
      <c r="H3" s="144" t="s">
        <v>4</v>
      </c>
      <c r="I3" s="144" t="s">
        <v>9</v>
      </c>
      <c r="K3" s="20"/>
      <c r="L3" s="144" t="s">
        <v>14</v>
      </c>
      <c r="M3" s="144" t="s">
        <v>15</v>
      </c>
      <c r="N3" s="144" t="s">
        <v>10</v>
      </c>
      <c r="O3" s="144" t="s">
        <v>43</v>
      </c>
      <c r="P3" s="144" t="s">
        <v>4</v>
      </c>
      <c r="Q3" s="144" t="s">
        <v>9</v>
      </c>
      <c r="R3" s="122"/>
    </row>
    <row r="4" spans="1:18" x14ac:dyDescent="0.25">
      <c r="A4" s="20" t="s">
        <v>11</v>
      </c>
      <c r="B4" s="20"/>
      <c r="C4" s="20"/>
      <c r="D4" s="143">
        <f>('Weekly Data'!D1505/'Weekly Data'!D1504)*100</f>
        <v>70.978260869565219</v>
      </c>
      <c r="E4" s="143">
        <f>('Weekly Data'!E1505/'Weekly Data'!E1504)*100</f>
        <v>128.125</v>
      </c>
      <c r="F4" s="143">
        <f>('Weekly Data'!F1505/'Weekly Data'!F1504)*100</f>
        <v>89.293139293139291</v>
      </c>
      <c r="G4" s="143">
        <f>('Weekly Data'!G1505/'Weekly Data'!G1504)*100</f>
        <v>121.3235294117647</v>
      </c>
      <c r="H4" s="143">
        <f>('Weekly Data'!H1505/'Weekly Data'!H1504)*100</f>
        <v>89.085660789514748</v>
      </c>
      <c r="I4" s="143">
        <f>('Weekly Data'!I1505/'Weekly Data'!I1504)*100</f>
        <v>86.208316179497729</v>
      </c>
      <c r="K4" s="20" t="s">
        <v>11</v>
      </c>
      <c r="L4" s="143">
        <f>('Weekly Averages'!B1505/'Weekly Averages'!B1504)*100</f>
        <v>105.58882235528941</v>
      </c>
      <c r="M4" s="143">
        <f>('Weekly Averages'!C1505/'Weekly Averages'!C1504)*100</f>
        <v>114.22857142857143</v>
      </c>
      <c r="N4" s="143">
        <f>('Weekly Averages'!D1505/'Weekly Averages'!D1504)*100</f>
        <v>111.11867925140282</v>
      </c>
      <c r="O4" s="143">
        <f>('Weekly Averages'!E1505/'Weekly Averages'!E1504)*100</f>
        <v>124.15413533834587</v>
      </c>
      <c r="P4" s="143">
        <f>('Weekly Averages'!F1505/'Weekly Averages'!F1504)*100</f>
        <v>111.11763377737638</v>
      </c>
      <c r="Q4" s="143">
        <f>('Weekly Averages'!G1505/'Weekly Averages'!G1504)*100</f>
        <v>94.278877528823145</v>
      </c>
      <c r="R4" s="92"/>
    </row>
    <row r="5" spans="1:18" x14ac:dyDescent="0.25">
      <c r="A5" s="145" t="s">
        <v>12</v>
      </c>
      <c r="B5" s="20"/>
      <c r="C5" s="20"/>
      <c r="D5" s="142">
        <f>('Weekly Data'!D1505/'Weekly Data'!D1453)*100</f>
        <v>127.29044834307992</v>
      </c>
      <c r="E5" s="142">
        <f>('Weekly Data'!E1505/'Weekly Data'!E1453)*100</f>
        <v>43.51781652767248</v>
      </c>
      <c r="F5" s="142">
        <f>('Weekly Data'!F1505/'Weekly Data'!F1453)*100</f>
        <v>92.145411203814064</v>
      </c>
      <c r="G5" s="142">
        <f>('Weekly Data'!G1505/'Weekly Data'!G1453)*100</f>
        <v>135.88235294117646</v>
      </c>
      <c r="H5" s="142">
        <f>('Weekly Data'!H1505/'Weekly Data'!H1453)*100</f>
        <v>94.387502066457259</v>
      </c>
      <c r="I5" s="142">
        <f>('Weekly Data'!I1505/'Weekly Data'!I1453)*100</f>
        <v>70.983050847457633</v>
      </c>
      <c r="K5" s="20" t="s">
        <v>12</v>
      </c>
      <c r="L5" s="142">
        <f>('Weekly Averages'!B1505/'Weekly Averages'!B1453)*100</f>
        <v>181.0914216673379</v>
      </c>
      <c r="M5" s="142">
        <f>('Weekly Averages'!C1505/'Weekly Averages'!C1453)*100</f>
        <v>33.484087102177554</v>
      </c>
      <c r="N5" s="142">
        <f>('Weekly Averages'!D1505/'Weekly Averages'!D1453)*100</f>
        <v>91.43291787877979</v>
      </c>
      <c r="O5" s="142">
        <f>('Weekly Averages'!E1505/'Weekly Averages'!E1453)*100</f>
        <v>101.38142747505756</v>
      </c>
      <c r="P5" s="142">
        <f>('Weekly Averages'!F1505/'Weekly Averages'!F1453)*100</f>
        <v>94.07424398822495</v>
      </c>
      <c r="Q5" s="142">
        <f>('Weekly Averages'!G1505/'Weekly Averages'!G1453)*100</f>
        <v>80.333642261353106</v>
      </c>
      <c r="R5" s="92"/>
    </row>
    <row r="6" spans="1:18" x14ac:dyDescent="0.25">
      <c r="A6" s="145" t="s">
        <v>13</v>
      </c>
      <c r="B6" s="20"/>
      <c r="C6" s="20"/>
      <c r="D6" s="142">
        <f>('Weekly Data'!D1505/'Weekly Averages'!H1505)*100</f>
        <v>172.44718309859155</v>
      </c>
      <c r="E6" s="142">
        <f>('Weekly Data'!E1505/'Weekly Averages'!I1505)*100</f>
        <v>59.822824387701921</v>
      </c>
      <c r="F6" s="142">
        <f>('Weekly Data'!F1505/'Weekly Averages'!J1505)*100</f>
        <v>106.59037639597409</v>
      </c>
      <c r="G6" s="142">
        <f>('Weekly Data'!G1505/'Weekly Averages'!K1505)*100</f>
        <v>175.33206831119546</v>
      </c>
      <c r="H6" s="142">
        <f>('Weekly Data'!H1505/'Weekly Averages'!L1505)*100</f>
        <v>114.10727222763497</v>
      </c>
      <c r="I6" s="142">
        <f>('Weekly Data'!I1505/'Weekly Averages'!M1505)*100</f>
        <v>72.008253094910586</v>
      </c>
      <c r="K6" s="20" t="s">
        <v>13</v>
      </c>
      <c r="L6" s="142">
        <f>('Weekly Averages'!B1505/'Weekly Averages'!P1505)*100</f>
        <v>213.28115735799832</v>
      </c>
      <c r="M6" s="142">
        <f>('Weekly Averages'!C1505/'Weekly Averages'!Q1505)*100</f>
        <v>41.133803179175885</v>
      </c>
      <c r="N6" s="142">
        <f>('Weekly Averages'!D1505/'Weekly Averages'!R1505)*100</f>
        <v>120.92941166088653</v>
      </c>
      <c r="O6" s="142">
        <f>('Weekly Averages'!E1505/'Weekly Averages'!S1505)*100</f>
        <v>129.74300212800787</v>
      </c>
      <c r="P6" s="142">
        <f>('Weekly Averages'!F1505/'Weekly Averages'!T1505)*100</f>
        <v>121.63468073800374</v>
      </c>
      <c r="Q6" s="142">
        <f>('Weekly Averages'!G1505/'Weekly Averages'!U1505)*100</f>
        <v>83.026819923371647</v>
      </c>
      <c r="R6" s="92"/>
    </row>
    <row r="7" spans="1:18" x14ac:dyDescent="0.25">
      <c r="A7" s="20"/>
      <c r="B7" s="20"/>
      <c r="C7" s="20"/>
      <c r="D7" s="40" t="s">
        <v>20</v>
      </c>
      <c r="E7" s="20"/>
      <c r="F7" s="20"/>
      <c r="G7" s="20"/>
      <c r="H7" s="20"/>
      <c r="I7" s="40" t="s">
        <v>20</v>
      </c>
      <c r="K7" s="20"/>
      <c r="L7" s="40" t="s">
        <v>20</v>
      </c>
      <c r="M7" s="20"/>
      <c r="N7" s="20"/>
      <c r="O7" s="20"/>
      <c r="P7" s="20"/>
      <c r="Q7" s="40" t="s">
        <v>20</v>
      </c>
    </row>
    <row r="8" spans="1:18" x14ac:dyDescent="0.25">
      <c r="A8" s="20"/>
      <c r="B8" s="20"/>
      <c r="C8" s="20"/>
      <c r="D8" s="190"/>
      <c r="E8" s="191"/>
      <c r="F8" s="191"/>
      <c r="G8" s="191"/>
      <c r="H8" s="191"/>
      <c r="I8" s="190"/>
      <c r="K8" s="20"/>
      <c r="L8" s="40"/>
      <c r="M8" s="20"/>
      <c r="N8" s="20"/>
      <c r="O8" s="20"/>
      <c r="P8" s="20"/>
      <c r="Q8" s="40"/>
    </row>
    <row r="9" spans="1:18" x14ac:dyDescent="0.25">
      <c r="A9" s="20"/>
      <c r="B9" s="20"/>
      <c r="C9" s="20"/>
      <c r="D9" s="192"/>
      <c r="E9" s="192"/>
      <c r="F9" s="192"/>
      <c r="G9" s="192"/>
      <c r="H9" s="192"/>
      <c r="I9" s="192"/>
      <c r="K9" s="20"/>
      <c r="L9" s="40"/>
      <c r="M9" s="20"/>
      <c r="N9" s="20"/>
      <c r="O9" s="20"/>
      <c r="P9" s="20"/>
      <c r="Q9" s="40"/>
    </row>
    <row r="10" spans="1:18" x14ac:dyDescent="0.25">
      <c r="A10" s="20"/>
      <c r="B10" s="20"/>
      <c r="C10" s="20"/>
      <c r="D10" s="192"/>
      <c r="E10" s="192"/>
      <c r="F10" s="192"/>
      <c r="G10" s="192"/>
      <c r="H10" s="192"/>
      <c r="I10" s="192"/>
      <c r="K10" s="20" t="s">
        <v>24</v>
      </c>
      <c r="L10" s="146">
        <f t="shared" ref="L10:Q11" si="0">L5-100</f>
        <v>81.091421667337897</v>
      </c>
      <c r="M10" s="146">
        <f t="shared" si="0"/>
        <v>-66.515912897822446</v>
      </c>
      <c r="N10" s="146">
        <f t="shared" si="0"/>
        <v>-8.56708212122021</v>
      </c>
      <c r="O10" s="146">
        <f t="shared" si="0"/>
        <v>1.3814274750575635</v>
      </c>
      <c r="P10" s="146">
        <f t="shared" si="0"/>
        <v>-5.9257560117750501</v>
      </c>
      <c r="Q10" s="146">
        <f t="shared" si="0"/>
        <v>-19.666357738646894</v>
      </c>
    </row>
    <row r="11" spans="1:18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69"/>
      <c r="K11" s="20" t="s">
        <v>25</v>
      </c>
      <c r="L11" s="146">
        <f t="shared" si="0"/>
        <v>113.28115735799832</v>
      </c>
      <c r="M11" s="146">
        <f t="shared" si="0"/>
        <v>-58.866196820824115</v>
      </c>
      <c r="N11" s="146">
        <f t="shared" si="0"/>
        <v>20.929411660886529</v>
      </c>
      <c r="O11" s="146">
        <f t="shared" si="0"/>
        <v>29.743002128007873</v>
      </c>
      <c r="P11" s="146">
        <f t="shared" si="0"/>
        <v>21.634680738003738</v>
      </c>
      <c r="Q11" s="146">
        <f t="shared" si="0"/>
        <v>-16.973180076628353</v>
      </c>
    </row>
    <row r="12" spans="1:18" x14ac:dyDescent="0.25">
      <c r="A12" s="20" t="s">
        <v>64</v>
      </c>
      <c r="B12" s="20"/>
      <c r="C12" s="20"/>
      <c r="D12" s="141">
        <f>SUM('Weekly Data'!D1488:D1500)</f>
        <v>5793</v>
      </c>
      <c r="E12" s="141">
        <f>SUM('Weekly Data'!E1488:E1500)</f>
        <v>7471</v>
      </c>
      <c r="F12" s="141">
        <f>SUM('Weekly Data'!F1488:F1500)</f>
        <v>35283</v>
      </c>
      <c r="G12" s="141">
        <f>SUM('Weekly Data'!G1488:G1500)</f>
        <v>1712</v>
      </c>
      <c r="H12" s="141">
        <f>SUM('Weekly Data'!H1488:H1500)</f>
        <v>50259</v>
      </c>
      <c r="I12" s="141">
        <f>SUM('Weekly Data'!I1488:I1500)</f>
        <v>34457.75</v>
      </c>
    </row>
    <row r="13" spans="1:18" x14ac:dyDescent="0.25">
      <c r="A13" s="20" t="s">
        <v>65</v>
      </c>
      <c r="B13" s="20"/>
      <c r="C13" s="20"/>
      <c r="D13" s="131">
        <f>SUM('Weekly Data'!D1436:D1448)</f>
        <v>2329</v>
      </c>
      <c r="E13" s="131">
        <f>SUM('Weekly Data'!E1436:E1448)</f>
        <v>10339</v>
      </c>
      <c r="F13" s="131">
        <f>SUM('Weekly Data'!F1436:F1448)</f>
        <v>37725</v>
      </c>
      <c r="G13" s="131">
        <f>SUM('Weekly Data'!G1436:G1448)</f>
        <v>1156</v>
      </c>
      <c r="H13" s="131">
        <f>SUM('Weekly Data'!H1436:H1448)</f>
        <v>51549</v>
      </c>
      <c r="I13" s="131">
        <f>SUM('Weekly Data'!I1436:I1448)</f>
        <v>36255</v>
      </c>
    </row>
    <row r="14" spans="1:18" x14ac:dyDescent="0.25">
      <c r="A14" s="20" t="s">
        <v>19</v>
      </c>
      <c r="B14" s="20"/>
      <c r="C14" s="20"/>
      <c r="D14" s="194">
        <f t="shared" ref="D14:I14" si="1">(D12/D13)-1</f>
        <v>1.4873336195792186</v>
      </c>
      <c r="E14" s="194">
        <f t="shared" si="1"/>
        <v>-0.27739626656349747</v>
      </c>
      <c r="F14" s="194">
        <f t="shared" si="1"/>
        <v>-6.4731610337972145E-2</v>
      </c>
      <c r="G14" s="194">
        <f t="shared" si="1"/>
        <v>0.48096885813148793</v>
      </c>
      <c r="H14" s="194">
        <f t="shared" si="1"/>
        <v>-2.5024733748472361E-2</v>
      </c>
      <c r="I14" s="194">
        <f t="shared" si="1"/>
        <v>-4.957247276237764E-2</v>
      </c>
      <c r="K14" s="69"/>
    </row>
    <row r="16" spans="1:18" x14ac:dyDescent="0.25">
      <c r="D16" s="221" t="s">
        <v>6</v>
      </c>
      <c r="E16" s="69" t="s">
        <v>6</v>
      </c>
      <c r="F16" s="220"/>
    </row>
    <row r="17" spans="4:6" x14ac:dyDescent="0.25">
      <c r="D17" s="221" t="s">
        <v>6</v>
      </c>
      <c r="E17" s="69" t="s">
        <v>6</v>
      </c>
    </row>
    <row r="18" spans="4:6" x14ac:dyDescent="0.25">
      <c r="D18" s="222" t="s">
        <v>6</v>
      </c>
      <c r="E18" s="222" t="s">
        <v>6</v>
      </c>
    </row>
    <row r="20" spans="4:6" x14ac:dyDescent="0.25">
      <c r="F20" s="69"/>
    </row>
  </sheetData>
  <mergeCells count="2">
    <mergeCell ref="D2:I2"/>
    <mergeCell ref="L2:Q2"/>
  </mergeCells>
  <phoneticPr fontId="10" type="noConversion"/>
  <pageMargins left="0.7" right="0.7" top="0.75" bottom="0.75" header="0.3" footer="0.3"/>
  <pageSetup scale="56" orientation="landscape" r:id="rId1"/>
  <ignoredErrors>
    <ignoredError sqref="J13 J12 D12:I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515"/>
  <sheetViews>
    <sheetView workbookViewId="0">
      <pane xSplit="1" ySplit="1" topLeftCell="B1499" activePane="bottomRight" state="frozen"/>
      <selection pane="topRight" activeCell="B1" sqref="B1"/>
      <selection pane="bottomLeft" activeCell="A2" sqref="A2"/>
      <selection pane="bottomRight" activeCell="D1517" sqref="D1517"/>
    </sheetView>
  </sheetViews>
  <sheetFormatPr defaultRowHeight="15" x14ac:dyDescent="0.25"/>
  <cols>
    <col min="1" max="1" width="13.81640625" customWidth="1"/>
    <col min="2" max="2" width="15.81640625" customWidth="1"/>
    <col min="3" max="3" width="9.08984375" customWidth="1"/>
    <col min="4" max="4" width="9.81640625" customWidth="1"/>
    <col min="5" max="5" width="13.81640625" customWidth="1"/>
    <col min="6" max="6" width="9.81640625" customWidth="1"/>
    <col min="7" max="7" width="18.1796875" customWidth="1"/>
    <col min="8" max="8" width="21.453125" customWidth="1"/>
    <col min="9" max="10" width="9.81640625" customWidth="1"/>
    <col min="11" max="11" width="14.1796875" customWidth="1"/>
    <col min="12" max="12" width="9.81640625" customWidth="1"/>
    <col min="13" max="13" width="22.81640625" customWidth="1"/>
    <col min="14" max="14" width="11.08984375" customWidth="1"/>
    <col min="15" max="15" width="9.81640625" customWidth="1"/>
    <col min="16" max="16" width="26.453125" customWidth="1"/>
    <col min="17" max="18" width="9.81640625" customWidth="1"/>
    <col min="19" max="19" width="13.81640625" customWidth="1"/>
    <col min="20" max="20" width="9.81640625" customWidth="1"/>
    <col min="21" max="21" width="21.453125" customWidth="1"/>
    <col min="22" max="22" width="6.54296875" customWidth="1"/>
    <col min="23" max="24" width="9.81640625" customWidth="1"/>
    <col min="25" max="25" width="1.81640625" customWidth="1"/>
    <col min="26" max="27" width="9.81640625" customWidth="1"/>
    <col min="28" max="28" width="1.81640625" customWidth="1"/>
  </cols>
  <sheetData>
    <row r="1" spans="1:32" ht="16.8" thickTop="1" thickBot="1" x14ac:dyDescent="0.35">
      <c r="A1" s="167" t="s">
        <v>33</v>
      </c>
      <c r="B1" s="176" t="s">
        <v>37</v>
      </c>
      <c r="C1" s="170" t="s">
        <v>2</v>
      </c>
      <c r="D1" s="170" t="s">
        <v>3</v>
      </c>
      <c r="E1" s="170" t="s">
        <v>34</v>
      </c>
      <c r="F1" s="170" t="s">
        <v>4</v>
      </c>
      <c r="G1" s="171" t="s">
        <v>38</v>
      </c>
      <c r="H1" s="177" t="s">
        <v>35</v>
      </c>
      <c r="I1" s="175" t="s">
        <v>2</v>
      </c>
      <c r="J1" s="175" t="s">
        <v>3</v>
      </c>
      <c r="K1" s="175" t="s">
        <v>34</v>
      </c>
      <c r="L1" s="175" t="s">
        <v>4</v>
      </c>
      <c r="M1" s="171" t="s">
        <v>36</v>
      </c>
      <c r="N1" s="175" t="s">
        <v>4</v>
      </c>
      <c r="O1" s="173" t="s">
        <v>33</v>
      </c>
      <c r="P1" s="174" t="s">
        <v>39</v>
      </c>
      <c r="Q1" s="171" t="s">
        <v>2</v>
      </c>
      <c r="R1" s="171" t="s">
        <v>3</v>
      </c>
      <c r="S1" s="171" t="s">
        <v>34</v>
      </c>
      <c r="T1" s="171" t="s">
        <v>4</v>
      </c>
      <c r="U1" s="171" t="s">
        <v>40</v>
      </c>
      <c r="V1" s="172"/>
      <c r="W1" s="172" t="s">
        <v>4</v>
      </c>
      <c r="X1" s="168"/>
      <c r="Y1" s="168"/>
      <c r="Z1" s="168"/>
      <c r="AA1" s="168"/>
      <c r="AB1" s="169"/>
      <c r="AC1" s="169"/>
      <c r="AD1" s="169"/>
      <c r="AE1" s="169"/>
      <c r="AF1" s="169"/>
    </row>
    <row r="2" spans="1:32" ht="15.6" thickTop="1" x14ac:dyDescent="0.25">
      <c r="A2" s="5">
        <v>34346</v>
      </c>
      <c r="B2" s="155"/>
      <c r="C2" s="4"/>
      <c r="D2" s="4"/>
      <c r="E2" s="4"/>
      <c r="F2" s="4"/>
      <c r="G2" s="157"/>
      <c r="H2" s="226"/>
      <c r="I2" s="227"/>
      <c r="J2" s="227"/>
      <c r="K2" s="227"/>
      <c r="L2" s="227"/>
      <c r="M2" s="157"/>
      <c r="N2" s="2"/>
      <c r="O2" s="165">
        <v>34346</v>
      </c>
      <c r="P2" s="227"/>
      <c r="Q2" s="227"/>
      <c r="R2" s="227"/>
      <c r="S2" s="227"/>
      <c r="T2" s="227"/>
      <c r="U2" s="157"/>
      <c r="W2" s="22"/>
      <c r="X2" s="22"/>
      <c r="Z2" s="22"/>
      <c r="AA2" s="22"/>
      <c r="AC2" s="22"/>
      <c r="AD2" s="22"/>
    </row>
    <row r="3" spans="1:32" x14ac:dyDescent="0.25">
      <c r="A3" s="5">
        <f>A2+7</f>
        <v>34353</v>
      </c>
      <c r="B3" s="156"/>
      <c r="C3" s="6"/>
      <c r="D3" s="6"/>
      <c r="E3" s="6"/>
      <c r="F3" s="4"/>
      <c r="G3" s="103"/>
      <c r="H3" s="158"/>
      <c r="I3" s="4"/>
      <c r="J3" s="4"/>
      <c r="K3" s="4"/>
      <c r="L3" s="4"/>
      <c r="M3" s="103"/>
      <c r="N3" s="2"/>
      <c r="O3" s="165">
        <f>O2+7</f>
        <v>34353</v>
      </c>
      <c r="P3" s="4"/>
      <c r="Q3" s="4"/>
      <c r="R3" s="4"/>
      <c r="S3" s="4"/>
      <c r="T3" s="4"/>
      <c r="U3" s="103"/>
      <c r="W3" s="22"/>
      <c r="X3" s="22"/>
      <c r="Z3" s="22"/>
      <c r="AA3" s="22"/>
      <c r="AC3" s="22"/>
      <c r="AD3" s="22"/>
    </row>
    <row r="4" spans="1:32" x14ac:dyDescent="0.25">
      <c r="A4" s="5">
        <f>A3+7</f>
        <v>34360</v>
      </c>
      <c r="B4" s="156"/>
      <c r="C4" s="6"/>
      <c r="D4" s="6"/>
      <c r="E4" s="6"/>
      <c r="F4" s="6"/>
      <c r="G4" s="103"/>
      <c r="H4" s="159"/>
      <c r="I4" s="6"/>
      <c r="J4" s="6"/>
      <c r="K4" s="6"/>
      <c r="L4" s="6"/>
      <c r="M4" s="103"/>
      <c r="N4" s="2"/>
      <c r="O4" s="165">
        <f>O3+7</f>
        <v>34360</v>
      </c>
      <c r="P4" s="6"/>
      <c r="Q4" s="6"/>
      <c r="R4" s="6"/>
      <c r="S4" s="6"/>
      <c r="T4" s="6"/>
      <c r="U4" s="103"/>
      <c r="W4" s="22"/>
      <c r="X4" s="22"/>
      <c r="Z4" s="22"/>
      <c r="AA4" s="22"/>
      <c r="AC4" s="22"/>
      <c r="AD4" s="22"/>
    </row>
    <row r="5" spans="1:32" x14ac:dyDescent="0.25">
      <c r="A5" s="43">
        <v>34367</v>
      </c>
      <c r="B5" s="7"/>
      <c r="C5" s="7">
        <f>SUM('Weekly Data'!E2:E5)/4</f>
        <v>1744.25</v>
      </c>
      <c r="D5" s="7">
        <f>SUM('Weekly Data'!F2:F5)/4</f>
        <v>2710.5</v>
      </c>
      <c r="E5" s="7">
        <f>SUM('Weekly Data'!G2:G5)/4</f>
        <v>79</v>
      </c>
      <c r="F5" s="7"/>
      <c r="G5" s="7"/>
      <c r="H5" s="160"/>
      <c r="I5" s="7"/>
      <c r="J5" s="7"/>
      <c r="K5" s="7"/>
      <c r="L5" s="7"/>
      <c r="M5" s="7"/>
      <c r="N5" s="8"/>
      <c r="O5" s="165">
        <v>34367</v>
      </c>
      <c r="P5" s="3"/>
      <c r="Q5" s="45"/>
      <c r="R5" s="45"/>
      <c r="S5" s="45"/>
      <c r="T5" s="45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2" x14ac:dyDescent="0.25">
      <c r="A6" s="43">
        <f>A5+7</f>
        <v>34374</v>
      </c>
      <c r="B6" s="7"/>
      <c r="C6" s="7">
        <f>SUM('Weekly Data'!E3:E6)/4</f>
        <v>1942.25</v>
      </c>
      <c r="D6" s="7">
        <f>SUM('Weekly Data'!F3:F6)/4</f>
        <v>3063.5</v>
      </c>
      <c r="E6" s="7">
        <f>SUM('Weekly Data'!G3:G6)/4</f>
        <v>96</v>
      </c>
      <c r="F6" s="7"/>
      <c r="G6" s="7"/>
      <c r="H6" s="160"/>
      <c r="I6" s="7"/>
      <c r="J6" s="7"/>
      <c r="K6" s="7"/>
      <c r="L6" s="7"/>
      <c r="M6" s="7"/>
      <c r="N6" s="8"/>
      <c r="O6" s="166">
        <f>O5+7</f>
        <v>34374</v>
      </c>
      <c r="P6" s="3"/>
      <c r="Q6" s="45"/>
      <c r="R6" s="45"/>
      <c r="S6" s="45"/>
      <c r="T6" s="45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2" x14ac:dyDescent="0.25">
      <c r="A7" s="43">
        <f t="shared" ref="A7:A70" si="0">A6+7</f>
        <v>34381</v>
      </c>
      <c r="B7" s="7"/>
      <c r="C7" s="7">
        <f>SUM('Weekly Data'!E4:E7)/4</f>
        <v>1797.25</v>
      </c>
      <c r="D7" s="7">
        <f>SUM('Weekly Data'!F4:F7)/4</f>
        <v>2626.5</v>
      </c>
      <c r="E7" s="7">
        <f>SUM('Weekly Data'!G4:G7)/4</f>
        <v>86.75</v>
      </c>
      <c r="F7" s="7"/>
      <c r="G7" s="7"/>
      <c r="H7" s="160"/>
      <c r="I7" s="7"/>
      <c r="J7" s="7"/>
      <c r="K7" s="7"/>
      <c r="L7" s="7"/>
      <c r="M7" s="7"/>
      <c r="N7" s="8"/>
      <c r="O7" s="166">
        <f t="shared" ref="O7:O70" si="1">O6+7</f>
        <v>34381</v>
      </c>
      <c r="P7" s="3"/>
      <c r="Q7" s="45"/>
      <c r="R7" s="45"/>
      <c r="S7" s="45"/>
      <c r="T7" s="45"/>
      <c r="U7" s="20"/>
      <c r="V7" s="20"/>
      <c r="W7" s="20"/>
      <c r="X7" s="20"/>
      <c r="Y7" s="20"/>
      <c r="Z7" s="20"/>
      <c r="AA7" s="20"/>
      <c r="AB7" s="20"/>
      <c r="AC7" s="20"/>
      <c r="AD7" s="20"/>
    </row>
    <row r="8" spans="1:32" x14ac:dyDescent="0.25">
      <c r="A8" s="43">
        <f t="shared" si="0"/>
        <v>34388</v>
      </c>
      <c r="B8" s="7"/>
      <c r="C8" s="7">
        <f>SUM('Weekly Data'!E5:E8)/4</f>
        <v>1800.75</v>
      </c>
      <c r="D8" s="7">
        <f>SUM('Weekly Data'!F5:F8)/4</f>
        <v>2412.75</v>
      </c>
      <c r="E8" s="7">
        <f>SUM('Weekly Data'!G5:G8)/4</f>
        <v>73.25</v>
      </c>
      <c r="F8" s="7"/>
      <c r="G8" s="7"/>
      <c r="H8" s="160"/>
      <c r="I8" s="7"/>
      <c r="J8" s="7"/>
      <c r="K8" s="7"/>
      <c r="L8" s="7"/>
      <c r="M8" s="7"/>
      <c r="N8" s="8"/>
      <c r="O8" s="166">
        <f t="shared" si="1"/>
        <v>34388</v>
      </c>
      <c r="P8" s="3"/>
      <c r="Q8" s="45"/>
      <c r="R8" s="45"/>
      <c r="S8" s="45"/>
      <c r="T8" s="45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2" x14ac:dyDescent="0.25">
      <c r="A9" s="43">
        <f t="shared" si="0"/>
        <v>34395</v>
      </c>
      <c r="B9" s="7"/>
      <c r="C9" s="7">
        <f>SUM('Weekly Data'!E6:E9)/4</f>
        <v>1749</v>
      </c>
      <c r="D9" s="7">
        <f>SUM('Weekly Data'!F6:F9)/4</f>
        <v>2398.75</v>
      </c>
      <c r="E9" s="7">
        <f>SUM('Weekly Data'!G6:G9)/4</f>
        <v>87.75</v>
      </c>
      <c r="F9" s="7"/>
      <c r="G9" s="7"/>
      <c r="H9" s="160"/>
      <c r="I9" s="7"/>
      <c r="J9" s="7"/>
      <c r="K9" s="7"/>
      <c r="L9" s="7"/>
      <c r="M9" s="7"/>
      <c r="N9" s="8"/>
      <c r="O9" s="166">
        <f t="shared" si="1"/>
        <v>34395</v>
      </c>
      <c r="P9" s="3"/>
      <c r="Q9" s="45"/>
      <c r="R9" s="45"/>
      <c r="S9" s="45"/>
      <c r="T9" s="45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2" x14ac:dyDescent="0.25">
      <c r="A10" s="43">
        <f t="shared" si="0"/>
        <v>34402</v>
      </c>
      <c r="B10" s="7"/>
      <c r="C10" s="7">
        <f>SUM('Weekly Data'!E7:E10)/4</f>
        <v>1609.5</v>
      </c>
      <c r="D10" s="7">
        <f>SUM('Weekly Data'!F7:F10)/4</f>
        <v>2467</v>
      </c>
      <c r="E10" s="7">
        <f>SUM('Weekly Data'!G7:G10)/4</f>
        <v>118.5</v>
      </c>
      <c r="F10" s="7"/>
      <c r="G10" s="7"/>
      <c r="H10" s="160"/>
      <c r="I10" s="7"/>
      <c r="J10" s="7"/>
      <c r="K10" s="7"/>
      <c r="L10" s="7"/>
      <c r="M10" s="7"/>
      <c r="N10" s="8"/>
      <c r="O10" s="166">
        <f t="shared" si="1"/>
        <v>34402</v>
      </c>
      <c r="P10" s="3"/>
      <c r="Q10" s="45"/>
      <c r="R10" s="45"/>
      <c r="S10" s="45"/>
      <c r="T10" s="45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2" x14ac:dyDescent="0.25">
      <c r="A11" s="43">
        <f t="shared" si="0"/>
        <v>34409</v>
      </c>
      <c r="B11" s="7"/>
      <c r="C11" s="7">
        <f>SUM('Weekly Data'!E8:E11)/4</f>
        <v>1574</v>
      </c>
      <c r="D11" s="7">
        <f>SUM('Weekly Data'!F8:F11)/4</f>
        <v>2824</v>
      </c>
      <c r="E11" s="7">
        <f>SUM('Weekly Data'!G8:G11)/4</f>
        <v>136.5</v>
      </c>
      <c r="F11" s="7"/>
      <c r="G11" s="7"/>
      <c r="H11" s="160"/>
      <c r="I11" s="7"/>
      <c r="J11" s="7"/>
      <c r="K11" s="7"/>
      <c r="L11" s="7"/>
      <c r="M11" s="7"/>
      <c r="N11" s="8"/>
      <c r="O11" s="166">
        <f t="shared" si="1"/>
        <v>34409</v>
      </c>
      <c r="P11" s="3"/>
      <c r="Q11" s="45"/>
      <c r="R11" s="45"/>
      <c r="S11" s="45"/>
      <c r="T11" s="45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2" x14ac:dyDescent="0.25">
      <c r="A12" s="43">
        <f t="shared" si="0"/>
        <v>34416</v>
      </c>
      <c r="B12" s="7"/>
      <c r="C12" s="7">
        <f>SUM('Weekly Data'!E9:E12)/4</f>
        <v>1557.5</v>
      </c>
      <c r="D12" s="7">
        <f>SUM('Weekly Data'!F9:F12)/4</f>
        <v>3005.75</v>
      </c>
      <c r="E12" s="7">
        <f>SUM('Weekly Data'!G9:G12)/4</f>
        <v>180.75</v>
      </c>
      <c r="F12" s="7"/>
      <c r="G12" s="7"/>
      <c r="H12" s="160"/>
      <c r="I12" s="7"/>
      <c r="J12" s="7"/>
      <c r="K12" s="7"/>
      <c r="L12" s="7"/>
      <c r="M12" s="7"/>
      <c r="N12" s="8"/>
      <c r="O12" s="166">
        <f t="shared" si="1"/>
        <v>34416</v>
      </c>
      <c r="P12" s="3"/>
      <c r="Q12" s="45"/>
      <c r="R12" s="45"/>
      <c r="S12" s="45"/>
      <c r="T12" s="45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2" x14ac:dyDescent="0.25">
      <c r="A13" s="43">
        <f t="shared" si="0"/>
        <v>34423</v>
      </c>
      <c r="B13" s="7"/>
      <c r="C13" s="7">
        <f>SUM('Weekly Data'!E10:E13)/4</f>
        <v>1478</v>
      </c>
      <c r="D13" s="7">
        <f>SUM('Weekly Data'!F10:F13)/4</f>
        <v>3068.5</v>
      </c>
      <c r="E13" s="7">
        <f>SUM('Weekly Data'!G10:G13)/4</f>
        <v>179</v>
      </c>
      <c r="F13" s="7"/>
      <c r="G13" s="7"/>
      <c r="H13" s="160"/>
      <c r="I13" s="7"/>
      <c r="J13" s="7"/>
      <c r="K13" s="7"/>
      <c r="L13" s="7"/>
      <c r="M13" s="7"/>
      <c r="N13" s="8"/>
      <c r="O13" s="166">
        <f t="shared" si="1"/>
        <v>34423</v>
      </c>
      <c r="P13" s="3"/>
      <c r="Q13" s="45"/>
      <c r="R13" s="45"/>
      <c r="S13" s="45"/>
      <c r="T13" s="45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2" x14ac:dyDescent="0.25">
      <c r="A14" s="43">
        <f t="shared" si="0"/>
        <v>34430</v>
      </c>
      <c r="B14" s="7"/>
      <c r="C14" s="7">
        <f>SUM('Weekly Data'!E11:E14)/4</f>
        <v>1532.5</v>
      </c>
      <c r="D14" s="7">
        <f>SUM('Weekly Data'!F11:F14)/4</f>
        <v>3096.75</v>
      </c>
      <c r="E14" s="7">
        <f>SUM('Weekly Data'!G11:G14)/4</f>
        <v>179</v>
      </c>
      <c r="F14" s="7"/>
      <c r="G14" s="7"/>
      <c r="H14" s="160"/>
      <c r="I14" s="7"/>
      <c r="J14" s="7"/>
      <c r="K14" s="7"/>
      <c r="L14" s="7"/>
      <c r="M14" s="7"/>
      <c r="N14" s="8"/>
      <c r="O14" s="166">
        <f t="shared" si="1"/>
        <v>34430</v>
      </c>
      <c r="P14" s="3"/>
      <c r="Q14" s="45"/>
      <c r="R14" s="45"/>
      <c r="S14" s="45"/>
      <c r="T14" s="45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2" x14ac:dyDescent="0.25">
      <c r="A15" s="43">
        <f t="shared" si="0"/>
        <v>34437</v>
      </c>
      <c r="B15" s="7"/>
      <c r="C15" s="7">
        <f>SUM('Weekly Data'!E12:E15)/4</f>
        <v>1530.5</v>
      </c>
      <c r="D15" s="7">
        <f>SUM('Weekly Data'!F12:F15)/4</f>
        <v>2854</v>
      </c>
      <c r="E15" s="7">
        <f>SUM('Weekly Data'!G12:G15)/4</f>
        <v>178.5</v>
      </c>
      <c r="F15" s="7"/>
      <c r="G15" s="7"/>
      <c r="H15" s="160"/>
      <c r="I15" s="7"/>
      <c r="J15" s="7"/>
      <c r="K15" s="7"/>
      <c r="L15" s="7"/>
      <c r="M15" s="7"/>
      <c r="N15" s="8"/>
      <c r="O15" s="166">
        <f t="shared" si="1"/>
        <v>34437</v>
      </c>
      <c r="P15" s="3"/>
      <c r="Q15" s="45"/>
      <c r="R15" s="45"/>
      <c r="S15" s="45"/>
      <c r="T15" s="45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2" x14ac:dyDescent="0.25">
      <c r="A16" s="43">
        <f t="shared" si="0"/>
        <v>34444</v>
      </c>
      <c r="B16" s="7"/>
      <c r="C16" s="7">
        <f>SUM('Weekly Data'!E13:E16)/4</f>
        <v>1374.75</v>
      </c>
      <c r="D16" s="7">
        <f>SUM('Weekly Data'!F13:F16)/4</f>
        <v>2645.75</v>
      </c>
      <c r="E16" s="7">
        <f>SUM('Weekly Data'!G13:G16)/4</f>
        <v>138</v>
      </c>
      <c r="F16" s="7"/>
      <c r="G16" s="7"/>
      <c r="H16" s="160"/>
      <c r="I16" s="7"/>
      <c r="J16" s="7"/>
      <c r="K16" s="7"/>
      <c r="L16" s="7"/>
      <c r="M16" s="7"/>
      <c r="N16" s="8"/>
      <c r="O16" s="166">
        <f t="shared" si="1"/>
        <v>34444</v>
      </c>
      <c r="P16" s="3"/>
      <c r="Q16" s="45"/>
      <c r="R16" s="45"/>
      <c r="S16" s="45"/>
      <c r="T16" s="45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x14ac:dyDescent="0.25">
      <c r="A17" s="43">
        <f t="shared" si="0"/>
        <v>34451</v>
      </c>
      <c r="B17" s="7"/>
      <c r="C17" s="7">
        <f>SUM('Weekly Data'!E14:E17)/4</f>
        <v>1506.5</v>
      </c>
      <c r="D17" s="7">
        <f>SUM('Weekly Data'!F14:F17)/4</f>
        <v>2434</v>
      </c>
      <c r="E17" s="7">
        <f>SUM('Weekly Data'!G14:G17)/4</f>
        <v>125</v>
      </c>
      <c r="F17" s="7"/>
      <c r="G17" s="7"/>
      <c r="H17" s="160"/>
      <c r="I17" s="7"/>
      <c r="J17" s="7"/>
      <c r="K17" s="7"/>
      <c r="L17" s="7"/>
      <c r="M17" s="7"/>
      <c r="N17" s="8"/>
      <c r="O17" s="166">
        <f t="shared" si="1"/>
        <v>34451</v>
      </c>
      <c r="P17" s="3"/>
      <c r="Q17" s="45"/>
      <c r="R17" s="45"/>
      <c r="S17" s="45"/>
      <c r="T17" s="45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x14ac:dyDescent="0.25">
      <c r="A18" s="43">
        <f t="shared" si="0"/>
        <v>34458</v>
      </c>
      <c r="B18" s="7"/>
      <c r="C18" s="7">
        <f>SUM('Weekly Data'!E15:E18)/4</f>
        <v>1574.75</v>
      </c>
      <c r="D18" s="7">
        <f>SUM('Weekly Data'!F15:F18)/4</f>
        <v>2326</v>
      </c>
      <c r="E18" s="7">
        <f>SUM('Weekly Data'!G15:G18)/4</f>
        <v>99</v>
      </c>
      <c r="F18" s="7"/>
      <c r="G18" s="7"/>
      <c r="H18" s="160"/>
      <c r="I18" s="7"/>
      <c r="J18" s="7"/>
      <c r="K18" s="7"/>
      <c r="L18" s="7"/>
      <c r="M18" s="7"/>
      <c r="N18" s="8"/>
      <c r="O18" s="166">
        <f t="shared" si="1"/>
        <v>34458</v>
      </c>
      <c r="P18" s="3"/>
      <c r="Q18" s="45"/>
      <c r="R18" s="45"/>
      <c r="S18" s="45"/>
      <c r="T18" s="45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1:30" x14ac:dyDescent="0.25">
      <c r="A19" s="43">
        <f t="shared" si="0"/>
        <v>34465</v>
      </c>
      <c r="B19" s="7"/>
      <c r="C19" s="7">
        <f>SUM('Weekly Data'!E16:E19)/4</f>
        <v>1552</v>
      </c>
      <c r="D19" s="7">
        <f>SUM('Weekly Data'!F16:F19)/4</f>
        <v>2351.25</v>
      </c>
      <c r="E19" s="7">
        <f>SUM('Weekly Data'!G16:G19)/4</f>
        <v>71.75</v>
      </c>
      <c r="F19" s="7"/>
      <c r="G19" s="7"/>
      <c r="H19" s="160"/>
      <c r="I19" s="7"/>
      <c r="J19" s="7"/>
      <c r="K19" s="7"/>
      <c r="L19" s="7"/>
      <c r="M19" s="7"/>
      <c r="N19" s="8"/>
      <c r="O19" s="166">
        <f t="shared" si="1"/>
        <v>34465</v>
      </c>
      <c r="P19" s="3"/>
      <c r="Q19" s="45"/>
      <c r="R19" s="45"/>
      <c r="S19" s="45"/>
      <c r="T19" s="45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x14ac:dyDescent="0.25">
      <c r="A20" s="43">
        <f t="shared" si="0"/>
        <v>34472</v>
      </c>
      <c r="B20" s="7"/>
      <c r="C20" s="7">
        <f>SUM('Weekly Data'!E17:E20)/4</f>
        <v>1697</v>
      </c>
      <c r="D20" s="7">
        <f>SUM('Weekly Data'!F17:F20)/4</f>
        <v>2162</v>
      </c>
      <c r="E20" s="7">
        <f>SUM('Weekly Data'!G17:G20)/4</f>
        <v>104.25</v>
      </c>
      <c r="F20" s="7"/>
      <c r="G20" s="7"/>
      <c r="H20" s="160"/>
      <c r="I20" s="7"/>
      <c r="J20" s="7"/>
      <c r="K20" s="7"/>
      <c r="L20" s="7"/>
      <c r="M20" s="7"/>
      <c r="N20" s="8"/>
      <c r="O20" s="166">
        <f t="shared" si="1"/>
        <v>34472</v>
      </c>
      <c r="P20" s="3"/>
      <c r="Q20" s="45"/>
      <c r="R20" s="45"/>
      <c r="S20" s="45"/>
      <c r="T20" s="45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1:30" x14ac:dyDescent="0.25">
      <c r="A21" s="43">
        <f t="shared" si="0"/>
        <v>34479</v>
      </c>
      <c r="B21" s="7"/>
      <c r="C21" s="7">
        <f>SUM('Weekly Data'!E18:E21)/4</f>
        <v>1533.25</v>
      </c>
      <c r="D21" s="7">
        <f>SUM('Weekly Data'!F18:F21)/4</f>
        <v>2156.5</v>
      </c>
      <c r="E21" s="7">
        <f>SUM('Weekly Data'!G18:G21)/4</f>
        <v>138</v>
      </c>
      <c r="F21" s="7"/>
      <c r="G21" s="7"/>
      <c r="H21" s="160"/>
      <c r="I21" s="7"/>
      <c r="J21" s="7"/>
      <c r="K21" s="7"/>
      <c r="L21" s="7"/>
      <c r="M21" s="7"/>
      <c r="N21" s="8"/>
      <c r="O21" s="166">
        <f t="shared" si="1"/>
        <v>34479</v>
      </c>
      <c r="P21" s="3"/>
      <c r="Q21" s="45"/>
      <c r="R21" s="45"/>
      <c r="S21" s="45"/>
      <c r="T21" s="45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x14ac:dyDescent="0.25">
      <c r="A22" s="43">
        <f t="shared" si="0"/>
        <v>34486</v>
      </c>
      <c r="B22" s="7"/>
      <c r="C22" s="7">
        <f>SUM('Weekly Data'!E19:E22)/4</f>
        <v>1529.5</v>
      </c>
      <c r="D22" s="7">
        <f>SUM('Weekly Data'!F19:F22)/4</f>
        <v>1985.5</v>
      </c>
      <c r="E22" s="7">
        <f>SUM('Weekly Data'!G19:G22)/4</f>
        <v>139.5</v>
      </c>
      <c r="F22" s="7"/>
      <c r="G22" s="7"/>
      <c r="H22" s="160"/>
      <c r="I22" s="7"/>
      <c r="J22" s="7"/>
      <c r="K22" s="7"/>
      <c r="L22" s="7"/>
      <c r="M22" s="7"/>
      <c r="N22" s="8"/>
      <c r="O22" s="166">
        <f t="shared" si="1"/>
        <v>34486</v>
      </c>
      <c r="P22" s="3"/>
      <c r="Q22" s="45"/>
      <c r="R22" s="45"/>
      <c r="S22" s="45"/>
      <c r="T22" s="45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1:30" x14ac:dyDescent="0.25">
      <c r="A23" s="43">
        <f t="shared" si="0"/>
        <v>34493</v>
      </c>
      <c r="B23" s="7"/>
      <c r="C23" s="7">
        <f>SUM('Weekly Data'!E20:E23)/4</f>
        <v>1364</v>
      </c>
      <c r="D23" s="7">
        <f>SUM('Weekly Data'!F20:F23)/4</f>
        <v>1860</v>
      </c>
      <c r="E23" s="7">
        <f>SUM('Weekly Data'!G20:G23)/4</f>
        <v>133.25</v>
      </c>
      <c r="F23" s="7"/>
      <c r="G23" s="7"/>
      <c r="H23" s="160"/>
      <c r="I23" s="7"/>
      <c r="J23" s="7"/>
      <c r="K23" s="7"/>
      <c r="L23" s="7"/>
      <c r="M23" s="7"/>
      <c r="N23" s="8"/>
      <c r="O23" s="166">
        <f t="shared" si="1"/>
        <v>34493</v>
      </c>
      <c r="P23" s="3"/>
      <c r="Q23" s="45"/>
      <c r="R23" s="45"/>
      <c r="S23" s="45"/>
      <c r="T23" s="45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1:30" x14ac:dyDescent="0.25">
      <c r="A24" s="43">
        <f t="shared" si="0"/>
        <v>34500</v>
      </c>
      <c r="B24" s="7"/>
      <c r="C24" s="7">
        <f>SUM('Weekly Data'!E21:E24)/4</f>
        <v>1321.75</v>
      </c>
      <c r="D24" s="7">
        <f>SUM('Weekly Data'!F21:F24)/4</f>
        <v>1928.5</v>
      </c>
      <c r="E24" s="7">
        <f>SUM('Weekly Data'!G21:G24)/4</f>
        <v>129</v>
      </c>
      <c r="F24" s="7"/>
      <c r="G24" s="7"/>
      <c r="H24" s="160"/>
      <c r="I24" s="7"/>
      <c r="J24" s="7"/>
      <c r="K24" s="7"/>
      <c r="L24" s="7"/>
      <c r="M24" s="7"/>
      <c r="N24" s="8"/>
      <c r="O24" s="166">
        <f t="shared" si="1"/>
        <v>34500</v>
      </c>
      <c r="P24" s="3"/>
      <c r="Q24" s="45"/>
      <c r="R24" s="45"/>
      <c r="S24" s="45"/>
      <c r="T24" s="45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1:30" x14ac:dyDescent="0.25">
      <c r="A25" s="43">
        <f t="shared" si="0"/>
        <v>34507</v>
      </c>
      <c r="B25" s="7"/>
      <c r="C25" s="7">
        <f>SUM('Weekly Data'!E22:E25)/4</f>
        <v>1387.5</v>
      </c>
      <c r="D25" s="7">
        <f>SUM('Weekly Data'!F22:F25)/4</f>
        <v>1821.5</v>
      </c>
      <c r="E25" s="7">
        <f>SUM('Weekly Data'!G22:G25)/4</f>
        <v>114.25</v>
      </c>
      <c r="F25" s="7"/>
      <c r="G25" s="7"/>
      <c r="H25" s="160"/>
      <c r="I25" s="7"/>
      <c r="J25" s="7"/>
      <c r="K25" s="7"/>
      <c r="L25" s="7"/>
      <c r="M25" s="7"/>
      <c r="N25" s="8"/>
      <c r="O25" s="166">
        <f t="shared" si="1"/>
        <v>34507</v>
      </c>
      <c r="P25" s="3"/>
      <c r="Q25" s="45"/>
      <c r="R25" s="45"/>
      <c r="S25" s="45"/>
      <c r="T25" s="45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x14ac:dyDescent="0.25">
      <c r="A26" s="43">
        <f t="shared" si="0"/>
        <v>34514</v>
      </c>
      <c r="B26" s="7"/>
      <c r="C26" s="7">
        <f>SUM('Weekly Data'!E23:E26)/4</f>
        <v>1349.75</v>
      </c>
      <c r="D26" s="7">
        <f>SUM('Weekly Data'!F23:F26)/4</f>
        <v>1874</v>
      </c>
      <c r="E26" s="7">
        <f>SUM('Weekly Data'!G23:G26)/4</f>
        <v>119</v>
      </c>
      <c r="F26" s="7"/>
      <c r="G26" s="7"/>
      <c r="H26" s="160"/>
      <c r="I26" s="7"/>
      <c r="J26" s="7"/>
      <c r="K26" s="7"/>
      <c r="L26" s="7"/>
      <c r="M26" s="7"/>
      <c r="N26" s="8"/>
      <c r="O26" s="166">
        <f t="shared" si="1"/>
        <v>34514</v>
      </c>
      <c r="P26" s="3"/>
      <c r="Q26" s="45"/>
      <c r="R26" s="45"/>
      <c r="S26" s="45"/>
      <c r="T26" s="45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1:30" x14ac:dyDescent="0.25">
      <c r="A27" s="43">
        <f t="shared" si="0"/>
        <v>34521</v>
      </c>
      <c r="B27" s="7"/>
      <c r="C27" s="7">
        <f>SUM('Weekly Data'!E24:E27)/4</f>
        <v>1532.75</v>
      </c>
      <c r="D27" s="7">
        <f>SUM('Weekly Data'!F24:F27)/4</f>
        <v>1858.25</v>
      </c>
      <c r="E27" s="7">
        <f>SUM('Weekly Data'!G24:G27)/4</f>
        <v>149.75</v>
      </c>
      <c r="F27" s="7"/>
      <c r="G27" s="7"/>
      <c r="H27" s="160"/>
      <c r="I27" s="7"/>
      <c r="J27" s="7"/>
      <c r="K27" s="7"/>
      <c r="L27" s="7"/>
      <c r="M27" s="7"/>
      <c r="N27" s="8"/>
      <c r="O27" s="166">
        <f t="shared" si="1"/>
        <v>34521</v>
      </c>
      <c r="P27" s="3"/>
      <c r="Q27" s="45"/>
      <c r="R27" s="45"/>
      <c r="S27" s="45"/>
      <c r="T27" s="45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1:30" x14ac:dyDescent="0.25">
      <c r="A28" s="43">
        <f t="shared" si="0"/>
        <v>34528</v>
      </c>
      <c r="B28" s="7"/>
      <c r="C28" s="7">
        <f>SUM('Weekly Data'!E25:E28)/4</f>
        <v>1577.25</v>
      </c>
      <c r="D28" s="7">
        <f>SUM('Weekly Data'!F25:F28)/4</f>
        <v>1603.5</v>
      </c>
      <c r="E28" s="7">
        <f>SUM('Weekly Data'!G25:G28)/4</f>
        <v>158.75</v>
      </c>
      <c r="F28" s="7"/>
      <c r="G28" s="7"/>
      <c r="H28" s="160"/>
      <c r="I28" s="7"/>
      <c r="J28" s="7"/>
      <c r="K28" s="7"/>
      <c r="L28" s="7"/>
      <c r="M28" s="7"/>
      <c r="N28" s="8"/>
      <c r="O28" s="166">
        <f t="shared" si="1"/>
        <v>34528</v>
      </c>
      <c r="P28" s="3"/>
      <c r="Q28" s="45"/>
      <c r="R28" s="45"/>
      <c r="S28" s="45"/>
      <c r="T28" s="45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1:30" x14ac:dyDescent="0.25">
      <c r="A29" s="43">
        <f t="shared" si="0"/>
        <v>34535</v>
      </c>
      <c r="B29" s="7"/>
      <c r="C29" s="7">
        <f>SUM('Weekly Data'!E26:E29)/4</f>
        <v>1576.75</v>
      </c>
      <c r="D29" s="7">
        <f>SUM('Weekly Data'!F26:F29)/4</f>
        <v>1445.75</v>
      </c>
      <c r="E29" s="7">
        <f>SUM('Weekly Data'!G26:G29)/4</f>
        <v>164.25</v>
      </c>
      <c r="F29" s="7"/>
      <c r="G29" s="7"/>
      <c r="H29" s="160"/>
      <c r="I29" s="7"/>
      <c r="J29" s="7"/>
      <c r="K29" s="7"/>
      <c r="L29" s="7"/>
      <c r="M29" s="7"/>
      <c r="N29" s="8"/>
      <c r="O29" s="166">
        <f t="shared" si="1"/>
        <v>34535</v>
      </c>
      <c r="P29" s="3"/>
      <c r="Q29" s="45"/>
      <c r="R29" s="45"/>
      <c r="S29" s="45"/>
      <c r="T29" s="45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1:30" x14ac:dyDescent="0.25">
      <c r="A30" s="43">
        <f t="shared" si="0"/>
        <v>34542</v>
      </c>
      <c r="B30" s="7"/>
      <c r="C30" s="7">
        <f>SUM('Weekly Data'!E27:E30)/4</f>
        <v>1821.5</v>
      </c>
      <c r="D30" s="7">
        <f>SUM('Weekly Data'!F27:F30)/4</f>
        <v>1304.75</v>
      </c>
      <c r="E30" s="7">
        <f>SUM('Weekly Data'!G27:G30)/4</f>
        <v>175.75</v>
      </c>
      <c r="F30" s="7"/>
      <c r="G30" s="7"/>
      <c r="H30" s="160"/>
      <c r="I30" s="7"/>
      <c r="J30" s="7"/>
      <c r="K30" s="7"/>
      <c r="L30" s="7"/>
      <c r="M30" s="7"/>
      <c r="N30" s="8"/>
      <c r="O30" s="166">
        <f t="shared" si="1"/>
        <v>34542</v>
      </c>
      <c r="P30" s="3"/>
      <c r="Q30" s="45"/>
      <c r="R30" s="45"/>
      <c r="S30" s="45"/>
      <c r="T30" s="45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1:30" x14ac:dyDescent="0.25">
      <c r="A31" s="43">
        <f t="shared" si="0"/>
        <v>34549</v>
      </c>
      <c r="B31" s="7"/>
      <c r="C31" s="7">
        <f>SUM('Weekly Data'!E28:E31)/4</f>
        <v>2052.75</v>
      </c>
      <c r="D31" s="7">
        <f>SUM('Weekly Data'!F28:F31)/4</f>
        <v>1302.25</v>
      </c>
      <c r="E31" s="7">
        <f>SUM('Weekly Data'!G28:G31)/4</f>
        <v>185.25</v>
      </c>
      <c r="F31" s="7"/>
      <c r="G31" s="7"/>
      <c r="H31" s="160"/>
      <c r="I31" s="7"/>
      <c r="J31" s="7"/>
      <c r="K31" s="7"/>
      <c r="L31" s="7"/>
      <c r="M31" s="7"/>
      <c r="N31" s="8"/>
      <c r="O31" s="166">
        <f t="shared" si="1"/>
        <v>34549</v>
      </c>
      <c r="P31" s="3"/>
      <c r="Q31" s="45"/>
      <c r="R31" s="45"/>
      <c r="S31" s="45"/>
      <c r="T31" s="45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1:30" x14ac:dyDescent="0.25">
      <c r="A32" s="43">
        <f t="shared" si="0"/>
        <v>34556</v>
      </c>
      <c r="B32" s="7"/>
      <c r="C32" s="7">
        <f>SUM('Weekly Data'!E29:E32)/4</f>
        <v>2253.75</v>
      </c>
      <c r="D32" s="7">
        <f>SUM('Weekly Data'!F29:F32)/4</f>
        <v>1517</v>
      </c>
      <c r="E32" s="7">
        <f>SUM('Weekly Data'!G29:G32)/4</f>
        <v>173.75</v>
      </c>
      <c r="F32" s="7"/>
      <c r="G32" s="7"/>
      <c r="H32" s="160"/>
      <c r="I32" s="7"/>
      <c r="J32" s="7"/>
      <c r="K32" s="7"/>
      <c r="L32" s="7"/>
      <c r="M32" s="7"/>
      <c r="N32" s="8"/>
      <c r="O32" s="166">
        <f t="shared" si="1"/>
        <v>34556</v>
      </c>
      <c r="P32" s="3"/>
      <c r="Q32" s="45"/>
      <c r="R32" s="45"/>
      <c r="S32" s="45"/>
      <c r="T32" s="45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1:30" x14ac:dyDescent="0.25">
      <c r="A33" s="43">
        <f t="shared" si="0"/>
        <v>34563</v>
      </c>
      <c r="B33" s="7"/>
      <c r="C33" s="7">
        <f>SUM('Weekly Data'!E30:E33)/4</f>
        <v>2477.25</v>
      </c>
      <c r="D33" s="7">
        <f>SUM('Weekly Data'!F30:F33)/4</f>
        <v>1661.75</v>
      </c>
      <c r="E33" s="7">
        <f>SUM('Weekly Data'!G30:G33)/4</f>
        <v>197.5</v>
      </c>
      <c r="F33" s="7"/>
      <c r="G33" s="7"/>
      <c r="H33" s="160"/>
      <c r="I33" s="7"/>
      <c r="J33" s="7"/>
      <c r="K33" s="7"/>
      <c r="L33" s="7"/>
      <c r="M33" s="7"/>
      <c r="N33" s="8"/>
      <c r="O33" s="166">
        <f t="shared" si="1"/>
        <v>34563</v>
      </c>
      <c r="P33" s="3"/>
      <c r="Q33" s="45"/>
      <c r="R33" s="45"/>
      <c r="S33" s="45"/>
      <c r="T33" s="45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1:30" x14ac:dyDescent="0.25">
      <c r="A34" s="43">
        <f t="shared" si="0"/>
        <v>34570</v>
      </c>
      <c r="B34" s="7"/>
      <c r="C34" s="7">
        <f>SUM('Weekly Data'!E31:E34)/4</f>
        <v>2293.5</v>
      </c>
      <c r="D34" s="7">
        <f>SUM('Weekly Data'!F31:F34)/4</f>
        <v>1792.25</v>
      </c>
      <c r="E34" s="7">
        <f>SUM('Weekly Data'!G31:G34)/4</f>
        <v>209</v>
      </c>
      <c r="F34" s="7"/>
      <c r="G34" s="7"/>
      <c r="H34" s="160"/>
      <c r="I34" s="7"/>
      <c r="J34" s="7"/>
      <c r="K34" s="7"/>
      <c r="L34" s="7"/>
      <c r="M34" s="7"/>
      <c r="N34" s="8"/>
      <c r="O34" s="166">
        <f t="shared" si="1"/>
        <v>34570</v>
      </c>
      <c r="P34" s="3"/>
      <c r="Q34" s="45"/>
      <c r="R34" s="45"/>
      <c r="S34" s="45"/>
      <c r="T34" s="45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1:30" x14ac:dyDescent="0.25">
      <c r="A35" s="43">
        <f t="shared" si="0"/>
        <v>34577</v>
      </c>
      <c r="B35" s="7"/>
      <c r="C35" s="7">
        <f>SUM('Weekly Data'!E32:E35)/4</f>
        <v>2290</v>
      </c>
      <c r="D35" s="7">
        <f>SUM('Weekly Data'!F32:F35)/4</f>
        <v>1902.75</v>
      </c>
      <c r="E35" s="7">
        <f>SUM('Weekly Data'!G32:G35)/4</f>
        <v>209.75</v>
      </c>
      <c r="F35" s="7"/>
      <c r="G35" s="7"/>
      <c r="H35" s="160"/>
      <c r="I35" s="7"/>
      <c r="J35" s="7"/>
      <c r="K35" s="7"/>
      <c r="L35" s="7"/>
      <c r="M35" s="7"/>
      <c r="N35" s="8"/>
      <c r="O35" s="166">
        <f t="shared" si="1"/>
        <v>34577</v>
      </c>
      <c r="P35" s="3"/>
      <c r="Q35" s="45"/>
      <c r="R35" s="45"/>
      <c r="S35" s="45"/>
      <c r="T35" s="45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1:30" x14ac:dyDescent="0.25">
      <c r="A36" s="43">
        <f t="shared" si="0"/>
        <v>34584</v>
      </c>
      <c r="B36" s="7"/>
      <c r="C36" s="7">
        <f>SUM('Weekly Data'!E33:E36)/4</f>
        <v>2136.25</v>
      </c>
      <c r="D36" s="7">
        <f>SUM('Weekly Data'!F33:F36)/4</f>
        <v>1961</v>
      </c>
      <c r="E36" s="7">
        <f>SUM('Weekly Data'!G33:G36)/4</f>
        <v>226.25</v>
      </c>
      <c r="F36" s="7"/>
      <c r="G36" s="7"/>
      <c r="H36" s="160"/>
      <c r="I36" s="7"/>
      <c r="J36" s="7"/>
      <c r="K36" s="7"/>
      <c r="L36" s="7"/>
      <c r="M36" s="7"/>
      <c r="N36" s="8"/>
      <c r="O36" s="166">
        <f t="shared" si="1"/>
        <v>34584</v>
      </c>
      <c r="P36" s="3"/>
      <c r="Q36" s="45"/>
      <c r="R36" s="45"/>
      <c r="S36" s="45"/>
      <c r="T36" s="45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1:30" x14ac:dyDescent="0.25">
      <c r="A37" s="43">
        <f t="shared" si="0"/>
        <v>34591</v>
      </c>
      <c r="B37" s="7"/>
      <c r="C37" s="7">
        <f>SUM('Weekly Data'!E34:E37)/4</f>
        <v>1852</v>
      </c>
      <c r="D37" s="7">
        <f>SUM('Weekly Data'!F34:F37)/4</f>
        <v>2040.5</v>
      </c>
      <c r="E37" s="7">
        <f>SUM('Weekly Data'!G34:G37)/4</f>
        <v>211</v>
      </c>
      <c r="F37" s="7"/>
      <c r="G37" s="7"/>
      <c r="H37" s="160"/>
      <c r="I37" s="7"/>
      <c r="J37" s="7"/>
      <c r="K37" s="7"/>
      <c r="L37" s="7"/>
      <c r="M37" s="7"/>
      <c r="N37" s="8"/>
      <c r="O37" s="166">
        <f t="shared" si="1"/>
        <v>34591</v>
      </c>
      <c r="P37" s="3"/>
      <c r="Q37" s="45"/>
      <c r="R37" s="45"/>
      <c r="S37" s="45"/>
      <c r="T37" s="45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1:30" x14ac:dyDescent="0.25">
      <c r="A38" s="43">
        <f t="shared" si="0"/>
        <v>34598</v>
      </c>
      <c r="B38" s="7"/>
      <c r="C38" s="7">
        <f>SUM('Weekly Data'!E35:E38)/4</f>
        <v>1933.75</v>
      </c>
      <c r="D38" s="7">
        <f>SUM('Weekly Data'!F35:F38)/4</f>
        <v>2329.25</v>
      </c>
      <c r="E38" s="7">
        <f>SUM('Weekly Data'!G35:G38)/4</f>
        <v>165.75</v>
      </c>
      <c r="F38" s="7"/>
      <c r="G38" s="7"/>
      <c r="H38" s="160"/>
      <c r="I38" s="7"/>
      <c r="J38" s="7"/>
      <c r="K38" s="7"/>
      <c r="L38" s="7"/>
      <c r="M38" s="7"/>
      <c r="N38" s="8"/>
      <c r="O38" s="166">
        <f t="shared" si="1"/>
        <v>34598</v>
      </c>
      <c r="P38" s="3"/>
      <c r="Q38" s="45"/>
      <c r="R38" s="45"/>
      <c r="S38" s="45"/>
      <c r="T38" s="45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1:30" x14ac:dyDescent="0.25">
      <c r="A39" s="43">
        <f t="shared" si="0"/>
        <v>34605</v>
      </c>
      <c r="B39" s="7"/>
      <c r="C39" s="7">
        <f>SUM('Weekly Data'!E36:E39)/4</f>
        <v>1912.5</v>
      </c>
      <c r="D39" s="7">
        <f>SUM('Weekly Data'!F36:F39)/4</f>
        <v>2553.5</v>
      </c>
      <c r="E39" s="7">
        <f>SUM('Weekly Data'!G36:G39)/4</f>
        <v>130.5</v>
      </c>
      <c r="F39" s="7"/>
      <c r="G39" s="7"/>
      <c r="H39" s="160"/>
      <c r="I39" s="7"/>
      <c r="J39" s="7"/>
      <c r="K39" s="7"/>
      <c r="L39" s="7"/>
      <c r="M39" s="7"/>
      <c r="N39" s="8"/>
      <c r="O39" s="166">
        <f t="shared" si="1"/>
        <v>34605</v>
      </c>
      <c r="P39" s="3"/>
      <c r="Q39" s="45"/>
      <c r="R39" s="45"/>
      <c r="S39" s="45"/>
      <c r="T39" s="45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1:30" x14ac:dyDescent="0.25">
      <c r="A40" s="43">
        <f t="shared" si="0"/>
        <v>34612</v>
      </c>
      <c r="B40" s="7"/>
      <c r="C40" s="7">
        <f>SUM('Weekly Data'!E37:E40)/4</f>
        <v>2062.5</v>
      </c>
      <c r="D40" s="7">
        <f>SUM('Weekly Data'!F37:F40)/4</f>
        <v>2711.25</v>
      </c>
      <c r="E40" s="7">
        <f>SUM('Weekly Data'!G37:G40)/4</f>
        <v>162.5</v>
      </c>
      <c r="F40" s="7"/>
      <c r="G40" s="7"/>
      <c r="H40" s="160"/>
      <c r="I40" s="7"/>
      <c r="J40" s="7"/>
      <c r="K40" s="7"/>
      <c r="L40" s="7"/>
      <c r="M40" s="7"/>
      <c r="N40" s="8"/>
      <c r="O40" s="166">
        <f t="shared" si="1"/>
        <v>34612</v>
      </c>
      <c r="P40" s="3"/>
      <c r="Q40" s="45"/>
      <c r="R40" s="45"/>
      <c r="S40" s="45"/>
      <c r="T40" s="45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x14ac:dyDescent="0.25">
      <c r="A41" s="43">
        <f t="shared" si="0"/>
        <v>34619</v>
      </c>
      <c r="B41" s="7"/>
      <c r="C41" s="7">
        <f>SUM('Weekly Data'!E38:E41)/4</f>
        <v>2258.75</v>
      </c>
      <c r="D41" s="7">
        <f>SUM('Weekly Data'!F38:F41)/4</f>
        <v>3033.75</v>
      </c>
      <c r="E41" s="7">
        <f>SUM('Weekly Data'!G38:G41)/4</f>
        <v>271.25</v>
      </c>
      <c r="F41" s="7"/>
      <c r="G41" s="7"/>
      <c r="H41" s="160"/>
      <c r="I41" s="7"/>
      <c r="J41" s="7"/>
      <c r="K41" s="7"/>
      <c r="L41" s="7"/>
      <c r="M41" s="7"/>
      <c r="N41" s="8"/>
      <c r="O41" s="166">
        <f t="shared" si="1"/>
        <v>34619</v>
      </c>
      <c r="P41" s="3"/>
      <c r="Q41" s="45"/>
      <c r="R41" s="45"/>
      <c r="S41" s="45"/>
      <c r="T41" s="45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1:30" x14ac:dyDescent="0.25">
      <c r="A42" s="43">
        <f t="shared" si="0"/>
        <v>34626</v>
      </c>
      <c r="B42" s="7"/>
      <c r="C42" s="7">
        <f>SUM('Weekly Data'!E39:E42)/4</f>
        <v>2262.75</v>
      </c>
      <c r="D42" s="7">
        <f>SUM('Weekly Data'!F39:F42)/4</f>
        <v>3261.25</v>
      </c>
      <c r="E42" s="7">
        <f>SUM('Weekly Data'!G39:G42)/4</f>
        <v>457.75</v>
      </c>
      <c r="F42" s="7"/>
      <c r="G42" s="7"/>
      <c r="H42" s="160"/>
      <c r="I42" s="7"/>
      <c r="J42" s="7"/>
      <c r="K42" s="7"/>
      <c r="L42" s="7"/>
      <c r="M42" s="7"/>
      <c r="N42" s="8"/>
      <c r="O42" s="166">
        <f t="shared" si="1"/>
        <v>34626</v>
      </c>
      <c r="P42" s="3"/>
      <c r="Q42" s="45"/>
      <c r="R42" s="45"/>
      <c r="S42" s="45"/>
      <c r="T42" s="45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1:30" x14ac:dyDescent="0.25">
      <c r="A43" s="43">
        <f t="shared" si="0"/>
        <v>34633</v>
      </c>
      <c r="B43" s="7"/>
      <c r="C43" s="7">
        <f>SUM('Weekly Data'!E40:E43)/4</f>
        <v>2155</v>
      </c>
      <c r="D43" s="7">
        <f>SUM('Weekly Data'!F40:F43)/4</f>
        <v>3493</v>
      </c>
      <c r="E43" s="7">
        <f>SUM('Weekly Data'!G40:G43)/4</f>
        <v>605.75</v>
      </c>
      <c r="F43" s="7"/>
      <c r="G43" s="7"/>
      <c r="H43" s="160"/>
      <c r="I43" s="7"/>
      <c r="J43" s="7"/>
      <c r="K43" s="7"/>
      <c r="L43" s="7"/>
      <c r="M43" s="7"/>
      <c r="N43" s="8"/>
      <c r="O43" s="166">
        <f t="shared" si="1"/>
        <v>34633</v>
      </c>
      <c r="P43" s="3"/>
      <c r="Q43" s="45"/>
      <c r="R43" s="45"/>
      <c r="S43" s="45"/>
      <c r="T43" s="45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1:30" x14ac:dyDescent="0.25">
      <c r="A44" s="43">
        <f t="shared" si="0"/>
        <v>34640</v>
      </c>
      <c r="B44" s="7"/>
      <c r="C44" s="7">
        <f>SUM('Weekly Data'!E41:E44)/4</f>
        <v>1778</v>
      </c>
      <c r="D44" s="7">
        <f>SUM('Weekly Data'!F41:F44)/4</f>
        <v>3953.5</v>
      </c>
      <c r="E44" s="7">
        <f>SUM('Weekly Data'!G41:G44)/4</f>
        <v>757.25</v>
      </c>
      <c r="F44" s="7"/>
      <c r="G44" s="7"/>
      <c r="H44" s="160"/>
      <c r="I44" s="7"/>
      <c r="J44" s="7"/>
      <c r="K44" s="7"/>
      <c r="L44" s="7"/>
      <c r="M44" s="7"/>
      <c r="N44" s="8"/>
      <c r="O44" s="166">
        <f t="shared" si="1"/>
        <v>34640</v>
      </c>
      <c r="P44" s="3"/>
      <c r="Q44" s="45"/>
      <c r="R44" s="45"/>
      <c r="S44" s="45"/>
      <c r="T44" s="45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1:30" x14ac:dyDescent="0.25">
      <c r="A45" s="43">
        <f t="shared" si="0"/>
        <v>34647</v>
      </c>
      <c r="B45" s="7"/>
      <c r="C45" s="7">
        <f>SUM('Weekly Data'!E42:E45)/4</f>
        <v>1589.5</v>
      </c>
      <c r="D45" s="7">
        <f>SUM('Weekly Data'!F42:F45)/4</f>
        <v>4336</v>
      </c>
      <c r="E45" s="7">
        <f>SUM('Weekly Data'!G42:G45)/4</f>
        <v>733.5</v>
      </c>
      <c r="F45" s="7"/>
      <c r="G45" s="7"/>
      <c r="H45" s="160"/>
      <c r="I45" s="7"/>
      <c r="J45" s="7"/>
      <c r="K45" s="7"/>
      <c r="L45" s="7"/>
      <c r="M45" s="7"/>
      <c r="N45" s="8"/>
      <c r="O45" s="166">
        <f t="shared" si="1"/>
        <v>34647</v>
      </c>
      <c r="P45" s="3"/>
      <c r="Q45" s="45"/>
      <c r="R45" s="45"/>
      <c r="S45" s="45"/>
      <c r="T45" s="45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1:30" x14ac:dyDescent="0.25">
      <c r="A46" s="43">
        <f t="shared" si="0"/>
        <v>34654</v>
      </c>
      <c r="B46" s="7"/>
      <c r="C46" s="7">
        <f>SUM('Weekly Data'!E43:E46)/4</f>
        <v>1437</v>
      </c>
      <c r="D46" s="7">
        <f>SUM('Weekly Data'!F43:F46)/4</f>
        <v>4243.25</v>
      </c>
      <c r="E46" s="7">
        <f>SUM('Weekly Data'!G43:G46)/4</f>
        <v>690.25</v>
      </c>
      <c r="F46" s="7"/>
      <c r="G46" s="7"/>
      <c r="H46" s="160"/>
      <c r="I46" s="7"/>
      <c r="J46" s="7"/>
      <c r="K46" s="7"/>
      <c r="L46" s="7"/>
      <c r="M46" s="7"/>
      <c r="N46" s="8"/>
      <c r="O46" s="166">
        <f t="shared" si="1"/>
        <v>34654</v>
      </c>
      <c r="P46" s="3"/>
      <c r="Q46" s="45"/>
      <c r="R46" s="45"/>
      <c r="S46" s="45"/>
      <c r="T46" s="45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1:30" x14ac:dyDescent="0.25">
      <c r="A47" s="43">
        <f t="shared" si="0"/>
        <v>34661</v>
      </c>
      <c r="B47" s="7"/>
      <c r="C47" s="7">
        <f>SUM('Weekly Data'!E44:E47)/4</f>
        <v>1304.75</v>
      </c>
      <c r="D47" s="7">
        <f>SUM('Weekly Data'!F44:F47)/4</f>
        <v>4513.75</v>
      </c>
      <c r="E47" s="7">
        <f>SUM('Weekly Data'!G44:G47)/4</f>
        <v>674</v>
      </c>
      <c r="F47" s="7"/>
      <c r="G47" s="7"/>
      <c r="H47" s="160"/>
      <c r="I47" s="7"/>
      <c r="J47" s="7"/>
      <c r="K47" s="7"/>
      <c r="L47" s="7"/>
      <c r="M47" s="7"/>
      <c r="N47" s="8"/>
      <c r="O47" s="166">
        <f t="shared" si="1"/>
        <v>34661</v>
      </c>
      <c r="P47" s="3"/>
      <c r="Q47" s="45"/>
      <c r="R47" s="45"/>
      <c r="S47" s="45"/>
      <c r="T47" s="45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1:30" x14ac:dyDescent="0.25">
      <c r="A48" s="43">
        <f t="shared" si="0"/>
        <v>34668</v>
      </c>
      <c r="B48" s="7"/>
      <c r="C48" s="7">
        <f>SUM('Weekly Data'!E45:E48)/4</f>
        <v>1435.5</v>
      </c>
      <c r="D48" s="7">
        <f>SUM('Weekly Data'!F45:F48)/4</f>
        <v>4565</v>
      </c>
      <c r="E48" s="7">
        <f>SUM('Weekly Data'!G45:G48)/4</f>
        <v>602.75</v>
      </c>
      <c r="F48" s="7"/>
      <c r="G48" s="7"/>
      <c r="H48" s="160"/>
      <c r="I48" s="7"/>
      <c r="J48" s="7"/>
      <c r="K48" s="7"/>
      <c r="L48" s="7"/>
      <c r="M48" s="7"/>
      <c r="N48" s="8"/>
      <c r="O48" s="166">
        <f t="shared" si="1"/>
        <v>34668</v>
      </c>
      <c r="P48" s="3"/>
      <c r="Q48" s="45"/>
      <c r="R48" s="45"/>
      <c r="S48" s="45"/>
      <c r="T48" s="45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1:30" x14ac:dyDescent="0.25">
      <c r="A49" s="43">
        <f t="shared" si="0"/>
        <v>34675</v>
      </c>
      <c r="B49" s="7"/>
      <c r="C49" s="7">
        <f>SUM('Weekly Data'!E46:E49)/4</f>
        <v>1455.25</v>
      </c>
      <c r="D49" s="7">
        <f>SUM('Weekly Data'!F46:F49)/4</f>
        <v>4740.75</v>
      </c>
      <c r="E49" s="7">
        <f>SUM('Weekly Data'!G46:G49)/4</f>
        <v>599</v>
      </c>
      <c r="F49" s="7"/>
      <c r="G49" s="7"/>
      <c r="H49" s="160"/>
      <c r="I49" s="7"/>
      <c r="J49" s="7"/>
      <c r="K49" s="7"/>
      <c r="L49" s="7"/>
      <c r="M49" s="7"/>
      <c r="N49" s="8"/>
      <c r="O49" s="166">
        <f t="shared" si="1"/>
        <v>34675</v>
      </c>
      <c r="P49" s="3"/>
      <c r="Q49" s="45"/>
      <c r="R49" s="45"/>
      <c r="S49" s="45"/>
      <c r="T49" s="45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1:30" x14ac:dyDescent="0.25">
      <c r="A50" s="43">
        <f t="shared" si="0"/>
        <v>34682</v>
      </c>
      <c r="B50" s="7"/>
      <c r="C50" s="7">
        <f>SUM('Weekly Data'!E47:E50)/4</f>
        <v>1361.25</v>
      </c>
      <c r="D50" s="7">
        <f>SUM('Weekly Data'!F47:F50)/4</f>
        <v>5100.25</v>
      </c>
      <c r="E50" s="7">
        <f>SUM('Weekly Data'!G47:G50)/4</f>
        <v>526.5</v>
      </c>
      <c r="F50" s="7"/>
      <c r="G50" s="7"/>
      <c r="H50" s="160"/>
      <c r="I50" s="7"/>
      <c r="J50" s="7"/>
      <c r="K50" s="7"/>
      <c r="L50" s="7"/>
      <c r="M50" s="7"/>
      <c r="N50" s="8"/>
      <c r="O50" s="166">
        <f t="shared" si="1"/>
        <v>34682</v>
      </c>
      <c r="P50" s="3"/>
      <c r="Q50" s="45"/>
      <c r="R50" s="45"/>
      <c r="S50" s="45"/>
      <c r="T50" s="45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1:30" x14ac:dyDescent="0.25">
      <c r="A51" s="43">
        <f t="shared" si="0"/>
        <v>34689</v>
      </c>
      <c r="B51" s="7"/>
      <c r="C51" s="7">
        <f>SUM('Weekly Data'!E48:E51)/4</f>
        <v>1447.75</v>
      </c>
      <c r="D51" s="7">
        <f>SUM('Weekly Data'!F48:F51)/4</f>
        <v>4825.25</v>
      </c>
      <c r="E51" s="7">
        <f>SUM('Weekly Data'!G48:G51)/4</f>
        <v>497</v>
      </c>
      <c r="F51" s="7"/>
      <c r="G51" s="7"/>
      <c r="H51" s="160"/>
      <c r="I51" s="7"/>
      <c r="J51" s="7"/>
      <c r="K51" s="7"/>
      <c r="L51" s="7"/>
      <c r="M51" s="7"/>
      <c r="N51" s="8"/>
      <c r="O51" s="166">
        <f t="shared" si="1"/>
        <v>34689</v>
      </c>
      <c r="P51" s="3"/>
      <c r="Q51" s="45"/>
      <c r="R51" s="45"/>
      <c r="S51" s="45"/>
      <c r="T51" s="45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1:30" x14ac:dyDescent="0.25">
      <c r="A52" s="43">
        <f t="shared" si="0"/>
        <v>34696</v>
      </c>
      <c r="B52" s="7"/>
      <c r="C52" s="7">
        <f>SUM('Weekly Data'!E49:E52)/4</f>
        <v>1563.5</v>
      </c>
      <c r="D52" s="7">
        <f>SUM('Weekly Data'!F49:F52)/4</f>
        <v>4825.5</v>
      </c>
      <c r="E52" s="7">
        <f>SUM('Weekly Data'!G49:G52)/4</f>
        <v>368.5</v>
      </c>
      <c r="F52" s="7"/>
      <c r="G52" s="7"/>
      <c r="H52" s="160"/>
      <c r="I52" s="7"/>
      <c r="J52" s="7"/>
      <c r="K52" s="7"/>
      <c r="L52" s="7"/>
      <c r="M52" s="7"/>
      <c r="N52" s="8"/>
      <c r="O52" s="166">
        <f t="shared" si="1"/>
        <v>34696</v>
      </c>
      <c r="P52" s="3"/>
      <c r="Q52" s="45"/>
      <c r="R52" s="45"/>
      <c r="S52" s="45"/>
      <c r="T52" s="45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1:30" x14ac:dyDescent="0.25">
      <c r="A53" s="43">
        <f t="shared" si="0"/>
        <v>34703</v>
      </c>
      <c r="B53" s="7"/>
      <c r="C53" s="7">
        <f>SUM('Weekly Data'!E50:E53)/4</f>
        <v>1608.25</v>
      </c>
      <c r="D53" s="7">
        <f>SUM('Weekly Data'!F50:F53)/4</f>
        <v>4496</v>
      </c>
      <c r="E53" s="7">
        <f>SUM('Weekly Data'!G50:G53)/4</f>
        <v>332.25</v>
      </c>
      <c r="F53" s="7"/>
      <c r="G53" s="7"/>
      <c r="H53" s="160"/>
      <c r="I53" s="7"/>
      <c r="J53" s="7"/>
      <c r="K53" s="7"/>
      <c r="L53" s="7"/>
      <c r="M53" s="7"/>
      <c r="N53" s="8"/>
      <c r="O53" s="166">
        <f t="shared" si="1"/>
        <v>34703</v>
      </c>
      <c r="P53" s="3"/>
      <c r="Q53" s="45"/>
      <c r="R53" s="45"/>
      <c r="S53" s="45"/>
      <c r="T53" s="45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1:30" x14ac:dyDescent="0.25">
      <c r="A54" s="43">
        <f t="shared" si="0"/>
        <v>34710</v>
      </c>
      <c r="B54" s="7"/>
      <c r="C54" s="7">
        <f>SUM('Weekly Data'!E51:E54)/4</f>
        <v>1837</v>
      </c>
      <c r="D54" s="7">
        <f>SUM('Weekly Data'!F51:F54)/4</f>
        <v>4349.75</v>
      </c>
      <c r="E54" s="7">
        <f>SUM('Weekly Data'!G51:G54)/4</f>
        <v>325.75</v>
      </c>
      <c r="F54" s="7"/>
      <c r="G54" s="7"/>
      <c r="H54" s="160"/>
      <c r="I54" s="7"/>
      <c r="J54" s="7"/>
      <c r="K54" s="7"/>
      <c r="L54" s="7"/>
      <c r="M54" s="7"/>
      <c r="N54" s="8"/>
      <c r="O54" s="166">
        <f t="shared" si="1"/>
        <v>34710</v>
      </c>
      <c r="P54" s="3"/>
      <c r="Q54" s="45"/>
      <c r="R54" s="45"/>
      <c r="S54" s="45"/>
      <c r="T54" s="45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1:30" x14ac:dyDescent="0.25">
      <c r="A55" s="43">
        <f t="shared" si="0"/>
        <v>34717</v>
      </c>
      <c r="B55" s="7"/>
      <c r="C55" s="7">
        <f>SUM('Weekly Data'!E52:E55)/4</f>
        <v>1904</v>
      </c>
      <c r="D55" s="7">
        <f>SUM('Weekly Data'!F52:F55)/4</f>
        <v>4702.25</v>
      </c>
      <c r="E55" s="7">
        <f>SUM('Weekly Data'!G52:G55)/4</f>
        <v>309.25</v>
      </c>
      <c r="F55" s="7"/>
      <c r="G55" s="7"/>
      <c r="H55" s="160"/>
      <c r="I55" s="7"/>
      <c r="J55" s="7"/>
      <c r="K55" s="7"/>
      <c r="L55" s="7"/>
      <c r="M55" s="7"/>
      <c r="N55" s="8"/>
      <c r="O55" s="166">
        <f t="shared" si="1"/>
        <v>34717</v>
      </c>
      <c r="P55" s="3"/>
      <c r="Q55" s="45"/>
      <c r="R55" s="45"/>
      <c r="S55" s="45"/>
      <c r="T55" s="45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1:30" x14ac:dyDescent="0.25">
      <c r="A56" s="43">
        <f t="shared" si="0"/>
        <v>34724</v>
      </c>
      <c r="B56" s="7"/>
      <c r="C56" s="7">
        <f>SUM('Weekly Data'!E53:E56)/4</f>
        <v>1936.75</v>
      </c>
      <c r="D56" s="7">
        <f>SUM('Weekly Data'!F53:F56)/4</f>
        <v>4980</v>
      </c>
      <c r="E56" s="7">
        <f>SUM('Weekly Data'!G53:G56)/4</f>
        <v>354.25</v>
      </c>
      <c r="F56" s="7"/>
      <c r="G56" s="7"/>
      <c r="H56" s="160"/>
      <c r="I56" s="7"/>
      <c r="J56" s="7"/>
      <c r="K56" s="7"/>
      <c r="L56" s="7"/>
      <c r="M56" s="7"/>
      <c r="N56" s="8"/>
      <c r="O56" s="166">
        <f t="shared" si="1"/>
        <v>34724</v>
      </c>
      <c r="P56" s="3"/>
      <c r="Q56" s="45"/>
      <c r="R56" s="45"/>
      <c r="S56" s="45"/>
      <c r="T56" s="45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1:30" x14ac:dyDescent="0.25">
      <c r="A57" s="43">
        <f t="shared" si="0"/>
        <v>34731</v>
      </c>
      <c r="B57" s="7"/>
      <c r="C57" s="7">
        <f>SUM('Weekly Data'!E54:E57)/4</f>
        <v>2130</v>
      </c>
      <c r="D57" s="7">
        <f>SUM('Weekly Data'!F54:F57)/4</f>
        <v>4785.5</v>
      </c>
      <c r="E57" s="7">
        <f>SUM('Weekly Data'!G54:G57)/4</f>
        <v>415.75</v>
      </c>
      <c r="F57" s="7"/>
      <c r="G57" s="7"/>
      <c r="H57" s="160"/>
      <c r="I57" s="7"/>
      <c r="J57" s="7"/>
      <c r="K57" s="7"/>
      <c r="L57" s="7"/>
      <c r="M57" s="7"/>
      <c r="N57" s="8"/>
      <c r="O57" s="166">
        <f t="shared" si="1"/>
        <v>34731</v>
      </c>
      <c r="P57" s="24"/>
      <c r="Q57" s="45"/>
      <c r="R57" s="45"/>
      <c r="S57" s="45"/>
      <c r="T57" s="45"/>
      <c r="U57" s="20"/>
      <c r="V57" s="20"/>
      <c r="W57" s="21"/>
      <c r="X57" s="20"/>
      <c r="Y57" s="20"/>
      <c r="Z57" s="21"/>
      <c r="AA57" s="20"/>
      <c r="AB57" s="20"/>
      <c r="AC57" s="21"/>
      <c r="AD57" s="20"/>
    </row>
    <row r="58" spans="1:30" x14ac:dyDescent="0.25">
      <c r="A58" s="43">
        <f t="shared" si="0"/>
        <v>34738</v>
      </c>
      <c r="B58" s="7"/>
      <c r="C58" s="7">
        <f>SUM('Weekly Data'!E55:E58)/4</f>
        <v>2184.75</v>
      </c>
      <c r="D58" s="7">
        <f>SUM('Weekly Data'!F55:F58)/4</f>
        <v>4780.25</v>
      </c>
      <c r="E58" s="7">
        <f>SUM('Weekly Data'!G55:G58)/4</f>
        <v>435.5</v>
      </c>
      <c r="F58" s="7"/>
      <c r="G58" s="7"/>
      <c r="H58" s="160"/>
      <c r="I58" s="7"/>
      <c r="J58" s="7"/>
      <c r="K58" s="7"/>
      <c r="L58" s="7"/>
      <c r="M58" s="7"/>
      <c r="N58" s="8"/>
      <c r="O58" s="166">
        <f t="shared" si="1"/>
        <v>34738</v>
      </c>
      <c r="P58" s="24"/>
      <c r="Q58" s="45"/>
      <c r="R58" s="45"/>
      <c r="S58" s="45"/>
      <c r="T58" s="45"/>
      <c r="U58" s="20"/>
      <c r="V58" s="20"/>
      <c r="W58" s="21"/>
      <c r="X58" s="20"/>
      <c r="Y58" s="20"/>
      <c r="Z58" s="21"/>
      <c r="AA58" s="20"/>
      <c r="AB58" s="20"/>
      <c r="AC58" s="21"/>
      <c r="AD58" s="20"/>
    </row>
    <row r="59" spans="1:30" x14ac:dyDescent="0.25">
      <c r="A59" s="43">
        <f t="shared" si="0"/>
        <v>34745</v>
      </c>
      <c r="B59" s="7"/>
      <c r="C59" s="7">
        <f>SUM('Weekly Data'!E56:E59)/4</f>
        <v>2296.75</v>
      </c>
      <c r="D59" s="7">
        <f>SUM('Weekly Data'!F56:F59)/4</f>
        <v>4863.75</v>
      </c>
      <c r="E59" s="7">
        <f>SUM('Weekly Data'!G56:G59)/4</f>
        <v>399</v>
      </c>
      <c r="F59" s="7"/>
      <c r="G59" s="7"/>
      <c r="H59" s="160"/>
      <c r="I59" s="7"/>
      <c r="J59" s="7"/>
      <c r="K59" s="7"/>
      <c r="L59" s="7"/>
      <c r="M59" s="7"/>
      <c r="N59" s="8"/>
      <c r="O59" s="166">
        <f t="shared" si="1"/>
        <v>34745</v>
      </c>
      <c r="P59" s="24"/>
      <c r="Q59" s="45"/>
      <c r="R59" s="45"/>
      <c r="S59" s="45"/>
      <c r="T59" s="45"/>
      <c r="U59" s="20"/>
      <c r="V59" s="20"/>
      <c r="W59" s="21"/>
      <c r="X59" s="20"/>
      <c r="Y59" s="20"/>
      <c r="Z59" s="21"/>
      <c r="AA59" s="20"/>
      <c r="AB59" s="20"/>
      <c r="AC59" s="21"/>
      <c r="AD59" s="20"/>
    </row>
    <row r="60" spans="1:30" x14ac:dyDescent="0.25">
      <c r="A60" s="43">
        <f t="shared" si="0"/>
        <v>34752</v>
      </c>
      <c r="B60" s="7"/>
      <c r="C60" s="7">
        <f>SUM('Weekly Data'!E57:E60)/4</f>
        <v>2278</v>
      </c>
      <c r="D60" s="7">
        <f>SUM('Weekly Data'!F57:F60)/4</f>
        <v>5251</v>
      </c>
      <c r="E60" s="7">
        <f>SUM('Weekly Data'!G57:G60)/4</f>
        <v>429.75</v>
      </c>
      <c r="F60" s="7"/>
      <c r="G60" s="7"/>
      <c r="H60" s="160"/>
      <c r="I60" s="7"/>
      <c r="J60" s="7"/>
      <c r="K60" s="7"/>
      <c r="L60" s="7"/>
      <c r="M60" s="7"/>
      <c r="N60" s="8"/>
      <c r="O60" s="166">
        <f t="shared" si="1"/>
        <v>34752</v>
      </c>
      <c r="P60" s="24"/>
      <c r="Q60" s="45"/>
      <c r="R60" s="45"/>
      <c r="S60" s="45"/>
      <c r="T60" s="45"/>
      <c r="U60" s="20"/>
      <c r="V60" s="20"/>
      <c r="W60" s="21"/>
      <c r="X60" s="20"/>
      <c r="Y60" s="20"/>
      <c r="Z60" s="21"/>
      <c r="AA60" s="20"/>
      <c r="AB60" s="20"/>
      <c r="AC60" s="21"/>
      <c r="AD60" s="20"/>
    </row>
    <row r="61" spans="1:30" x14ac:dyDescent="0.25">
      <c r="A61" s="43">
        <f t="shared" si="0"/>
        <v>34759</v>
      </c>
      <c r="B61" s="7"/>
      <c r="C61" s="7">
        <f>SUM('Weekly Data'!E58:E61)/4</f>
        <v>2423.5</v>
      </c>
      <c r="D61" s="7">
        <f>SUM('Weekly Data'!F58:F61)/4</f>
        <v>5683.75</v>
      </c>
      <c r="E61" s="7">
        <f>SUM('Weekly Data'!G58:G61)/4</f>
        <v>371.25</v>
      </c>
      <c r="F61" s="7"/>
      <c r="G61" s="7"/>
      <c r="H61" s="160"/>
      <c r="I61" s="7"/>
      <c r="J61" s="7"/>
      <c r="K61" s="7"/>
      <c r="L61" s="7"/>
      <c r="M61" s="7"/>
      <c r="N61" s="8"/>
      <c r="O61" s="166">
        <f t="shared" si="1"/>
        <v>34759</v>
      </c>
      <c r="P61" s="24"/>
      <c r="Q61" s="45"/>
      <c r="R61" s="45"/>
      <c r="S61" s="45"/>
      <c r="T61" s="45"/>
      <c r="U61" s="20"/>
      <c r="V61" s="20"/>
      <c r="W61" s="21"/>
      <c r="X61" s="20"/>
      <c r="Y61" s="20"/>
      <c r="Z61" s="21"/>
      <c r="AA61" s="20"/>
      <c r="AB61" s="20"/>
      <c r="AC61" s="21"/>
      <c r="AD61" s="20"/>
    </row>
    <row r="62" spans="1:30" x14ac:dyDescent="0.25">
      <c r="A62" s="43">
        <f t="shared" si="0"/>
        <v>34766</v>
      </c>
      <c r="B62" s="7"/>
      <c r="C62" s="7">
        <f>SUM('Weekly Data'!E59:E62)/4</f>
        <v>2715.75</v>
      </c>
      <c r="D62" s="7">
        <f>SUM('Weekly Data'!F59:F62)/4</f>
        <v>6039.25</v>
      </c>
      <c r="E62" s="7">
        <f>SUM('Weekly Data'!G59:G62)/4</f>
        <v>384.75</v>
      </c>
      <c r="F62" s="7"/>
      <c r="G62" s="7"/>
      <c r="H62" s="160"/>
      <c r="I62" s="7"/>
      <c r="J62" s="7"/>
      <c r="K62" s="7"/>
      <c r="L62" s="7"/>
      <c r="M62" s="7"/>
      <c r="N62" s="8"/>
      <c r="O62" s="166">
        <f t="shared" si="1"/>
        <v>34766</v>
      </c>
      <c r="P62" s="24"/>
      <c r="Q62" s="45"/>
      <c r="R62" s="45"/>
      <c r="S62" s="45"/>
      <c r="T62" s="45"/>
      <c r="U62" s="20"/>
      <c r="V62" s="20"/>
      <c r="W62" s="21"/>
      <c r="X62" s="20"/>
      <c r="Y62" s="20"/>
      <c r="Z62" s="21"/>
      <c r="AA62" s="20"/>
      <c r="AB62" s="20"/>
      <c r="AC62" s="21"/>
      <c r="AD62" s="20"/>
    </row>
    <row r="63" spans="1:30" x14ac:dyDescent="0.25">
      <c r="A63" s="43">
        <f t="shared" si="0"/>
        <v>34773</v>
      </c>
      <c r="B63" s="7"/>
      <c r="C63" s="7">
        <f>SUM('Weekly Data'!E60:E63)/4</f>
        <v>2898.75</v>
      </c>
      <c r="D63" s="7">
        <f>SUM('Weekly Data'!F60:F63)/4</f>
        <v>6224</v>
      </c>
      <c r="E63" s="7">
        <f>SUM('Weekly Data'!G60:G63)/4</f>
        <v>368</v>
      </c>
      <c r="F63" s="7"/>
      <c r="G63" s="7"/>
      <c r="H63" s="160"/>
      <c r="I63" s="7"/>
      <c r="J63" s="7"/>
      <c r="K63" s="7"/>
      <c r="L63" s="7"/>
      <c r="M63" s="7"/>
      <c r="N63" s="8"/>
      <c r="O63" s="166">
        <f t="shared" si="1"/>
        <v>34773</v>
      </c>
      <c r="P63" s="24"/>
      <c r="Q63" s="45"/>
      <c r="R63" s="45"/>
      <c r="S63" s="45"/>
      <c r="T63" s="45"/>
      <c r="U63" s="20"/>
      <c r="V63" s="20"/>
      <c r="W63" s="21"/>
      <c r="X63" s="20"/>
      <c r="Y63" s="20"/>
      <c r="Z63" s="21"/>
      <c r="AA63" s="20"/>
      <c r="AB63" s="20"/>
      <c r="AC63" s="21"/>
      <c r="AD63" s="20"/>
    </row>
    <row r="64" spans="1:30" x14ac:dyDescent="0.25">
      <c r="A64" s="43">
        <f t="shared" si="0"/>
        <v>34780</v>
      </c>
      <c r="B64" s="7"/>
      <c r="C64" s="7">
        <f>SUM('Weekly Data'!E61:E64)/4</f>
        <v>3185.5</v>
      </c>
      <c r="D64" s="7">
        <f>SUM('Weekly Data'!F61:F64)/4</f>
        <v>5498.5</v>
      </c>
      <c r="E64" s="7">
        <f>SUM('Weekly Data'!G61:G64)/4</f>
        <v>356.25</v>
      </c>
      <c r="F64" s="7"/>
      <c r="G64" s="7"/>
      <c r="H64" s="160"/>
      <c r="I64" s="7"/>
      <c r="J64" s="7"/>
      <c r="K64" s="7"/>
      <c r="L64" s="7"/>
      <c r="M64" s="7"/>
      <c r="N64" s="8"/>
      <c r="O64" s="166">
        <f t="shared" si="1"/>
        <v>34780</v>
      </c>
      <c r="P64" s="24"/>
      <c r="Q64" s="45"/>
      <c r="R64" s="45"/>
      <c r="S64" s="45"/>
      <c r="T64" s="45"/>
      <c r="U64" s="20"/>
      <c r="V64" s="20"/>
      <c r="W64" s="21"/>
      <c r="X64" s="20"/>
      <c r="Y64" s="20"/>
      <c r="Z64" s="21"/>
      <c r="AA64" s="20"/>
      <c r="AB64" s="20"/>
      <c r="AC64" s="21"/>
      <c r="AD64" s="20"/>
    </row>
    <row r="65" spans="1:30" x14ac:dyDescent="0.25">
      <c r="A65" s="43">
        <f t="shared" si="0"/>
        <v>34787</v>
      </c>
      <c r="B65" s="7"/>
      <c r="C65" s="7">
        <f>SUM('Weekly Data'!E62:E65)/4</f>
        <v>3215.25</v>
      </c>
      <c r="D65" s="7">
        <f>SUM('Weekly Data'!F62:F65)/4</f>
        <v>5769.75</v>
      </c>
      <c r="E65" s="7">
        <f>SUM('Weekly Data'!G62:G65)/4</f>
        <v>333</v>
      </c>
      <c r="F65" s="7"/>
      <c r="G65" s="7"/>
      <c r="H65" s="160"/>
      <c r="I65" s="7"/>
      <c r="J65" s="7"/>
      <c r="K65" s="7"/>
      <c r="L65" s="7"/>
      <c r="M65" s="7"/>
      <c r="N65" s="8"/>
      <c r="O65" s="166">
        <f t="shared" si="1"/>
        <v>34787</v>
      </c>
      <c r="P65" s="24"/>
      <c r="Q65" s="45"/>
      <c r="R65" s="45"/>
      <c r="S65" s="45"/>
      <c r="T65" s="45"/>
      <c r="U65" s="20"/>
      <c r="V65" s="20"/>
      <c r="W65" s="21"/>
      <c r="X65" s="20"/>
      <c r="Y65" s="20"/>
      <c r="Z65" s="21"/>
      <c r="AA65" s="20"/>
      <c r="AB65" s="20"/>
      <c r="AC65" s="21"/>
      <c r="AD65" s="20"/>
    </row>
    <row r="66" spans="1:30" x14ac:dyDescent="0.25">
      <c r="A66" s="43">
        <f t="shared" si="0"/>
        <v>34794</v>
      </c>
      <c r="B66" s="7"/>
      <c r="C66" s="7">
        <f>SUM('Weekly Data'!E63:E66)/4</f>
        <v>2937.75</v>
      </c>
      <c r="D66" s="7">
        <f>SUM('Weekly Data'!F63:F66)/4</f>
        <v>5668.5</v>
      </c>
      <c r="E66" s="7">
        <f>SUM('Weekly Data'!G63:G66)/4</f>
        <v>238.75</v>
      </c>
      <c r="F66" s="7"/>
      <c r="G66" s="7"/>
      <c r="H66" s="160"/>
      <c r="I66" s="7"/>
      <c r="J66" s="7"/>
      <c r="K66" s="7"/>
      <c r="L66" s="7"/>
      <c r="M66" s="7"/>
      <c r="N66" s="8"/>
      <c r="O66" s="166">
        <f t="shared" si="1"/>
        <v>34794</v>
      </c>
      <c r="P66" s="24"/>
      <c r="Q66" s="45"/>
      <c r="R66" s="45"/>
      <c r="S66" s="45"/>
      <c r="T66" s="45"/>
      <c r="U66" s="20"/>
      <c r="V66" s="20"/>
      <c r="W66" s="21"/>
      <c r="X66" s="20"/>
      <c r="Y66" s="20"/>
      <c r="Z66" s="21"/>
      <c r="AA66" s="20"/>
      <c r="AB66" s="20"/>
      <c r="AC66" s="21"/>
      <c r="AD66" s="20"/>
    </row>
    <row r="67" spans="1:30" x14ac:dyDescent="0.25">
      <c r="A67" s="43">
        <f t="shared" si="0"/>
        <v>34801</v>
      </c>
      <c r="B67" s="7"/>
      <c r="C67" s="7">
        <f>SUM('Weekly Data'!E64:E67)/4</f>
        <v>2680.25</v>
      </c>
      <c r="D67" s="7">
        <f>SUM('Weekly Data'!F64:F67)/4</f>
        <v>5367.25</v>
      </c>
      <c r="E67" s="7">
        <f>SUM('Weekly Data'!G64:G67)/4</f>
        <v>301.75</v>
      </c>
      <c r="F67" s="7"/>
      <c r="G67" s="7"/>
      <c r="H67" s="160"/>
      <c r="I67" s="7"/>
      <c r="J67" s="7"/>
      <c r="K67" s="7"/>
      <c r="L67" s="7"/>
      <c r="M67" s="7"/>
      <c r="N67" s="8"/>
      <c r="O67" s="166">
        <f t="shared" si="1"/>
        <v>34801</v>
      </c>
      <c r="P67" s="24"/>
      <c r="Q67" s="45"/>
      <c r="R67" s="45"/>
      <c r="S67" s="45"/>
      <c r="T67" s="45"/>
      <c r="U67" s="20"/>
      <c r="V67" s="20"/>
      <c r="W67" s="21"/>
      <c r="X67" s="20"/>
      <c r="Y67" s="20"/>
      <c r="Z67" s="21"/>
      <c r="AA67" s="20"/>
      <c r="AB67" s="20"/>
      <c r="AC67" s="21"/>
      <c r="AD67" s="20"/>
    </row>
    <row r="68" spans="1:30" x14ac:dyDescent="0.25">
      <c r="A68" s="43">
        <f t="shared" si="0"/>
        <v>34808</v>
      </c>
      <c r="B68" s="7"/>
      <c r="C68" s="7">
        <f>SUM('Weekly Data'!E65:E68)/4</f>
        <v>2371.75</v>
      </c>
      <c r="D68" s="7">
        <f>SUM('Weekly Data'!F65:F68)/4</f>
        <v>5532.25</v>
      </c>
      <c r="E68" s="7">
        <f>SUM('Weekly Data'!G65:G68)/4</f>
        <v>224</v>
      </c>
      <c r="F68" s="7"/>
      <c r="G68" s="7"/>
      <c r="H68" s="160"/>
      <c r="I68" s="7"/>
      <c r="J68" s="7"/>
      <c r="K68" s="7"/>
      <c r="L68" s="7"/>
      <c r="M68" s="7"/>
      <c r="N68" s="8"/>
      <c r="O68" s="166">
        <f t="shared" si="1"/>
        <v>34808</v>
      </c>
      <c r="P68" s="24"/>
      <c r="Q68" s="45"/>
      <c r="R68" s="45"/>
      <c r="S68" s="45"/>
      <c r="T68" s="45"/>
      <c r="U68" s="20"/>
      <c r="V68" s="20"/>
      <c r="W68" s="21"/>
      <c r="X68" s="20"/>
      <c r="Y68" s="20"/>
      <c r="Z68" s="21"/>
      <c r="AA68" s="20"/>
      <c r="AB68" s="20"/>
      <c r="AC68" s="21"/>
      <c r="AD68" s="20"/>
    </row>
    <row r="69" spans="1:30" x14ac:dyDescent="0.25">
      <c r="A69" s="43">
        <f t="shared" si="0"/>
        <v>34815</v>
      </c>
      <c r="B69" s="7"/>
      <c r="C69" s="7">
        <f>SUM('Weekly Data'!E66:E69)/4</f>
        <v>2249</v>
      </c>
      <c r="D69" s="7">
        <f>SUM('Weekly Data'!F66:F69)/4</f>
        <v>5286.25</v>
      </c>
      <c r="E69" s="7">
        <f>SUM('Weekly Data'!G66:G69)/4</f>
        <v>186.75</v>
      </c>
      <c r="F69" s="7"/>
      <c r="G69" s="7"/>
      <c r="H69" s="160"/>
      <c r="I69" s="7"/>
      <c r="J69" s="7"/>
      <c r="K69" s="7"/>
      <c r="L69" s="7"/>
      <c r="M69" s="7"/>
      <c r="N69" s="8"/>
      <c r="O69" s="166">
        <f t="shared" si="1"/>
        <v>34815</v>
      </c>
      <c r="P69" s="24"/>
      <c r="Q69" s="45"/>
      <c r="R69" s="45"/>
      <c r="S69" s="45"/>
      <c r="T69" s="45"/>
      <c r="U69" s="20"/>
      <c r="V69" s="20"/>
      <c r="W69" s="21"/>
      <c r="X69" s="20"/>
      <c r="Y69" s="20"/>
      <c r="Z69" s="21"/>
      <c r="AA69" s="20"/>
      <c r="AB69" s="20"/>
      <c r="AC69" s="21"/>
      <c r="AD69" s="20"/>
    </row>
    <row r="70" spans="1:30" x14ac:dyDescent="0.25">
      <c r="A70" s="43">
        <f t="shared" si="0"/>
        <v>34822</v>
      </c>
      <c r="B70" s="7"/>
      <c r="C70" s="7">
        <f>SUM('Weekly Data'!E67:E70)/4</f>
        <v>2262</v>
      </c>
      <c r="D70" s="7">
        <f>SUM('Weekly Data'!F67:F70)/4</f>
        <v>5272.5</v>
      </c>
      <c r="E70" s="7">
        <f>SUM('Weekly Data'!G67:G70)/4</f>
        <v>213.75</v>
      </c>
      <c r="F70" s="7"/>
      <c r="G70" s="7"/>
      <c r="H70" s="160"/>
      <c r="I70" s="7"/>
      <c r="J70" s="7"/>
      <c r="K70" s="7"/>
      <c r="L70" s="7"/>
      <c r="M70" s="7"/>
      <c r="N70" s="8"/>
      <c r="O70" s="166">
        <f t="shared" si="1"/>
        <v>34822</v>
      </c>
      <c r="P70" s="24"/>
      <c r="Q70" s="45"/>
      <c r="R70" s="45"/>
      <c r="S70" s="45"/>
      <c r="T70" s="45"/>
      <c r="U70" s="20"/>
      <c r="V70" s="20"/>
      <c r="W70" s="21"/>
      <c r="X70" s="20"/>
      <c r="Y70" s="20"/>
      <c r="Z70" s="21"/>
      <c r="AA70" s="20"/>
      <c r="AB70" s="20"/>
      <c r="AC70" s="21"/>
      <c r="AD70" s="20"/>
    </row>
    <row r="71" spans="1:30" x14ac:dyDescent="0.25">
      <c r="A71" s="43">
        <f t="shared" ref="A71:A134" si="2">A70+7</f>
        <v>34829</v>
      </c>
      <c r="B71" s="7"/>
      <c r="C71" s="7">
        <f>SUM('Weekly Data'!E68:E71)/4</f>
        <v>2304.25</v>
      </c>
      <c r="D71" s="7">
        <f>SUM('Weekly Data'!F68:F71)/4</f>
        <v>5255</v>
      </c>
      <c r="E71" s="7">
        <f>SUM('Weekly Data'!G68:G71)/4</f>
        <v>137.25</v>
      </c>
      <c r="F71" s="7"/>
      <c r="G71" s="7"/>
      <c r="H71" s="160"/>
      <c r="I71" s="7"/>
      <c r="J71" s="7"/>
      <c r="K71" s="7"/>
      <c r="L71" s="7"/>
      <c r="M71" s="7"/>
      <c r="N71" s="8"/>
      <c r="O71" s="166">
        <f t="shared" ref="O71:O134" si="3">O70+7</f>
        <v>34829</v>
      </c>
      <c r="P71" s="24"/>
      <c r="Q71" s="45"/>
      <c r="R71" s="45"/>
      <c r="S71" s="45"/>
      <c r="T71" s="45"/>
      <c r="U71" s="20"/>
      <c r="V71" s="20"/>
      <c r="W71" s="21"/>
      <c r="X71" s="20"/>
      <c r="Y71" s="20"/>
      <c r="Z71" s="21"/>
      <c r="AA71" s="20"/>
      <c r="AB71" s="20"/>
      <c r="AC71" s="21"/>
      <c r="AD71" s="20"/>
    </row>
    <row r="72" spans="1:30" x14ac:dyDescent="0.25">
      <c r="A72" s="43">
        <f t="shared" si="2"/>
        <v>34836</v>
      </c>
      <c r="B72" s="7"/>
      <c r="C72" s="7">
        <f>SUM('Weekly Data'!E69:E72)/4</f>
        <v>2428</v>
      </c>
      <c r="D72" s="7">
        <f>SUM('Weekly Data'!F69:F72)/4</f>
        <v>5220</v>
      </c>
      <c r="E72" s="7">
        <f>SUM('Weekly Data'!G69:G72)/4</f>
        <v>126.75</v>
      </c>
      <c r="F72" s="7"/>
      <c r="G72" s="7"/>
      <c r="H72" s="160"/>
      <c r="I72" s="7"/>
      <c r="J72" s="7"/>
      <c r="K72" s="7"/>
      <c r="L72" s="7"/>
      <c r="M72" s="7"/>
      <c r="N72" s="8"/>
      <c r="O72" s="166">
        <f t="shared" si="3"/>
        <v>34836</v>
      </c>
      <c r="P72" s="24"/>
      <c r="Q72" s="45"/>
      <c r="R72" s="45"/>
      <c r="S72" s="45"/>
      <c r="T72" s="45"/>
      <c r="U72" s="20"/>
      <c r="V72" s="20"/>
      <c r="W72" s="21"/>
      <c r="X72" s="20"/>
      <c r="Y72" s="20"/>
      <c r="Z72" s="21"/>
      <c r="AA72" s="20"/>
      <c r="AB72" s="20"/>
      <c r="AC72" s="21"/>
      <c r="AD72" s="20"/>
    </row>
    <row r="73" spans="1:30" x14ac:dyDescent="0.25">
      <c r="A73" s="43">
        <f t="shared" si="2"/>
        <v>34843</v>
      </c>
      <c r="B73" s="7"/>
      <c r="C73" s="7">
        <f>SUM('Weekly Data'!E70:E73)/4</f>
        <v>2225.75</v>
      </c>
      <c r="D73" s="7">
        <f>SUM('Weekly Data'!F70:F73)/4</f>
        <v>5374.25</v>
      </c>
      <c r="E73" s="7">
        <f>SUM('Weekly Data'!G70:G73)/4</f>
        <v>157.25</v>
      </c>
      <c r="F73" s="7"/>
      <c r="G73" s="7"/>
      <c r="H73" s="160"/>
      <c r="I73" s="7"/>
      <c r="J73" s="7"/>
      <c r="K73" s="7"/>
      <c r="L73" s="7"/>
      <c r="M73" s="7"/>
      <c r="N73" s="8"/>
      <c r="O73" s="166">
        <f t="shared" si="3"/>
        <v>34843</v>
      </c>
      <c r="P73" s="24"/>
      <c r="Q73" s="45"/>
      <c r="R73" s="45"/>
      <c r="S73" s="45"/>
      <c r="T73" s="45"/>
      <c r="U73" s="20"/>
      <c r="V73" s="20"/>
      <c r="W73" s="21"/>
      <c r="X73" s="20"/>
      <c r="Y73" s="20"/>
      <c r="Z73" s="21"/>
      <c r="AA73" s="20"/>
      <c r="AB73" s="20"/>
      <c r="AC73" s="21"/>
      <c r="AD73" s="20"/>
    </row>
    <row r="74" spans="1:30" x14ac:dyDescent="0.25">
      <c r="A74" s="43">
        <f t="shared" si="2"/>
        <v>34850</v>
      </c>
      <c r="B74" s="7"/>
      <c r="C74" s="7">
        <f>SUM('Weekly Data'!E71:E74)/4</f>
        <v>1898</v>
      </c>
      <c r="D74" s="7">
        <f>SUM('Weekly Data'!F71:F74)/4</f>
        <v>5355.25</v>
      </c>
      <c r="E74" s="7">
        <f>SUM('Weekly Data'!G71:G74)/4</f>
        <v>132.75</v>
      </c>
      <c r="F74" s="7"/>
      <c r="G74" s="7"/>
      <c r="H74" s="160"/>
      <c r="I74" s="7"/>
      <c r="J74" s="7"/>
      <c r="K74" s="7"/>
      <c r="L74" s="7"/>
      <c r="M74" s="7"/>
      <c r="N74" s="8"/>
      <c r="O74" s="166">
        <f t="shared" si="3"/>
        <v>34850</v>
      </c>
      <c r="P74" s="24"/>
      <c r="Q74" s="45"/>
      <c r="R74" s="45"/>
      <c r="S74" s="45"/>
      <c r="T74" s="45"/>
      <c r="U74" s="20"/>
      <c r="V74" s="20"/>
      <c r="W74" s="21"/>
      <c r="X74" s="20"/>
      <c r="Y74" s="20"/>
      <c r="Z74" s="21"/>
      <c r="AA74" s="20"/>
      <c r="AB74" s="20"/>
      <c r="AC74" s="21"/>
      <c r="AD74" s="20"/>
    </row>
    <row r="75" spans="1:30" x14ac:dyDescent="0.25">
      <c r="A75" s="43">
        <f t="shared" si="2"/>
        <v>34857</v>
      </c>
      <c r="B75" s="7"/>
      <c r="C75" s="7">
        <f>SUM('Weekly Data'!E72:E75)/4</f>
        <v>1593</v>
      </c>
      <c r="D75" s="7">
        <f>SUM('Weekly Data'!F72:F75)/4</f>
        <v>5357.25</v>
      </c>
      <c r="E75" s="7">
        <f>SUM('Weekly Data'!G72:G75)/4</f>
        <v>189.25</v>
      </c>
      <c r="F75" s="7"/>
      <c r="G75" s="7"/>
      <c r="H75" s="160"/>
      <c r="I75" s="7"/>
      <c r="J75" s="7"/>
      <c r="K75" s="7"/>
      <c r="L75" s="7"/>
      <c r="M75" s="7"/>
      <c r="N75" s="8"/>
      <c r="O75" s="166">
        <f t="shared" si="3"/>
        <v>34857</v>
      </c>
      <c r="P75" s="24"/>
      <c r="Q75" s="45"/>
      <c r="R75" s="45"/>
      <c r="S75" s="45"/>
      <c r="T75" s="45"/>
      <c r="U75" s="20"/>
      <c r="V75" s="20"/>
      <c r="W75" s="21"/>
      <c r="X75" s="20"/>
      <c r="Y75" s="20"/>
      <c r="Z75" s="21"/>
      <c r="AA75" s="20"/>
      <c r="AB75" s="20"/>
      <c r="AC75" s="21"/>
      <c r="AD75" s="20"/>
    </row>
    <row r="76" spans="1:30" x14ac:dyDescent="0.25">
      <c r="A76" s="43">
        <f t="shared" si="2"/>
        <v>34864</v>
      </c>
      <c r="B76" s="7"/>
      <c r="C76" s="7">
        <f>SUM('Weekly Data'!E73:E76)/4</f>
        <v>1405.5</v>
      </c>
      <c r="D76" s="7">
        <f>SUM('Weekly Data'!F73:F76)/4</f>
        <v>5367.25</v>
      </c>
      <c r="E76" s="7">
        <f>SUM('Weekly Data'!G73:G76)/4</f>
        <v>219</v>
      </c>
      <c r="F76" s="7"/>
      <c r="G76" s="7"/>
      <c r="H76" s="160"/>
      <c r="I76" s="7"/>
      <c r="J76" s="7"/>
      <c r="K76" s="7"/>
      <c r="L76" s="7"/>
      <c r="M76" s="7"/>
      <c r="N76" s="8"/>
      <c r="O76" s="166">
        <f t="shared" si="3"/>
        <v>34864</v>
      </c>
      <c r="P76" s="24"/>
      <c r="Q76" s="45"/>
      <c r="R76" s="45"/>
      <c r="S76" s="45"/>
      <c r="T76" s="45"/>
      <c r="U76" s="20"/>
      <c r="V76" s="20"/>
      <c r="W76" s="21"/>
      <c r="X76" s="20"/>
      <c r="Y76" s="20"/>
      <c r="Z76" s="21"/>
      <c r="AA76" s="20"/>
      <c r="AB76" s="20"/>
      <c r="AC76" s="21"/>
      <c r="AD76" s="20"/>
    </row>
    <row r="77" spans="1:30" x14ac:dyDescent="0.25">
      <c r="A77" s="43">
        <f t="shared" si="2"/>
        <v>34871</v>
      </c>
      <c r="B77" s="7"/>
      <c r="C77" s="7">
        <f>SUM('Weekly Data'!E74:E77)/4</f>
        <v>1463</v>
      </c>
      <c r="D77" s="7">
        <f>SUM('Weekly Data'!F74:F77)/4</f>
        <v>5071.25</v>
      </c>
      <c r="E77" s="7">
        <f>SUM('Weekly Data'!G74:G77)/4</f>
        <v>191</v>
      </c>
      <c r="F77" s="7"/>
      <c r="G77" s="7"/>
      <c r="H77" s="160"/>
      <c r="I77" s="7"/>
      <c r="J77" s="7"/>
      <c r="K77" s="7"/>
      <c r="L77" s="7"/>
      <c r="M77" s="7"/>
      <c r="N77" s="8"/>
      <c r="O77" s="166">
        <f t="shared" si="3"/>
        <v>34871</v>
      </c>
      <c r="P77" s="24"/>
      <c r="Q77" s="45"/>
      <c r="R77" s="45"/>
      <c r="S77" s="45"/>
      <c r="T77" s="45"/>
      <c r="U77" s="20"/>
      <c r="V77" s="20"/>
      <c r="W77" s="21"/>
      <c r="X77" s="20"/>
      <c r="Y77" s="20"/>
      <c r="Z77" s="21"/>
      <c r="AA77" s="20"/>
      <c r="AB77" s="20"/>
      <c r="AC77" s="21"/>
      <c r="AD77" s="20"/>
    </row>
    <row r="78" spans="1:30" x14ac:dyDescent="0.25">
      <c r="A78" s="43">
        <f t="shared" si="2"/>
        <v>34878</v>
      </c>
      <c r="B78" s="7"/>
      <c r="C78" s="7">
        <f>SUM('Weekly Data'!E75:E78)/4</f>
        <v>1871.5</v>
      </c>
      <c r="D78" s="7">
        <f>SUM('Weekly Data'!F75:F78)/4</f>
        <v>5176.25</v>
      </c>
      <c r="E78" s="7">
        <f>SUM('Weekly Data'!G75:G78)/4</f>
        <v>241.5</v>
      </c>
      <c r="F78" s="7"/>
      <c r="G78" s="7"/>
      <c r="H78" s="160"/>
      <c r="I78" s="7"/>
      <c r="J78" s="7"/>
      <c r="K78" s="7"/>
      <c r="L78" s="7"/>
      <c r="M78" s="7"/>
      <c r="N78" s="8"/>
      <c r="O78" s="166">
        <f t="shared" si="3"/>
        <v>34878</v>
      </c>
      <c r="P78" s="24"/>
      <c r="Q78" s="45"/>
      <c r="R78" s="45"/>
      <c r="S78" s="45"/>
      <c r="T78" s="45"/>
      <c r="U78" s="20"/>
      <c r="V78" s="20"/>
      <c r="W78" s="21"/>
      <c r="X78" s="20"/>
      <c r="Y78" s="20"/>
      <c r="Z78" s="21"/>
      <c r="AA78" s="20"/>
      <c r="AB78" s="20"/>
      <c r="AC78" s="21"/>
      <c r="AD78" s="20"/>
    </row>
    <row r="79" spans="1:30" x14ac:dyDescent="0.25">
      <c r="A79" s="43">
        <f t="shared" si="2"/>
        <v>34885</v>
      </c>
      <c r="B79" s="7"/>
      <c r="C79" s="7">
        <f>SUM('Weekly Data'!E76:E79)/4</f>
        <v>2231.25</v>
      </c>
      <c r="D79" s="7">
        <f>SUM('Weekly Data'!F76:F79)/4</f>
        <v>5095.5</v>
      </c>
      <c r="E79" s="7">
        <f>SUM('Weekly Data'!G76:G79)/4</f>
        <v>197.25</v>
      </c>
      <c r="F79" s="7"/>
      <c r="G79" s="7"/>
      <c r="H79" s="160"/>
      <c r="I79" s="7"/>
      <c r="J79" s="7"/>
      <c r="K79" s="7"/>
      <c r="L79" s="7"/>
      <c r="M79" s="7"/>
      <c r="N79" s="8"/>
      <c r="O79" s="166">
        <f t="shared" si="3"/>
        <v>34885</v>
      </c>
      <c r="P79" s="24"/>
      <c r="Q79" s="45"/>
      <c r="R79" s="45"/>
      <c r="S79" s="45"/>
      <c r="T79" s="45"/>
      <c r="U79" s="20"/>
      <c r="V79" s="20"/>
      <c r="W79" s="21"/>
      <c r="X79" s="20"/>
      <c r="Y79" s="20"/>
      <c r="Z79" s="21"/>
      <c r="AA79" s="20"/>
      <c r="AB79" s="20"/>
      <c r="AC79" s="21"/>
      <c r="AD79" s="20"/>
    </row>
    <row r="80" spans="1:30" x14ac:dyDescent="0.25">
      <c r="A80" s="43">
        <f t="shared" si="2"/>
        <v>34892</v>
      </c>
      <c r="B80" s="7"/>
      <c r="C80" s="7">
        <f>SUM('Weekly Data'!E77:E80)/4</f>
        <v>1985.5</v>
      </c>
      <c r="D80" s="7">
        <f>SUM('Weekly Data'!F77:F80)/4</f>
        <v>4853.25</v>
      </c>
      <c r="E80" s="7">
        <f>SUM('Weekly Data'!G77:G80)/4</f>
        <v>255.75</v>
      </c>
      <c r="F80" s="7"/>
      <c r="G80" s="7"/>
      <c r="H80" s="160"/>
      <c r="I80" s="7"/>
      <c r="J80" s="7"/>
      <c r="K80" s="7"/>
      <c r="L80" s="7"/>
      <c r="M80" s="7"/>
      <c r="N80" s="8"/>
      <c r="O80" s="166">
        <f t="shared" si="3"/>
        <v>34892</v>
      </c>
      <c r="P80" s="24"/>
      <c r="Q80" s="45"/>
      <c r="R80" s="45"/>
      <c r="S80" s="45"/>
      <c r="T80" s="45"/>
      <c r="U80" s="20"/>
      <c r="V80" s="20"/>
      <c r="W80" s="21"/>
      <c r="X80" s="20"/>
      <c r="Y80" s="20"/>
      <c r="Z80" s="21"/>
      <c r="AA80" s="20"/>
      <c r="AB80" s="20"/>
      <c r="AC80" s="21"/>
      <c r="AD80" s="20"/>
    </row>
    <row r="81" spans="1:30" x14ac:dyDescent="0.25">
      <c r="A81" s="43">
        <f t="shared" si="2"/>
        <v>34899</v>
      </c>
      <c r="B81" s="7"/>
      <c r="C81" s="7">
        <f>SUM('Weekly Data'!E78:E81)/4</f>
        <v>1947</v>
      </c>
      <c r="D81" s="7">
        <f>SUM('Weekly Data'!F78:F81)/4</f>
        <v>5113.25</v>
      </c>
      <c r="E81" s="7">
        <f>SUM('Weekly Data'!G78:G81)/4</f>
        <v>292.75</v>
      </c>
      <c r="F81" s="7"/>
      <c r="G81" s="7"/>
      <c r="H81" s="160"/>
      <c r="I81" s="7"/>
      <c r="J81" s="7"/>
      <c r="K81" s="7"/>
      <c r="L81" s="7"/>
      <c r="M81" s="7"/>
      <c r="N81" s="8"/>
      <c r="O81" s="166">
        <f t="shared" si="3"/>
        <v>34899</v>
      </c>
      <c r="P81" s="24"/>
      <c r="Q81" s="45"/>
      <c r="R81" s="45"/>
      <c r="S81" s="45"/>
      <c r="T81" s="45"/>
      <c r="U81" s="20"/>
      <c r="V81" s="20"/>
      <c r="W81" s="21"/>
      <c r="X81" s="20"/>
      <c r="Y81" s="20"/>
      <c r="Z81" s="21"/>
      <c r="AA81" s="20"/>
      <c r="AB81" s="20"/>
      <c r="AC81" s="21"/>
      <c r="AD81" s="20"/>
    </row>
    <row r="82" spans="1:30" x14ac:dyDescent="0.25">
      <c r="A82" s="43">
        <f t="shared" si="2"/>
        <v>34906</v>
      </c>
      <c r="B82" s="7"/>
      <c r="C82" s="7">
        <f>SUM('Weekly Data'!E79:E82)/4</f>
        <v>1617.25</v>
      </c>
      <c r="D82" s="7">
        <f>SUM('Weekly Data'!F79:F82)/4</f>
        <v>5101.5</v>
      </c>
      <c r="E82" s="7">
        <f>SUM('Weekly Data'!G79:G82)/4</f>
        <v>290.25</v>
      </c>
      <c r="F82" s="7"/>
      <c r="G82" s="7"/>
      <c r="H82" s="160"/>
      <c r="I82" s="7"/>
      <c r="J82" s="7"/>
      <c r="K82" s="7"/>
      <c r="L82" s="7"/>
      <c r="M82" s="7"/>
      <c r="N82" s="8"/>
      <c r="O82" s="166">
        <f t="shared" si="3"/>
        <v>34906</v>
      </c>
      <c r="P82" s="24"/>
      <c r="Q82" s="45"/>
      <c r="R82" s="45"/>
      <c r="S82" s="45"/>
      <c r="T82" s="45"/>
      <c r="U82" s="20"/>
      <c r="V82" s="20"/>
      <c r="W82" s="21"/>
      <c r="X82" s="20"/>
      <c r="Y82" s="20"/>
      <c r="Z82" s="21"/>
      <c r="AA82" s="20"/>
      <c r="AB82" s="20"/>
      <c r="AC82" s="21"/>
      <c r="AD82" s="20"/>
    </row>
    <row r="83" spans="1:30" x14ac:dyDescent="0.25">
      <c r="A83" s="43">
        <f t="shared" si="2"/>
        <v>34913</v>
      </c>
      <c r="B83" s="7"/>
      <c r="C83" s="7">
        <f>SUM('Weekly Data'!E80:E83)/4</f>
        <v>1396.75</v>
      </c>
      <c r="D83" s="7">
        <f>SUM('Weekly Data'!F80:F83)/4</f>
        <v>4883.25</v>
      </c>
      <c r="E83" s="7">
        <f>SUM('Weekly Data'!G80:G83)/4</f>
        <v>321.5</v>
      </c>
      <c r="F83" s="7"/>
      <c r="G83" s="7"/>
      <c r="H83" s="160"/>
      <c r="I83" s="7"/>
      <c r="J83" s="7"/>
      <c r="K83" s="7"/>
      <c r="L83" s="7"/>
      <c r="M83" s="7"/>
      <c r="N83" s="8"/>
      <c r="O83" s="166">
        <f t="shared" si="3"/>
        <v>34913</v>
      </c>
      <c r="P83" s="24"/>
      <c r="Q83" s="45"/>
      <c r="R83" s="45"/>
      <c r="S83" s="45"/>
      <c r="T83" s="45"/>
      <c r="U83" s="20"/>
      <c r="V83" s="20"/>
      <c r="W83" s="21"/>
      <c r="X83" s="20"/>
      <c r="Y83" s="20"/>
      <c r="Z83" s="21"/>
      <c r="AA83" s="20"/>
      <c r="AB83" s="20"/>
      <c r="AC83" s="21"/>
      <c r="AD83" s="20"/>
    </row>
    <row r="84" spans="1:30" x14ac:dyDescent="0.25">
      <c r="A84" s="43">
        <f t="shared" si="2"/>
        <v>34920</v>
      </c>
      <c r="B84" s="7"/>
      <c r="C84" s="7">
        <f>SUM('Weekly Data'!E81:E84)/4</f>
        <v>1740.5</v>
      </c>
      <c r="D84" s="7">
        <f>SUM('Weekly Data'!F81:F84)/4</f>
        <v>5021.75</v>
      </c>
      <c r="E84" s="7">
        <f>SUM('Weekly Data'!G81:G84)/4</f>
        <v>291.75</v>
      </c>
      <c r="F84" s="7"/>
      <c r="G84" s="7"/>
      <c r="H84" s="160"/>
      <c r="I84" s="7"/>
      <c r="J84" s="7"/>
      <c r="K84" s="7"/>
      <c r="L84" s="7"/>
      <c r="M84" s="7"/>
      <c r="N84" s="8"/>
      <c r="O84" s="166">
        <f t="shared" si="3"/>
        <v>34920</v>
      </c>
      <c r="P84" s="24"/>
      <c r="Q84" s="45"/>
      <c r="R84" s="45"/>
      <c r="S84" s="45"/>
      <c r="T84" s="45"/>
      <c r="U84" s="20"/>
      <c r="V84" s="20"/>
      <c r="W84" s="21"/>
      <c r="X84" s="20"/>
      <c r="Y84" s="20"/>
      <c r="Z84" s="21"/>
      <c r="AA84" s="20"/>
      <c r="AB84" s="20"/>
      <c r="AC84" s="21"/>
      <c r="AD84" s="20"/>
    </row>
    <row r="85" spans="1:30" x14ac:dyDescent="0.25">
      <c r="A85" s="43">
        <f t="shared" si="2"/>
        <v>34927</v>
      </c>
      <c r="B85" s="7"/>
      <c r="C85" s="7">
        <f>SUM('Weekly Data'!E82:E85)/4</f>
        <v>1901.25</v>
      </c>
      <c r="D85" s="7">
        <f>SUM('Weekly Data'!F82:F85)/4</f>
        <v>4580.25</v>
      </c>
      <c r="E85" s="7">
        <f>SUM('Weekly Data'!G82:G85)/4</f>
        <v>269.25</v>
      </c>
      <c r="F85" s="7"/>
      <c r="G85" s="7"/>
      <c r="H85" s="160"/>
      <c r="I85" s="7"/>
      <c r="J85" s="7"/>
      <c r="K85" s="7"/>
      <c r="L85" s="7"/>
      <c r="M85" s="7"/>
      <c r="N85" s="8"/>
      <c r="O85" s="166">
        <f t="shared" si="3"/>
        <v>34927</v>
      </c>
      <c r="P85" s="24"/>
      <c r="Q85" s="45"/>
      <c r="R85" s="45"/>
      <c r="S85" s="45"/>
      <c r="T85" s="45"/>
      <c r="U85" s="20"/>
      <c r="V85" s="20"/>
      <c r="W85" s="21"/>
      <c r="X85" s="20"/>
      <c r="Y85" s="20"/>
      <c r="Z85" s="21"/>
      <c r="AA85" s="20"/>
      <c r="AB85" s="20"/>
      <c r="AC85" s="21"/>
      <c r="AD85" s="20"/>
    </row>
    <row r="86" spans="1:30" x14ac:dyDescent="0.25">
      <c r="A86" s="43">
        <f t="shared" si="2"/>
        <v>34934</v>
      </c>
      <c r="B86" s="7"/>
      <c r="C86" s="7">
        <f>SUM('Weekly Data'!E83:E86)/4</f>
        <v>2357.5</v>
      </c>
      <c r="D86" s="7">
        <f>SUM('Weekly Data'!F83:F86)/4</f>
        <v>4471</v>
      </c>
      <c r="E86" s="7">
        <f>SUM('Weekly Data'!G83:G86)/4</f>
        <v>241.75</v>
      </c>
      <c r="F86" s="7"/>
      <c r="G86" s="7"/>
      <c r="H86" s="160"/>
      <c r="I86" s="7"/>
      <c r="J86" s="7"/>
      <c r="K86" s="7"/>
      <c r="L86" s="7"/>
      <c r="M86" s="7"/>
      <c r="N86" s="8"/>
      <c r="O86" s="166">
        <f t="shared" si="3"/>
        <v>34934</v>
      </c>
      <c r="P86" s="24"/>
      <c r="Q86" s="45"/>
      <c r="R86" s="45"/>
      <c r="S86" s="45"/>
      <c r="T86" s="45"/>
      <c r="U86" s="20"/>
      <c r="V86" s="20"/>
      <c r="W86" s="21"/>
      <c r="X86" s="20"/>
      <c r="Y86" s="20"/>
      <c r="Z86" s="21"/>
      <c r="AA86" s="20"/>
      <c r="AB86" s="20"/>
      <c r="AC86" s="21"/>
      <c r="AD86" s="20"/>
    </row>
    <row r="87" spans="1:30" x14ac:dyDescent="0.25">
      <c r="A87" s="43">
        <f t="shared" si="2"/>
        <v>34941</v>
      </c>
      <c r="B87" s="7"/>
      <c r="C87" s="7">
        <f>SUM('Weekly Data'!E84:E87)/4</f>
        <v>2672</v>
      </c>
      <c r="D87" s="7">
        <f>SUM('Weekly Data'!F84:F87)/4</f>
        <v>4835.75</v>
      </c>
      <c r="E87" s="7">
        <f>SUM('Weekly Data'!G84:G87)/4</f>
        <v>210.5</v>
      </c>
      <c r="F87" s="7"/>
      <c r="G87" s="7"/>
      <c r="H87" s="160"/>
      <c r="I87" s="7"/>
      <c r="J87" s="7"/>
      <c r="K87" s="7"/>
      <c r="L87" s="7"/>
      <c r="M87" s="7"/>
      <c r="N87" s="8"/>
      <c r="O87" s="166">
        <f t="shared" si="3"/>
        <v>34941</v>
      </c>
      <c r="P87" s="24"/>
      <c r="Q87" s="45"/>
      <c r="R87" s="45"/>
      <c r="S87" s="45"/>
      <c r="T87" s="45"/>
      <c r="U87" s="20"/>
      <c r="V87" s="20"/>
      <c r="W87" s="21"/>
      <c r="X87" s="20"/>
      <c r="Y87" s="20"/>
      <c r="Z87" s="21"/>
      <c r="AA87" s="20"/>
      <c r="AB87" s="20"/>
      <c r="AC87" s="21"/>
      <c r="AD87" s="20"/>
    </row>
    <row r="88" spans="1:30" x14ac:dyDescent="0.25">
      <c r="A88" s="43">
        <f t="shared" si="2"/>
        <v>34948</v>
      </c>
      <c r="B88" s="7"/>
      <c r="C88" s="7">
        <f>SUM('Weekly Data'!E85:E88)/4</f>
        <v>2563.5</v>
      </c>
      <c r="D88" s="7">
        <f>SUM('Weekly Data'!F85:F88)/4</f>
        <v>4739</v>
      </c>
      <c r="E88" s="7">
        <f>SUM('Weekly Data'!G85:G88)/4</f>
        <v>176</v>
      </c>
      <c r="F88" s="7"/>
      <c r="G88" s="7"/>
      <c r="H88" s="160"/>
      <c r="I88" s="7"/>
      <c r="J88" s="7"/>
      <c r="K88" s="7"/>
      <c r="L88" s="7"/>
      <c r="M88" s="7"/>
      <c r="N88" s="8"/>
      <c r="O88" s="166">
        <f t="shared" si="3"/>
        <v>34948</v>
      </c>
      <c r="P88" s="24"/>
      <c r="Q88" s="45"/>
      <c r="R88" s="45"/>
      <c r="S88" s="45"/>
      <c r="T88" s="45"/>
      <c r="U88" s="20"/>
      <c r="V88" s="20"/>
      <c r="W88" s="21"/>
      <c r="X88" s="20"/>
      <c r="Y88" s="20"/>
      <c r="Z88" s="21"/>
      <c r="AA88" s="20"/>
      <c r="AB88" s="20"/>
      <c r="AC88" s="21"/>
      <c r="AD88" s="20"/>
    </row>
    <row r="89" spans="1:30" x14ac:dyDescent="0.25">
      <c r="A89" s="43">
        <f t="shared" si="2"/>
        <v>34955</v>
      </c>
      <c r="B89" s="7"/>
      <c r="C89" s="7">
        <f>SUM('Weekly Data'!E86:E89)/4</f>
        <v>2519.5</v>
      </c>
      <c r="D89" s="7">
        <f>SUM('Weekly Data'!F86:F89)/4</f>
        <v>4933</v>
      </c>
      <c r="E89" s="7">
        <f>SUM('Weekly Data'!G86:G89)/4</f>
        <v>210</v>
      </c>
      <c r="F89" s="7"/>
      <c r="G89" s="7"/>
      <c r="H89" s="160"/>
      <c r="I89" s="7"/>
      <c r="J89" s="7"/>
      <c r="K89" s="7"/>
      <c r="L89" s="7"/>
      <c r="M89" s="7"/>
      <c r="N89" s="8"/>
      <c r="O89" s="166">
        <f t="shared" si="3"/>
        <v>34955</v>
      </c>
      <c r="P89" s="24"/>
      <c r="Q89" s="45"/>
      <c r="R89" s="45"/>
      <c r="S89" s="45"/>
      <c r="T89" s="45"/>
      <c r="U89" s="20"/>
      <c r="V89" s="20"/>
      <c r="W89" s="21"/>
      <c r="X89" s="20"/>
      <c r="Y89" s="20"/>
      <c r="Z89" s="21"/>
      <c r="AA89" s="20"/>
      <c r="AB89" s="20"/>
      <c r="AC89" s="21"/>
      <c r="AD89" s="20"/>
    </row>
    <row r="90" spans="1:30" x14ac:dyDescent="0.25">
      <c r="A90" s="43">
        <f t="shared" si="2"/>
        <v>34962</v>
      </c>
      <c r="B90" s="7"/>
      <c r="C90" s="7">
        <f>SUM('Weekly Data'!E87:E90)/4</f>
        <v>2485.25</v>
      </c>
      <c r="D90" s="7">
        <f>SUM('Weekly Data'!F87:F90)/4</f>
        <v>5013</v>
      </c>
      <c r="E90" s="7">
        <f>SUM('Weekly Data'!G87:G90)/4</f>
        <v>283</v>
      </c>
      <c r="F90" s="7"/>
      <c r="G90" s="7"/>
      <c r="H90" s="160"/>
      <c r="I90" s="7"/>
      <c r="J90" s="7"/>
      <c r="K90" s="7"/>
      <c r="L90" s="7"/>
      <c r="M90" s="7"/>
      <c r="N90" s="8"/>
      <c r="O90" s="166">
        <f t="shared" si="3"/>
        <v>34962</v>
      </c>
      <c r="P90" s="24"/>
      <c r="Q90" s="45"/>
      <c r="R90" s="45"/>
      <c r="S90" s="45"/>
      <c r="T90" s="45"/>
      <c r="U90" s="20"/>
      <c r="V90" s="20"/>
      <c r="W90" s="21"/>
      <c r="X90" s="20"/>
      <c r="Y90" s="20"/>
      <c r="Z90" s="21"/>
      <c r="AA90" s="20"/>
      <c r="AB90" s="20"/>
      <c r="AC90" s="21"/>
      <c r="AD90" s="20"/>
    </row>
    <row r="91" spans="1:30" x14ac:dyDescent="0.25">
      <c r="A91" s="43">
        <f t="shared" si="2"/>
        <v>34969</v>
      </c>
      <c r="B91" s="7"/>
      <c r="C91" s="7">
        <f>SUM('Weekly Data'!E88:E91)/4</f>
        <v>2197</v>
      </c>
      <c r="D91" s="7">
        <f>SUM('Weekly Data'!F88:F91)/4</f>
        <v>5146.75</v>
      </c>
      <c r="E91" s="7">
        <f>SUM('Weekly Data'!G88:G91)/4</f>
        <v>254.25</v>
      </c>
      <c r="F91" s="7"/>
      <c r="G91" s="7"/>
      <c r="H91" s="160"/>
      <c r="I91" s="7"/>
      <c r="J91" s="7"/>
      <c r="K91" s="7"/>
      <c r="L91" s="7"/>
      <c r="M91" s="7"/>
      <c r="N91" s="8"/>
      <c r="O91" s="166">
        <f t="shared" si="3"/>
        <v>34969</v>
      </c>
      <c r="P91" s="24"/>
      <c r="Q91" s="45"/>
      <c r="R91" s="45"/>
      <c r="S91" s="45"/>
      <c r="T91" s="45"/>
      <c r="U91" s="20"/>
      <c r="V91" s="20"/>
      <c r="W91" s="21"/>
      <c r="X91" s="20"/>
      <c r="Y91" s="20"/>
      <c r="Z91" s="21"/>
      <c r="AA91" s="20"/>
      <c r="AB91" s="20"/>
      <c r="AC91" s="21"/>
      <c r="AD91" s="20"/>
    </row>
    <row r="92" spans="1:30" x14ac:dyDescent="0.25">
      <c r="A92" s="43">
        <f t="shared" si="2"/>
        <v>34976</v>
      </c>
      <c r="B92" s="7"/>
      <c r="C92" s="7">
        <f>SUM('Weekly Data'!E89:E92)/4</f>
        <v>2133.75</v>
      </c>
      <c r="D92" s="7">
        <f>SUM('Weekly Data'!F89:F92)/4</f>
        <v>5436.5</v>
      </c>
      <c r="E92" s="7">
        <f>SUM('Weekly Data'!G89:G92)/4</f>
        <v>291.75</v>
      </c>
      <c r="F92" s="7"/>
      <c r="G92" s="7"/>
      <c r="H92" s="160"/>
      <c r="I92" s="7"/>
      <c r="J92" s="7"/>
      <c r="K92" s="7"/>
      <c r="L92" s="7"/>
      <c r="M92" s="7"/>
      <c r="N92" s="8"/>
      <c r="O92" s="166">
        <f t="shared" si="3"/>
        <v>34976</v>
      </c>
      <c r="P92" s="24"/>
      <c r="Q92" s="45"/>
      <c r="R92" s="45"/>
      <c r="S92" s="45"/>
      <c r="T92" s="45"/>
      <c r="U92" s="20"/>
      <c r="V92" s="20"/>
      <c r="W92" s="21"/>
      <c r="X92" s="20"/>
      <c r="Y92" s="20"/>
      <c r="Z92" s="21"/>
      <c r="AA92" s="20"/>
      <c r="AB92" s="20"/>
      <c r="AC92" s="21"/>
      <c r="AD92" s="20"/>
    </row>
    <row r="93" spans="1:30" x14ac:dyDescent="0.25">
      <c r="A93" s="43">
        <f t="shared" si="2"/>
        <v>34983</v>
      </c>
      <c r="B93" s="7"/>
      <c r="C93" s="7">
        <f>SUM('Weekly Data'!E90:E93)/4</f>
        <v>2144.75</v>
      </c>
      <c r="D93" s="7">
        <f>SUM('Weekly Data'!F90:F93)/4</f>
        <v>5521.75</v>
      </c>
      <c r="E93" s="7">
        <f>SUM('Weekly Data'!G90:G93)/4</f>
        <v>299.25</v>
      </c>
      <c r="F93" s="7"/>
      <c r="G93" s="7"/>
      <c r="H93" s="160"/>
      <c r="I93" s="7"/>
      <c r="J93" s="7"/>
      <c r="K93" s="7"/>
      <c r="L93" s="7"/>
      <c r="M93" s="7"/>
      <c r="N93" s="8"/>
      <c r="O93" s="166">
        <f t="shared" si="3"/>
        <v>34983</v>
      </c>
      <c r="P93" s="24"/>
      <c r="Q93" s="45"/>
      <c r="R93" s="45"/>
      <c r="S93" s="45"/>
      <c r="T93" s="45"/>
      <c r="U93" s="20"/>
      <c r="V93" s="20"/>
      <c r="W93" s="21"/>
      <c r="X93" s="20"/>
      <c r="Y93" s="20"/>
      <c r="Z93" s="21"/>
      <c r="AA93" s="20"/>
      <c r="AB93" s="20"/>
      <c r="AC93" s="21"/>
      <c r="AD93" s="20"/>
    </row>
    <row r="94" spans="1:30" x14ac:dyDescent="0.25">
      <c r="A94" s="43">
        <f t="shared" si="2"/>
        <v>34990</v>
      </c>
      <c r="B94" s="7"/>
      <c r="C94" s="7">
        <f>SUM('Weekly Data'!E91:E94)/4</f>
        <v>1917.5</v>
      </c>
      <c r="D94" s="7">
        <f>SUM('Weekly Data'!F91:F94)/4</f>
        <v>5578.25</v>
      </c>
      <c r="E94" s="7">
        <f>SUM('Weekly Data'!G91:G94)/4</f>
        <v>257.75</v>
      </c>
      <c r="F94" s="7"/>
      <c r="G94" s="7"/>
      <c r="H94" s="160"/>
      <c r="I94" s="7"/>
      <c r="J94" s="7"/>
      <c r="K94" s="7"/>
      <c r="L94" s="7"/>
      <c r="M94" s="7"/>
      <c r="N94" s="8"/>
      <c r="O94" s="166">
        <f t="shared" si="3"/>
        <v>34990</v>
      </c>
      <c r="P94" s="24"/>
      <c r="Q94" s="45"/>
      <c r="R94" s="45"/>
      <c r="S94" s="45"/>
      <c r="T94" s="45"/>
      <c r="U94" s="20"/>
      <c r="V94" s="20"/>
      <c r="W94" s="21"/>
      <c r="X94" s="20"/>
      <c r="Y94" s="20"/>
      <c r="Z94" s="21"/>
      <c r="AA94" s="20"/>
      <c r="AB94" s="20"/>
      <c r="AC94" s="21"/>
      <c r="AD94" s="20"/>
    </row>
    <row r="95" spans="1:30" x14ac:dyDescent="0.25">
      <c r="A95" s="43">
        <f t="shared" si="2"/>
        <v>34997</v>
      </c>
      <c r="B95" s="7"/>
      <c r="C95" s="7">
        <f>SUM('Weekly Data'!E92:E95)/4</f>
        <v>2017</v>
      </c>
      <c r="D95" s="7">
        <f>SUM('Weekly Data'!F92:F95)/4</f>
        <v>5454</v>
      </c>
      <c r="E95" s="7">
        <f>SUM('Weekly Data'!G92:G95)/4</f>
        <v>332.25</v>
      </c>
      <c r="F95" s="7"/>
      <c r="G95" s="7"/>
      <c r="H95" s="160"/>
      <c r="I95" s="7"/>
      <c r="J95" s="7"/>
      <c r="K95" s="7"/>
      <c r="L95" s="7"/>
      <c r="M95" s="7"/>
      <c r="N95" s="8"/>
      <c r="O95" s="166">
        <f t="shared" si="3"/>
        <v>34997</v>
      </c>
      <c r="P95" s="24"/>
      <c r="Q95" s="45"/>
      <c r="R95" s="45"/>
      <c r="S95" s="45"/>
      <c r="T95" s="45"/>
      <c r="U95" s="20"/>
      <c r="V95" s="20"/>
      <c r="W95" s="21"/>
      <c r="X95" s="20"/>
      <c r="Y95" s="20"/>
      <c r="Z95" s="21"/>
      <c r="AA95" s="20"/>
      <c r="AB95" s="20"/>
      <c r="AC95" s="21"/>
      <c r="AD95" s="20"/>
    </row>
    <row r="96" spans="1:30" x14ac:dyDescent="0.25">
      <c r="A96" s="43">
        <f t="shared" si="2"/>
        <v>35004</v>
      </c>
      <c r="B96" s="7"/>
      <c r="C96" s="7">
        <f>SUM('Weekly Data'!E93:E96)/4</f>
        <v>2006</v>
      </c>
      <c r="D96" s="7">
        <f>SUM('Weekly Data'!F93:F96)/4</f>
        <v>5497.25</v>
      </c>
      <c r="E96" s="7">
        <f>SUM('Weekly Data'!G93:G96)/4</f>
        <v>353.75</v>
      </c>
      <c r="F96" s="7"/>
      <c r="G96" s="7"/>
      <c r="H96" s="160"/>
      <c r="I96" s="7"/>
      <c r="J96" s="7"/>
      <c r="K96" s="7"/>
      <c r="L96" s="7"/>
      <c r="M96" s="7"/>
      <c r="N96" s="8"/>
      <c r="O96" s="166">
        <f t="shared" si="3"/>
        <v>35004</v>
      </c>
      <c r="P96" s="24"/>
      <c r="Q96" s="45"/>
      <c r="R96" s="45"/>
      <c r="S96" s="45"/>
      <c r="T96" s="45"/>
      <c r="U96" s="20"/>
      <c r="V96" s="20"/>
      <c r="W96" s="21"/>
      <c r="X96" s="20"/>
      <c r="Y96" s="20"/>
      <c r="Z96" s="21"/>
      <c r="AA96" s="20"/>
      <c r="AB96" s="20"/>
      <c r="AC96" s="21"/>
      <c r="AD96" s="20"/>
    </row>
    <row r="97" spans="1:30" x14ac:dyDescent="0.25">
      <c r="A97" s="43">
        <f t="shared" si="2"/>
        <v>35011</v>
      </c>
      <c r="B97" s="7"/>
      <c r="C97" s="7">
        <f>SUM('Weekly Data'!E94:E97)/4</f>
        <v>1816</v>
      </c>
      <c r="D97" s="7">
        <f>SUM('Weekly Data'!F94:F97)/4</f>
        <v>5405.75</v>
      </c>
      <c r="E97" s="7">
        <f>SUM('Weekly Data'!G94:G97)/4</f>
        <v>380.75</v>
      </c>
      <c r="F97" s="7"/>
      <c r="G97" s="7"/>
      <c r="H97" s="160"/>
      <c r="I97" s="7"/>
      <c r="J97" s="7"/>
      <c r="K97" s="7"/>
      <c r="L97" s="7"/>
      <c r="M97" s="7"/>
      <c r="N97" s="8"/>
      <c r="O97" s="166">
        <f t="shared" si="3"/>
        <v>35011</v>
      </c>
      <c r="P97" s="24"/>
      <c r="Q97" s="45"/>
      <c r="R97" s="45"/>
      <c r="S97" s="45"/>
      <c r="T97" s="45"/>
      <c r="U97" s="20"/>
      <c r="V97" s="20"/>
      <c r="W97" s="21"/>
      <c r="X97" s="20"/>
      <c r="Y97" s="20"/>
      <c r="Z97" s="21"/>
      <c r="AA97" s="20"/>
      <c r="AB97" s="20"/>
      <c r="AC97" s="21"/>
      <c r="AD97" s="20"/>
    </row>
    <row r="98" spans="1:30" x14ac:dyDescent="0.25">
      <c r="A98" s="43">
        <f t="shared" si="2"/>
        <v>35018</v>
      </c>
      <c r="B98" s="7"/>
      <c r="C98" s="7">
        <f>SUM('Weekly Data'!E95:E98)/4</f>
        <v>1816</v>
      </c>
      <c r="D98" s="7">
        <f>SUM('Weekly Data'!F95:F98)/4</f>
        <v>5201.75</v>
      </c>
      <c r="E98" s="7">
        <f>SUM('Weekly Data'!G95:G98)/4</f>
        <v>471.5</v>
      </c>
      <c r="F98" s="7"/>
      <c r="G98" s="7"/>
      <c r="H98" s="160"/>
      <c r="I98" s="7"/>
      <c r="J98" s="7"/>
      <c r="K98" s="7"/>
      <c r="L98" s="7"/>
      <c r="M98" s="7"/>
      <c r="N98" s="8"/>
      <c r="O98" s="166">
        <f t="shared" si="3"/>
        <v>35018</v>
      </c>
      <c r="P98" s="24"/>
      <c r="Q98" s="45"/>
      <c r="R98" s="45"/>
      <c r="S98" s="45"/>
      <c r="T98" s="45"/>
      <c r="U98" s="20"/>
      <c r="V98" s="20"/>
      <c r="W98" s="21"/>
      <c r="X98" s="20"/>
      <c r="Y98" s="20"/>
      <c r="Z98" s="21"/>
      <c r="AA98" s="20"/>
      <c r="AB98" s="20"/>
      <c r="AC98" s="21"/>
      <c r="AD98" s="20"/>
    </row>
    <row r="99" spans="1:30" x14ac:dyDescent="0.25">
      <c r="A99" s="43">
        <f t="shared" si="2"/>
        <v>35025</v>
      </c>
      <c r="B99" s="7"/>
      <c r="C99" s="7">
        <f>SUM('Weekly Data'!E96:E99)/4</f>
        <v>1595.25</v>
      </c>
      <c r="D99" s="7">
        <f>SUM('Weekly Data'!F96:F99)/4</f>
        <v>5073.5</v>
      </c>
      <c r="E99" s="7">
        <f>SUM('Weekly Data'!G96:G99)/4</f>
        <v>491.25</v>
      </c>
      <c r="F99" s="7"/>
      <c r="G99" s="7"/>
      <c r="H99" s="160"/>
      <c r="I99" s="7"/>
      <c r="J99" s="7"/>
      <c r="K99" s="7"/>
      <c r="L99" s="7"/>
      <c r="M99" s="7"/>
      <c r="N99" s="8"/>
      <c r="O99" s="166">
        <f t="shared" si="3"/>
        <v>35025</v>
      </c>
      <c r="P99" s="24"/>
      <c r="Q99" s="45"/>
      <c r="R99" s="45"/>
      <c r="S99" s="45"/>
      <c r="T99" s="45"/>
      <c r="U99" s="20"/>
      <c r="V99" s="20"/>
      <c r="W99" s="21"/>
      <c r="X99" s="20"/>
      <c r="Y99" s="20"/>
      <c r="Z99" s="21"/>
      <c r="AA99" s="20"/>
      <c r="AB99" s="20"/>
      <c r="AC99" s="21"/>
      <c r="AD99" s="20"/>
    </row>
    <row r="100" spans="1:30" x14ac:dyDescent="0.25">
      <c r="A100" s="43">
        <f t="shared" si="2"/>
        <v>35032</v>
      </c>
      <c r="B100" s="7"/>
      <c r="C100" s="7">
        <f>SUM('Weekly Data'!E97:E100)/4</f>
        <v>1704.5</v>
      </c>
      <c r="D100" s="7">
        <f>SUM('Weekly Data'!F97:F100)/4</f>
        <v>5032</v>
      </c>
      <c r="E100" s="7">
        <f>SUM('Weekly Data'!G97:G100)/4</f>
        <v>504.75</v>
      </c>
      <c r="F100" s="7"/>
      <c r="G100" s="7"/>
      <c r="H100" s="160"/>
      <c r="I100" s="7"/>
      <c r="J100" s="7"/>
      <c r="K100" s="7"/>
      <c r="L100" s="7"/>
      <c r="M100" s="7"/>
      <c r="N100" s="8"/>
      <c r="O100" s="166">
        <f t="shared" si="3"/>
        <v>35032</v>
      </c>
      <c r="P100" s="24"/>
      <c r="Q100" s="45"/>
      <c r="R100" s="45"/>
      <c r="S100" s="45"/>
      <c r="T100" s="45"/>
      <c r="U100" s="20"/>
      <c r="V100" s="20"/>
      <c r="W100" s="21"/>
      <c r="X100" s="20"/>
      <c r="Y100" s="20"/>
      <c r="Z100" s="21"/>
      <c r="AA100" s="20"/>
      <c r="AB100" s="20"/>
      <c r="AC100" s="21"/>
      <c r="AD100" s="20"/>
    </row>
    <row r="101" spans="1:30" x14ac:dyDescent="0.25">
      <c r="A101" s="43">
        <f t="shared" si="2"/>
        <v>35039</v>
      </c>
      <c r="B101" s="7"/>
      <c r="C101" s="7">
        <f>SUM('Weekly Data'!E98:E101)/4</f>
        <v>1583.25</v>
      </c>
      <c r="D101" s="7">
        <f>SUM('Weekly Data'!F98:F101)/4</f>
        <v>5104.75</v>
      </c>
      <c r="E101" s="7">
        <f>SUM('Weekly Data'!G98:G101)/4</f>
        <v>487.25</v>
      </c>
      <c r="F101" s="7"/>
      <c r="G101" s="7"/>
      <c r="H101" s="160"/>
      <c r="I101" s="7"/>
      <c r="J101" s="7"/>
      <c r="K101" s="7"/>
      <c r="L101" s="7"/>
      <c r="M101" s="7"/>
      <c r="N101" s="8"/>
      <c r="O101" s="166">
        <f t="shared" si="3"/>
        <v>35039</v>
      </c>
      <c r="P101" s="24"/>
      <c r="Q101" s="45"/>
      <c r="R101" s="45"/>
      <c r="S101" s="45"/>
      <c r="T101" s="45"/>
      <c r="U101" s="20"/>
      <c r="V101" s="20"/>
      <c r="W101" s="21"/>
      <c r="X101" s="20"/>
      <c r="Y101" s="20"/>
      <c r="Z101" s="21"/>
      <c r="AA101" s="20"/>
      <c r="AB101" s="20"/>
      <c r="AC101" s="21"/>
      <c r="AD101" s="20"/>
    </row>
    <row r="102" spans="1:30" x14ac:dyDescent="0.25">
      <c r="A102" s="43">
        <f t="shared" si="2"/>
        <v>35046</v>
      </c>
      <c r="B102" s="7"/>
      <c r="C102" s="7">
        <f>SUM('Weekly Data'!E99:E102)/4</f>
        <v>1500</v>
      </c>
      <c r="D102" s="7">
        <f>SUM('Weekly Data'!F99:F102)/4</f>
        <v>5151.75</v>
      </c>
      <c r="E102" s="7">
        <f>SUM('Weekly Data'!G99:G102)/4</f>
        <v>474.75</v>
      </c>
      <c r="F102" s="7"/>
      <c r="G102" s="7"/>
      <c r="H102" s="160"/>
      <c r="I102" s="7"/>
      <c r="J102" s="7"/>
      <c r="K102" s="7"/>
      <c r="L102" s="7"/>
      <c r="M102" s="7"/>
      <c r="N102" s="8"/>
      <c r="O102" s="166">
        <f t="shared" si="3"/>
        <v>35046</v>
      </c>
      <c r="P102" s="24"/>
      <c r="Q102" s="45"/>
      <c r="R102" s="45"/>
      <c r="S102" s="45"/>
      <c r="T102" s="45"/>
      <c r="U102" s="20"/>
      <c r="V102" s="20"/>
      <c r="W102" s="21"/>
      <c r="X102" s="20"/>
      <c r="Y102" s="20"/>
      <c r="Z102" s="21"/>
      <c r="AA102" s="20"/>
      <c r="AB102" s="20"/>
      <c r="AC102" s="21"/>
      <c r="AD102" s="20"/>
    </row>
    <row r="103" spans="1:30" x14ac:dyDescent="0.25">
      <c r="A103" s="43">
        <f t="shared" si="2"/>
        <v>35053</v>
      </c>
      <c r="B103" s="7"/>
      <c r="C103" s="7">
        <f>SUM('Weekly Data'!E100:E103)/4</f>
        <v>1711.5</v>
      </c>
      <c r="D103" s="7">
        <f>SUM('Weekly Data'!F100:F103)/4</f>
        <v>4865.75</v>
      </c>
      <c r="E103" s="7">
        <f>SUM('Weekly Data'!G100:G103)/4</f>
        <v>430.75</v>
      </c>
      <c r="F103" s="7"/>
      <c r="G103" s="7"/>
      <c r="H103" s="160"/>
      <c r="I103" s="7"/>
      <c r="J103" s="7"/>
      <c r="K103" s="7"/>
      <c r="L103" s="7"/>
      <c r="M103" s="7"/>
      <c r="N103" s="8"/>
      <c r="O103" s="166">
        <f t="shared" si="3"/>
        <v>35053</v>
      </c>
      <c r="P103" s="24"/>
      <c r="Q103" s="45"/>
      <c r="R103" s="45"/>
      <c r="S103" s="45"/>
      <c r="T103" s="45"/>
      <c r="U103" s="20"/>
      <c r="V103" s="20"/>
      <c r="W103" s="21"/>
      <c r="X103" s="20"/>
      <c r="Y103" s="20"/>
      <c r="Z103" s="21"/>
      <c r="AA103" s="20"/>
      <c r="AB103" s="20"/>
      <c r="AC103" s="21"/>
      <c r="AD103" s="20"/>
    </row>
    <row r="104" spans="1:30" x14ac:dyDescent="0.25">
      <c r="A104" s="43">
        <f t="shared" si="2"/>
        <v>35060</v>
      </c>
      <c r="B104" s="7"/>
      <c r="C104" s="7">
        <f>SUM('Weekly Data'!E101:E104)/4</f>
        <v>1849.25</v>
      </c>
      <c r="D104" s="7">
        <f>SUM('Weekly Data'!F101:F104)/4</f>
        <v>4560.5</v>
      </c>
      <c r="E104" s="7">
        <f>SUM('Weekly Data'!G101:G104)/4</f>
        <v>365</v>
      </c>
      <c r="F104" s="7"/>
      <c r="G104" s="7"/>
      <c r="H104" s="160"/>
      <c r="I104" s="7"/>
      <c r="J104" s="7"/>
      <c r="K104" s="7"/>
      <c r="L104" s="7"/>
      <c r="M104" s="7"/>
      <c r="N104" s="8"/>
      <c r="O104" s="166">
        <f t="shared" si="3"/>
        <v>35060</v>
      </c>
      <c r="P104" s="24"/>
      <c r="Q104" s="45"/>
      <c r="R104" s="45"/>
      <c r="S104" s="45"/>
      <c r="T104" s="45"/>
      <c r="U104" s="20"/>
      <c r="V104" s="20"/>
      <c r="W104" s="21"/>
      <c r="X104" s="20"/>
      <c r="Y104" s="20"/>
      <c r="Z104" s="21"/>
      <c r="AA104" s="20"/>
      <c r="AB104" s="20"/>
      <c r="AC104" s="21"/>
      <c r="AD104" s="20"/>
    </row>
    <row r="105" spans="1:30" x14ac:dyDescent="0.25">
      <c r="A105" s="43">
        <f t="shared" si="2"/>
        <v>35067</v>
      </c>
      <c r="B105" s="7"/>
      <c r="C105" s="7">
        <f>SUM('Weekly Data'!E102:E105)/4</f>
        <v>2138.75</v>
      </c>
      <c r="D105" s="7">
        <f>SUM('Weekly Data'!F102:F105)/4</f>
        <v>4566.25</v>
      </c>
      <c r="E105" s="7">
        <f>SUM('Weekly Data'!G102:G105)/4</f>
        <v>265</v>
      </c>
      <c r="F105" s="7"/>
      <c r="G105" s="7"/>
      <c r="H105" s="160"/>
      <c r="I105" s="7"/>
      <c r="J105" s="7"/>
      <c r="K105" s="7"/>
      <c r="L105" s="7"/>
      <c r="M105" s="7"/>
      <c r="N105" s="8"/>
      <c r="O105" s="166">
        <f t="shared" si="3"/>
        <v>35067</v>
      </c>
      <c r="P105" s="24"/>
      <c r="Q105" s="45"/>
      <c r="R105" s="45"/>
      <c r="S105" s="45"/>
      <c r="T105" s="45"/>
      <c r="U105" s="20"/>
      <c r="V105" s="20"/>
      <c r="W105" s="21"/>
      <c r="X105" s="20"/>
      <c r="Y105" s="20"/>
      <c r="Z105" s="21"/>
      <c r="AA105" s="20"/>
      <c r="AB105" s="20"/>
      <c r="AC105" s="21"/>
      <c r="AD105" s="20"/>
    </row>
    <row r="106" spans="1:30" x14ac:dyDescent="0.25">
      <c r="A106" s="43">
        <f t="shared" si="2"/>
        <v>35074</v>
      </c>
      <c r="B106" s="7"/>
      <c r="C106" s="7">
        <f>SUM('Weekly Data'!E103:E106)/4</f>
        <v>2321</v>
      </c>
      <c r="D106" s="7">
        <f>SUM('Weekly Data'!F103:F106)/4</f>
        <v>5031.75</v>
      </c>
      <c r="E106" s="7">
        <f>SUM('Weekly Data'!G103:G106)/4</f>
        <v>159.5</v>
      </c>
      <c r="F106" s="7"/>
      <c r="G106" s="7"/>
      <c r="H106" s="160"/>
      <c r="I106" s="7"/>
      <c r="J106" s="7"/>
      <c r="K106" s="7"/>
      <c r="L106" s="7"/>
      <c r="M106" s="7"/>
      <c r="N106" s="8"/>
      <c r="O106" s="166">
        <f t="shared" si="3"/>
        <v>35074</v>
      </c>
      <c r="P106" s="24"/>
      <c r="Q106" s="45"/>
      <c r="R106" s="45"/>
      <c r="S106" s="45"/>
      <c r="T106" s="45"/>
      <c r="U106" s="20"/>
      <c r="V106" s="20"/>
      <c r="W106" s="21"/>
      <c r="X106" s="20"/>
      <c r="Y106" s="20"/>
      <c r="Z106" s="21"/>
      <c r="AA106" s="20"/>
      <c r="AB106" s="20"/>
      <c r="AC106" s="21"/>
      <c r="AD106" s="20"/>
    </row>
    <row r="107" spans="1:30" x14ac:dyDescent="0.25">
      <c r="A107" s="43">
        <f t="shared" si="2"/>
        <v>35081</v>
      </c>
      <c r="B107" s="7"/>
      <c r="C107" s="7">
        <f>SUM('Weekly Data'!E104:E107)/4</f>
        <v>2404.75</v>
      </c>
      <c r="D107" s="7">
        <f>SUM('Weekly Data'!F104:F107)/4</f>
        <v>6000.5</v>
      </c>
      <c r="E107" s="7">
        <f>SUM('Weekly Data'!G104:G107)/4</f>
        <v>129.75</v>
      </c>
      <c r="F107" s="7"/>
      <c r="G107" s="7"/>
      <c r="H107" s="160"/>
      <c r="I107" s="7"/>
      <c r="J107" s="7"/>
      <c r="K107" s="7"/>
      <c r="L107" s="7"/>
      <c r="M107" s="7"/>
      <c r="N107" s="8"/>
      <c r="O107" s="166">
        <f t="shared" si="3"/>
        <v>35081</v>
      </c>
      <c r="P107" s="24"/>
      <c r="Q107" s="45"/>
      <c r="R107" s="45"/>
      <c r="S107" s="45"/>
      <c r="T107" s="45"/>
      <c r="U107" s="20"/>
      <c r="V107" s="20"/>
      <c r="W107" s="21"/>
      <c r="X107" s="20"/>
      <c r="Y107" s="20"/>
      <c r="Z107" s="21"/>
      <c r="AA107" s="20"/>
      <c r="AB107" s="20"/>
      <c r="AC107" s="21"/>
      <c r="AD107" s="20"/>
    </row>
    <row r="108" spans="1:30" x14ac:dyDescent="0.25">
      <c r="A108" s="43">
        <f t="shared" si="2"/>
        <v>35088</v>
      </c>
      <c r="B108" s="7"/>
      <c r="C108" s="7">
        <f>SUM('Weekly Data'!E105:E108)/4</f>
        <v>2380.75</v>
      </c>
      <c r="D108" s="7">
        <f>SUM('Weekly Data'!F105:F108)/4</f>
        <v>6533.25</v>
      </c>
      <c r="E108" s="7">
        <f>SUM('Weekly Data'!G105:G108)/4</f>
        <v>182.5</v>
      </c>
      <c r="F108" s="7"/>
      <c r="G108" s="7"/>
      <c r="H108" s="160"/>
      <c r="I108" s="7"/>
      <c r="J108" s="7"/>
      <c r="K108" s="7"/>
      <c r="L108" s="7"/>
      <c r="M108" s="7"/>
      <c r="N108" s="8"/>
      <c r="O108" s="166">
        <f t="shared" si="3"/>
        <v>35088</v>
      </c>
      <c r="P108" s="24"/>
      <c r="Q108" s="45"/>
      <c r="R108" s="45"/>
      <c r="S108" s="45"/>
      <c r="T108" s="45"/>
      <c r="U108" s="20"/>
      <c r="V108" s="20"/>
      <c r="W108" s="21"/>
      <c r="X108" s="20"/>
      <c r="Y108" s="20"/>
      <c r="Z108" s="21"/>
      <c r="AA108" s="20"/>
      <c r="AB108" s="20"/>
      <c r="AC108" s="21"/>
      <c r="AD108" s="20"/>
    </row>
    <row r="109" spans="1:30" x14ac:dyDescent="0.25">
      <c r="A109" s="43">
        <f t="shared" si="2"/>
        <v>35095</v>
      </c>
      <c r="B109" s="7"/>
      <c r="C109" s="7">
        <f>SUM('Weekly Data'!E106:E109)/4</f>
        <v>2401.25</v>
      </c>
      <c r="D109" s="7">
        <f>SUM('Weekly Data'!F106:F109)/4</f>
        <v>6463.5</v>
      </c>
      <c r="E109" s="7">
        <f>SUM('Weekly Data'!G106:G109)/4</f>
        <v>260.5</v>
      </c>
      <c r="F109" s="7"/>
      <c r="G109" s="7"/>
      <c r="H109" s="160"/>
      <c r="I109" s="7"/>
      <c r="J109" s="7"/>
      <c r="K109" s="7"/>
      <c r="L109" s="7"/>
      <c r="M109" s="7"/>
      <c r="N109" s="8"/>
      <c r="O109" s="166">
        <f t="shared" si="3"/>
        <v>35095</v>
      </c>
      <c r="P109" s="24"/>
      <c r="Q109" s="45"/>
      <c r="R109" s="45"/>
      <c r="S109" s="45"/>
      <c r="T109" s="45"/>
      <c r="U109" s="20"/>
      <c r="V109" s="20"/>
      <c r="W109" s="21"/>
      <c r="X109" s="20"/>
      <c r="Y109" s="20"/>
      <c r="Z109" s="21"/>
      <c r="AA109" s="20"/>
      <c r="AB109" s="20"/>
      <c r="AC109" s="21"/>
      <c r="AD109" s="20"/>
    </row>
    <row r="110" spans="1:30" x14ac:dyDescent="0.25">
      <c r="A110" s="43">
        <f t="shared" si="2"/>
        <v>35102</v>
      </c>
      <c r="B110" s="7"/>
      <c r="C110" s="7">
        <f>SUM('Weekly Data'!E107:E110)/4</f>
        <v>2432.75</v>
      </c>
      <c r="D110" s="7">
        <f>SUM('Weekly Data'!F107:F110)/4</f>
        <v>5759.25</v>
      </c>
      <c r="E110" s="7">
        <f>SUM('Weekly Data'!G107:G110)/4</f>
        <v>313.25</v>
      </c>
      <c r="F110" s="7"/>
      <c r="G110" s="7"/>
      <c r="H110" s="160"/>
      <c r="I110" s="7"/>
      <c r="J110" s="7"/>
      <c r="K110" s="7"/>
      <c r="L110" s="7"/>
      <c r="M110" s="7"/>
      <c r="N110" s="8"/>
      <c r="O110" s="166">
        <f t="shared" si="3"/>
        <v>35102</v>
      </c>
      <c r="P110" s="24"/>
      <c r="Q110" s="45"/>
      <c r="R110" s="45"/>
      <c r="S110" s="45"/>
      <c r="T110" s="45"/>
      <c r="U110" s="20"/>
      <c r="V110" s="20"/>
      <c r="W110" s="21"/>
      <c r="X110" s="20"/>
      <c r="Y110" s="20"/>
      <c r="Z110" s="21"/>
      <c r="AA110" s="20"/>
      <c r="AB110" s="20"/>
      <c r="AC110" s="21"/>
      <c r="AD110" s="20"/>
    </row>
    <row r="111" spans="1:30" x14ac:dyDescent="0.25">
      <c r="A111" s="43">
        <f t="shared" si="2"/>
        <v>35109</v>
      </c>
      <c r="B111" s="7"/>
      <c r="C111" s="7">
        <f>SUM('Weekly Data'!E108:E111)/4</f>
        <v>2544.5</v>
      </c>
      <c r="D111" s="7">
        <f>SUM('Weekly Data'!F108:F111)/4</f>
        <v>4223.5</v>
      </c>
      <c r="E111" s="7">
        <f>SUM('Weekly Data'!G108:G111)/4</f>
        <v>338.25</v>
      </c>
      <c r="F111" s="7"/>
      <c r="G111" s="7"/>
      <c r="H111" s="160"/>
      <c r="I111" s="7"/>
      <c r="J111" s="7"/>
      <c r="K111" s="7"/>
      <c r="L111" s="7"/>
      <c r="M111" s="7"/>
      <c r="N111" s="8"/>
      <c r="O111" s="166">
        <f t="shared" si="3"/>
        <v>35109</v>
      </c>
      <c r="P111" s="24"/>
      <c r="Q111" s="45"/>
      <c r="R111" s="45"/>
      <c r="S111" s="45"/>
      <c r="T111" s="45"/>
      <c r="U111" s="20"/>
      <c r="V111" s="20"/>
      <c r="W111" s="21"/>
      <c r="X111" s="20"/>
      <c r="Y111" s="20"/>
      <c r="Z111" s="21"/>
      <c r="AA111" s="20"/>
      <c r="AB111" s="20"/>
      <c r="AC111" s="21"/>
      <c r="AD111" s="20"/>
    </row>
    <row r="112" spans="1:30" x14ac:dyDescent="0.25">
      <c r="A112" s="43">
        <f t="shared" si="2"/>
        <v>35116</v>
      </c>
      <c r="B112" s="7"/>
      <c r="C112" s="7">
        <f>SUM('Weekly Data'!E109:E112)/4</f>
        <v>2692</v>
      </c>
      <c r="D112" s="7">
        <f>SUM('Weekly Data'!F109:F112)/4</f>
        <v>3867</v>
      </c>
      <c r="E112" s="7">
        <f>SUM('Weekly Data'!G109:G112)/4</f>
        <v>401.75</v>
      </c>
      <c r="F112" s="7"/>
      <c r="G112" s="7"/>
      <c r="H112" s="160"/>
      <c r="I112" s="7"/>
      <c r="J112" s="7"/>
      <c r="K112" s="7"/>
      <c r="L112" s="7"/>
      <c r="M112" s="7"/>
      <c r="N112" s="8"/>
      <c r="O112" s="166">
        <f t="shared" si="3"/>
        <v>35116</v>
      </c>
      <c r="P112" s="24"/>
      <c r="Q112" s="45"/>
      <c r="R112" s="45"/>
      <c r="S112" s="45"/>
      <c r="T112" s="45"/>
      <c r="U112" s="20"/>
      <c r="V112" s="20"/>
      <c r="W112" s="21"/>
      <c r="X112" s="20"/>
      <c r="Y112" s="20"/>
      <c r="Z112" s="21"/>
      <c r="AA112" s="20"/>
      <c r="AB112" s="20"/>
      <c r="AC112" s="21"/>
      <c r="AD112" s="20"/>
    </row>
    <row r="113" spans="1:30" x14ac:dyDescent="0.25">
      <c r="A113" s="43">
        <f t="shared" si="2"/>
        <v>35123</v>
      </c>
      <c r="B113" s="7"/>
      <c r="C113" s="7">
        <f>SUM('Weekly Data'!E110:E113)/4</f>
        <v>2980.5</v>
      </c>
      <c r="D113" s="7">
        <f>SUM('Weekly Data'!F110:F113)/4</f>
        <v>4147.75</v>
      </c>
      <c r="E113" s="7">
        <f>SUM('Weekly Data'!G110:G113)/4</f>
        <v>430.5</v>
      </c>
      <c r="F113" s="7"/>
      <c r="G113" s="7"/>
      <c r="H113" s="160"/>
      <c r="I113" s="7"/>
      <c r="J113" s="7"/>
      <c r="K113" s="7"/>
      <c r="L113" s="7"/>
      <c r="M113" s="7"/>
      <c r="N113" s="8"/>
      <c r="O113" s="166">
        <f t="shared" si="3"/>
        <v>35123</v>
      </c>
      <c r="P113" s="24"/>
      <c r="Q113" s="45"/>
      <c r="R113" s="45"/>
      <c r="S113" s="45"/>
      <c r="T113" s="45"/>
      <c r="U113" s="20"/>
      <c r="V113" s="20"/>
      <c r="W113" s="21"/>
      <c r="X113" s="20"/>
      <c r="Y113" s="20"/>
      <c r="Z113" s="21"/>
      <c r="AA113" s="20"/>
      <c r="AB113" s="20"/>
      <c r="AC113" s="21"/>
      <c r="AD113" s="20"/>
    </row>
    <row r="114" spans="1:30" x14ac:dyDescent="0.25">
      <c r="A114" s="43">
        <f t="shared" si="2"/>
        <v>35130</v>
      </c>
      <c r="B114" s="7"/>
      <c r="C114" s="7">
        <f>SUM('Weekly Data'!E111:E114)/4</f>
        <v>3133.5</v>
      </c>
      <c r="D114" s="7">
        <f>SUM('Weekly Data'!F111:F114)/4</f>
        <v>4494.25</v>
      </c>
      <c r="E114" s="7">
        <f>SUM('Weekly Data'!G111:G114)/4</f>
        <v>460.75</v>
      </c>
      <c r="F114" s="7"/>
      <c r="G114" s="7"/>
      <c r="H114" s="160"/>
      <c r="I114" s="7"/>
      <c r="J114" s="7"/>
      <c r="K114" s="7"/>
      <c r="L114" s="7"/>
      <c r="M114" s="7"/>
      <c r="N114" s="8"/>
      <c r="O114" s="166">
        <f t="shared" si="3"/>
        <v>35130</v>
      </c>
      <c r="P114" s="24"/>
      <c r="Q114" s="45"/>
      <c r="R114" s="45"/>
      <c r="S114" s="45"/>
      <c r="T114" s="45"/>
      <c r="U114" s="20"/>
      <c r="V114" s="20"/>
      <c r="W114" s="21"/>
      <c r="X114" s="20"/>
      <c r="Y114" s="20"/>
      <c r="Z114" s="21"/>
      <c r="AA114" s="20"/>
      <c r="AB114" s="20"/>
      <c r="AC114" s="21"/>
      <c r="AD114" s="20"/>
    </row>
    <row r="115" spans="1:30" x14ac:dyDescent="0.25">
      <c r="A115" s="43">
        <f t="shared" si="2"/>
        <v>35137</v>
      </c>
      <c r="B115" s="7"/>
      <c r="C115" s="7">
        <f>SUM('Weekly Data'!E112:E115)/4</f>
        <v>3269</v>
      </c>
      <c r="D115" s="7">
        <f>SUM('Weekly Data'!F112:F115)/4</f>
        <v>5720.25</v>
      </c>
      <c r="E115" s="7">
        <f>SUM('Weekly Data'!G112:G115)/4</f>
        <v>516</v>
      </c>
      <c r="F115" s="7"/>
      <c r="G115" s="7"/>
      <c r="H115" s="160"/>
      <c r="I115" s="7"/>
      <c r="J115" s="7"/>
      <c r="K115" s="7"/>
      <c r="L115" s="7"/>
      <c r="M115" s="7"/>
      <c r="N115" s="8"/>
      <c r="O115" s="166">
        <f t="shared" si="3"/>
        <v>35137</v>
      </c>
      <c r="P115" s="24"/>
      <c r="Q115" s="45"/>
      <c r="R115" s="45"/>
      <c r="S115" s="45"/>
      <c r="T115" s="45"/>
      <c r="U115" s="20"/>
      <c r="V115" s="20"/>
      <c r="W115" s="21"/>
      <c r="X115" s="20"/>
      <c r="Y115" s="20"/>
      <c r="Z115" s="21"/>
      <c r="AA115" s="20"/>
      <c r="AB115" s="20"/>
      <c r="AC115" s="21"/>
      <c r="AD115" s="20"/>
    </row>
    <row r="116" spans="1:30" x14ac:dyDescent="0.25">
      <c r="A116" s="43">
        <f t="shared" si="2"/>
        <v>35144</v>
      </c>
      <c r="B116" s="7"/>
      <c r="C116" s="7">
        <f>SUM('Weekly Data'!E113:E116)/4</f>
        <v>3151</v>
      </c>
      <c r="D116" s="7">
        <f>SUM('Weekly Data'!F113:F116)/4</f>
        <v>6112</v>
      </c>
      <c r="E116" s="7">
        <f>SUM('Weekly Data'!G113:G116)/4</f>
        <v>449.75</v>
      </c>
      <c r="F116" s="7"/>
      <c r="G116" s="7"/>
      <c r="H116" s="160"/>
      <c r="I116" s="7"/>
      <c r="J116" s="7"/>
      <c r="K116" s="7"/>
      <c r="L116" s="7"/>
      <c r="M116" s="7"/>
      <c r="N116" s="8"/>
      <c r="O116" s="166">
        <f t="shared" si="3"/>
        <v>35144</v>
      </c>
      <c r="P116" s="24"/>
      <c r="Q116" s="45"/>
      <c r="R116" s="45"/>
      <c r="S116" s="45"/>
      <c r="T116" s="45"/>
      <c r="U116" s="20"/>
      <c r="V116" s="20"/>
      <c r="W116" s="21"/>
      <c r="X116" s="20"/>
      <c r="Y116" s="20"/>
      <c r="Z116" s="21"/>
      <c r="AA116" s="20"/>
      <c r="AB116" s="20"/>
      <c r="AC116" s="21"/>
      <c r="AD116" s="20"/>
    </row>
    <row r="117" spans="1:30" x14ac:dyDescent="0.25">
      <c r="A117" s="43">
        <f t="shared" si="2"/>
        <v>35151</v>
      </c>
      <c r="B117" s="7"/>
      <c r="C117" s="7">
        <f>SUM('Weekly Data'!E114:E117)/4</f>
        <v>3110.5</v>
      </c>
      <c r="D117" s="7">
        <f>SUM('Weekly Data'!F114:F117)/4</f>
        <v>6251.5</v>
      </c>
      <c r="E117" s="7">
        <f>SUM('Weekly Data'!G114:G117)/4</f>
        <v>428.75</v>
      </c>
      <c r="F117" s="7"/>
      <c r="G117" s="7"/>
      <c r="H117" s="160"/>
      <c r="I117" s="7"/>
      <c r="J117" s="7"/>
      <c r="K117" s="7"/>
      <c r="L117" s="7"/>
      <c r="M117" s="7"/>
      <c r="N117" s="8"/>
      <c r="O117" s="166">
        <f t="shared" si="3"/>
        <v>35151</v>
      </c>
      <c r="P117" s="24"/>
      <c r="Q117" s="45"/>
      <c r="R117" s="45"/>
      <c r="S117" s="45"/>
      <c r="T117" s="45"/>
      <c r="U117" s="20"/>
      <c r="V117" s="20"/>
      <c r="W117" s="21"/>
      <c r="X117" s="20"/>
      <c r="Y117" s="20"/>
      <c r="Z117" s="21"/>
      <c r="AA117" s="20"/>
      <c r="AB117" s="20"/>
      <c r="AC117" s="21"/>
      <c r="AD117" s="20"/>
    </row>
    <row r="118" spans="1:30" x14ac:dyDescent="0.25">
      <c r="A118" s="43">
        <f t="shared" si="2"/>
        <v>35158</v>
      </c>
      <c r="B118" s="7"/>
      <c r="C118" s="7">
        <f>SUM('Weekly Data'!E115:E118)/4</f>
        <v>3020.25</v>
      </c>
      <c r="D118" s="7">
        <f>SUM('Weekly Data'!F115:F118)/4</f>
        <v>6383.25</v>
      </c>
      <c r="E118" s="7">
        <f>SUM('Weekly Data'!G115:G118)/4</f>
        <v>373.5</v>
      </c>
      <c r="F118" s="7"/>
      <c r="G118" s="7"/>
      <c r="H118" s="160"/>
      <c r="I118" s="7"/>
      <c r="J118" s="7"/>
      <c r="K118" s="7"/>
      <c r="L118" s="7"/>
      <c r="M118" s="7"/>
      <c r="N118" s="8"/>
      <c r="O118" s="166">
        <f t="shared" si="3"/>
        <v>35158</v>
      </c>
      <c r="P118" s="24"/>
      <c r="Q118" s="45"/>
      <c r="R118" s="45"/>
      <c r="S118" s="45"/>
      <c r="T118" s="45"/>
      <c r="U118" s="20"/>
      <c r="V118" s="20"/>
      <c r="W118" s="21"/>
      <c r="X118" s="20"/>
      <c r="Y118" s="20"/>
      <c r="Z118" s="21"/>
      <c r="AA118" s="20"/>
      <c r="AB118" s="20"/>
      <c r="AC118" s="21"/>
      <c r="AD118" s="20"/>
    </row>
    <row r="119" spans="1:30" x14ac:dyDescent="0.25">
      <c r="A119" s="43">
        <f t="shared" si="2"/>
        <v>35165</v>
      </c>
      <c r="B119" s="7"/>
      <c r="C119" s="7">
        <f>SUM('Weekly Data'!E116:E119)/4</f>
        <v>2669.5</v>
      </c>
      <c r="D119" s="7">
        <f>SUM('Weekly Data'!F116:F119)/4</f>
        <v>6389.25</v>
      </c>
      <c r="E119" s="7">
        <f>SUM('Weekly Data'!G116:G119)/4</f>
        <v>319.5</v>
      </c>
      <c r="F119" s="7"/>
      <c r="G119" s="7"/>
      <c r="H119" s="160"/>
      <c r="I119" s="7"/>
      <c r="J119" s="7"/>
      <c r="K119" s="7"/>
      <c r="L119" s="7"/>
      <c r="M119" s="7"/>
      <c r="N119" s="8"/>
      <c r="O119" s="166">
        <f t="shared" si="3"/>
        <v>35165</v>
      </c>
      <c r="P119" s="24"/>
      <c r="Q119" s="45"/>
      <c r="R119" s="45"/>
      <c r="S119" s="45"/>
      <c r="T119" s="45"/>
      <c r="U119" s="20"/>
      <c r="V119" s="20"/>
      <c r="W119" s="21"/>
      <c r="X119" s="20"/>
      <c r="Y119" s="20"/>
      <c r="Z119" s="21"/>
      <c r="AA119" s="20"/>
      <c r="AB119" s="20"/>
      <c r="AC119" s="21"/>
      <c r="AD119" s="20"/>
    </row>
    <row r="120" spans="1:30" x14ac:dyDescent="0.25">
      <c r="A120" s="43">
        <f t="shared" si="2"/>
        <v>35172</v>
      </c>
      <c r="B120" s="7"/>
      <c r="C120" s="7">
        <f>SUM('Weekly Data'!E117:E120)/4</f>
        <v>2546</v>
      </c>
      <c r="D120" s="7">
        <f>SUM('Weekly Data'!F117:F120)/4</f>
        <v>6302.75</v>
      </c>
      <c r="E120" s="7">
        <f>SUM('Weekly Data'!G117:G120)/4</f>
        <v>292.5</v>
      </c>
      <c r="F120" s="7"/>
      <c r="G120" s="7"/>
      <c r="H120" s="160"/>
      <c r="I120" s="7"/>
      <c r="J120" s="7"/>
      <c r="K120" s="7"/>
      <c r="L120" s="7"/>
      <c r="M120" s="7"/>
      <c r="N120" s="8"/>
      <c r="O120" s="166">
        <f t="shared" si="3"/>
        <v>35172</v>
      </c>
      <c r="P120" s="24"/>
      <c r="Q120" s="45"/>
      <c r="R120" s="45"/>
      <c r="S120" s="45"/>
      <c r="T120" s="45"/>
      <c r="U120" s="20"/>
      <c r="V120" s="20"/>
      <c r="W120" s="21"/>
      <c r="X120" s="20"/>
      <c r="Y120" s="20"/>
      <c r="Z120" s="21"/>
      <c r="AA120" s="20"/>
      <c r="AB120" s="20"/>
      <c r="AC120" s="21"/>
      <c r="AD120" s="20"/>
    </row>
    <row r="121" spans="1:30" x14ac:dyDescent="0.25">
      <c r="A121" s="43">
        <f t="shared" si="2"/>
        <v>35179</v>
      </c>
      <c r="B121" s="7"/>
      <c r="C121" s="7">
        <f>SUM('Weekly Data'!E118:E121)/4</f>
        <v>2180.25</v>
      </c>
      <c r="D121" s="7">
        <f>SUM('Weekly Data'!F118:F121)/4</f>
        <v>5927</v>
      </c>
      <c r="E121" s="7">
        <f>SUM('Weekly Data'!G118:G121)/4</f>
        <v>329.5</v>
      </c>
      <c r="F121" s="7"/>
      <c r="G121" s="7"/>
      <c r="H121" s="160"/>
      <c r="I121" s="7"/>
      <c r="J121" s="7"/>
      <c r="K121" s="7"/>
      <c r="L121" s="7"/>
      <c r="M121" s="7"/>
      <c r="N121" s="8"/>
      <c r="O121" s="166">
        <f t="shared" si="3"/>
        <v>35179</v>
      </c>
      <c r="P121" s="24"/>
      <c r="Q121" s="45"/>
      <c r="R121" s="45"/>
      <c r="S121" s="45"/>
      <c r="T121" s="45"/>
      <c r="U121" s="20"/>
      <c r="V121" s="20"/>
      <c r="W121" s="21"/>
      <c r="X121" s="20"/>
      <c r="Y121" s="20"/>
      <c r="Z121" s="21"/>
      <c r="AA121" s="20"/>
      <c r="AB121" s="20"/>
      <c r="AC121" s="21"/>
      <c r="AD121" s="20"/>
    </row>
    <row r="122" spans="1:30" x14ac:dyDescent="0.25">
      <c r="A122" s="43">
        <f t="shared" si="2"/>
        <v>35186</v>
      </c>
      <c r="B122" s="7"/>
      <c r="C122" s="7">
        <f>SUM('Weekly Data'!E119:E122)/4</f>
        <v>1932.5</v>
      </c>
      <c r="D122" s="7">
        <f>SUM('Weekly Data'!F119:F122)/4</f>
        <v>5410.75</v>
      </c>
      <c r="E122" s="7">
        <f>SUM('Weekly Data'!G119:G122)/4</f>
        <v>297</v>
      </c>
      <c r="F122" s="7"/>
      <c r="G122" s="7"/>
      <c r="H122" s="160"/>
      <c r="I122" s="7"/>
      <c r="J122" s="7"/>
      <c r="K122" s="7"/>
      <c r="L122" s="7"/>
      <c r="M122" s="7"/>
      <c r="N122" s="8"/>
      <c r="O122" s="166">
        <f t="shared" si="3"/>
        <v>35186</v>
      </c>
      <c r="P122" s="24"/>
      <c r="Q122" s="45"/>
      <c r="R122" s="45"/>
      <c r="S122" s="45"/>
      <c r="T122" s="45"/>
      <c r="U122" s="20"/>
      <c r="V122" s="20"/>
      <c r="W122" s="21"/>
      <c r="X122" s="20"/>
      <c r="Y122" s="20"/>
      <c r="Z122" s="21"/>
      <c r="AA122" s="20"/>
      <c r="AB122" s="20"/>
      <c r="AC122" s="21"/>
      <c r="AD122" s="20"/>
    </row>
    <row r="123" spans="1:30" x14ac:dyDescent="0.25">
      <c r="A123" s="43">
        <f t="shared" si="2"/>
        <v>35193</v>
      </c>
      <c r="B123" s="7"/>
      <c r="C123" s="7">
        <f>SUM('Weekly Data'!E120:E123)/4</f>
        <v>1934.5</v>
      </c>
      <c r="D123" s="7">
        <f>SUM('Weekly Data'!F120:F123)/4</f>
        <v>4799.5</v>
      </c>
      <c r="E123" s="7">
        <f>SUM('Weekly Data'!G120:G123)/4</f>
        <v>249.25</v>
      </c>
      <c r="F123" s="7"/>
      <c r="G123" s="7"/>
      <c r="H123" s="160"/>
      <c r="I123" s="7"/>
      <c r="J123" s="7"/>
      <c r="K123" s="7"/>
      <c r="L123" s="7"/>
      <c r="M123" s="7"/>
      <c r="N123" s="8"/>
      <c r="O123" s="166">
        <f t="shared" si="3"/>
        <v>35193</v>
      </c>
      <c r="P123" s="24"/>
      <c r="Q123" s="45"/>
      <c r="R123" s="45"/>
      <c r="S123" s="45"/>
      <c r="T123" s="45"/>
      <c r="U123" s="20"/>
      <c r="V123" s="20"/>
      <c r="W123" s="21"/>
      <c r="X123" s="20"/>
      <c r="Y123" s="20"/>
      <c r="Z123" s="21"/>
      <c r="AA123" s="20"/>
      <c r="AB123" s="20"/>
      <c r="AC123" s="21"/>
      <c r="AD123" s="20"/>
    </row>
    <row r="124" spans="1:30" x14ac:dyDescent="0.25">
      <c r="A124" s="43">
        <f t="shared" si="2"/>
        <v>35200</v>
      </c>
      <c r="B124" s="7"/>
      <c r="C124" s="7">
        <f>SUM('Weekly Data'!E121:E124)/4</f>
        <v>1920.25</v>
      </c>
      <c r="D124" s="7">
        <f>SUM('Weekly Data'!F121:F124)/4</f>
        <v>4298</v>
      </c>
      <c r="E124" s="7">
        <f>SUM('Weekly Data'!G121:G124)/4</f>
        <v>224.5</v>
      </c>
      <c r="F124" s="7"/>
      <c r="G124" s="7"/>
      <c r="H124" s="160"/>
      <c r="I124" s="7"/>
      <c r="J124" s="7"/>
      <c r="K124" s="7"/>
      <c r="L124" s="7"/>
      <c r="M124" s="7"/>
      <c r="N124" s="8"/>
      <c r="O124" s="166">
        <f t="shared" si="3"/>
        <v>35200</v>
      </c>
      <c r="P124" s="24"/>
      <c r="Q124" s="45"/>
      <c r="R124" s="45"/>
      <c r="S124" s="45"/>
      <c r="T124" s="45"/>
      <c r="U124" s="20"/>
      <c r="V124" s="20"/>
      <c r="W124" s="21"/>
      <c r="X124" s="20"/>
      <c r="Y124" s="20"/>
      <c r="Z124" s="21"/>
      <c r="AA124" s="20"/>
      <c r="AB124" s="20"/>
      <c r="AC124" s="21"/>
      <c r="AD124" s="20"/>
    </row>
    <row r="125" spans="1:30" x14ac:dyDescent="0.25">
      <c r="A125" s="43">
        <f t="shared" si="2"/>
        <v>35207</v>
      </c>
      <c r="B125" s="7"/>
      <c r="C125" s="7">
        <f>SUM('Weekly Data'!E122:E125)/4</f>
        <v>1846.75</v>
      </c>
      <c r="D125" s="7">
        <f>SUM('Weekly Data'!F122:F125)/4</f>
        <v>3868.5</v>
      </c>
      <c r="E125" s="7">
        <f>SUM('Weekly Data'!G122:G125)/4</f>
        <v>110.5</v>
      </c>
      <c r="F125" s="7"/>
      <c r="G125" s="7"/>
      <c r="H125" s="160"/>
      <c r="I125" s="7"/>
      <c r="J125" s="7"/>
      <c r="K125" s="7"/>
      <c r="L125" s="7"/>
      <c r="M125" s="7"/>
      <c r="N125" s="8"/>
      <c r="O125" s="166">
        <f t="shared" si="3"/>
        <v>35207</v>
      </c>
      <c r="P125" s="24"/>
      <c r="Q125" s="45"/>
      <c r="R125" s="45"/>
      <c r="S125" s="45"/>
      <c r="T125" s="45"/>
      <c r="U125" s="20"/>
      <c r="V125" s="20"/>
      <c r="W125" s="21"/>
      <c r="X125" s="20"/>
      <c r="Y125" s="20"/>
      <c r="Z125" s="21"/>
      <c r="AA125" s="20"/>
      <c r="AB125" s="20"/>
      <c r="AC125" s="21"/>
      <c r="AD125" s="20"/>
    </row>
    <row r="126" spans="1:30" x14ac:dyDescent="0.25">
      <c r="A126" s="43">
        <f t="shared" si="2"/>
        <v>35214</v>
      </c>
      <c r="B126" s="7"/>
      <c r="C126" s="7">
        <f>SUM('Weekly Data'!E123:E126)/4</f>
        <v>1638</v>
      </c>
      <c r="D126" s="7">
        <f>SUM('Weekly Data'!F123:F126)/4</f>
        <v>3782.75</v>
      </c>
      <c r="E126" s="7">
        <f>SUM('Weekly Data'!G123:G126)/4</f>
        <v>79.75</v>
      </c>
      <c r="F126" s="7"/>
      <c r="G126" s="7"/>
      <c r="H126" s="160"/>
      <c r="I126" s="7"/>
      <c r="J126" s="7"/>
      <c r="K126" s="7"/>
      <c r="L126" s="7"/>
      <c r="M126" s="7"/>
      <c r="N126" s="8"/>
      <c r="O126" s="166">
        <f t="shared" si="3"/>
        <v>35214</v>
      </c>
      <c r="P126" s="24"/>
      <c r="Q126" s="45"/>
      <c r="R126" s="45"/>
      <c r="S126" s="45"/>
      <c r="T126" s="45"/>
      <c r="U126" s="20"/>
      <c r="V126" s="20"/>
      <c r="W126" s="21"/>
      <c r="X126" s="20"/>
      <c r="Y126" s="20"/>
      <c r="Z126" s="21"/>
      <c r="AA126" s="20"/>
      <c r="AB126" s="20"/>
      <c r="AC126" s="21"/>
      <c r="AD126" s="20"/>
    </row>
    <row r="127" spans="1:30" x14ac:dyDescent="0.25">
      <c r="A127" s="43">
        <f t="shared" si="2"/>
        <v>35221</v>
      </c>
      <c r="B127" s="7"/>
      <c r="C127" s="7">
        <f>SUM('Weekly Data'!E124:E127)/4</f>
        <v>1734.25</v>
      </c>
      <c r="D127" s="7">
        <f>SUM('Weekly Data'!F124:F127)/4</f>
        <v>3607.75</v>
      </c>
      <c r="E127" s="7">
        <f>SUM('Weekly Data'!G124:G127)/4</f>
        <v>64.25</v>
      </c>
      <c r="F127" s="7"/>
      <c r="G127" s="7"/>
      <c r="H127" s="160"/>
      <c r="I127" s="7"/>
      <c r="J127" s="7"/>
      <c r="K127" s="7"/>
      <c r="L127" s="7"/>
      <c r="M127" s="7"/>
      <c r="N127" s="8"/>
      <c r="O127" s="166">
        <f t="shared" si="3"/>
        <v>35221</v>
      </c>
      <c r="P127" s="24"/>
      <c r="Q127" s="45"/>
      <c r="R127" s="45"/>
      <c r="S127" s="45"/>
      <c r="T127" s="45"/>
      <c r="U127" s="20"/>
      <c r="V127" s="20"/>
      <c r="W127" s="21"/>
      <c r="X127" s="20"/>
      <c r="Y127" s="20"/>
      <c r="Z127" s="21"/>
      <c r="AA127" s="20"/>
      <c r="AB127" s="20"/>
      <c r="AC127" s="21"/>
      <c r="AD127" s="20"/>
    </row>
    <row r="128" spans="1:30" x14ac:dyDescent="0.25">
      <c r="A128" s="43">
        <f t="shared" si="2"/>
        <v>35228</v>
      </c>
      <c r="B128" s="7"/>
      <c r="C128" s="7">
        <f>SUM('Weekly Data'!E125:E128)/4</f>
        <v>1554</v>
      </c>
      <c r="D128" s="7">
        <f>SUM('Weekly Data'!F125:F128)/4</f>
        <v>3127.25</v>
      </c>
      <c r="E128" s="7">
        <f>SUM('Weekly Data'!G125:G128)/4</f>
        <v>49.25</v>
      </c>
      <c r="F128" s="7"/>
      <c r="G128" s="7"/>
      <c r="H128" s="160"/>
      <c r="I128" s="7"/>
      <c r="J128" s="7"/>
      <c r="K128" s="7"/>
      <c r="L128" s="7"/>
      <c r="M128" s="7"/>
      <c r="N128" s="8"/>
      <c r="O128" s="166">
        <f t="shared" si="3"/>
        <v>35228</v>
      </c>
      <c r="P128" s="24"/>
      <c r="Q128" s="45"/>
      <c r="R128" s="45"/>
      <c r="S128" s="45"/>
      <c r="T128" s="45"/>
      <c r="U128" s="20"/>
      <c r="V128" s="20"/>
      <c r="W128" s="21"/>
      <c r="X128" s="20"/>
      <c r="Y128" s="20"/>
      <c r="Z128" s="21"/>
      <c r="AA128" s="20"/>
      <c r="AB128" s="20"/>
      <c r="AC128" s="21"/>
      <c r="AD128" s="20"/>
    </row>
    <row r="129" spans="1:30" x14ac:dyDescent="0.25">
      <c r="A129" s="43">
        <f t="shared" si="2"/>
        <v>35235</v>
      </c>
      <c r="B129" s="7"/>
      <c r="C129" s="7">
        <f>SUM('Weekly Data'!E126:E129)/4</f>
        <v>1480.25</v>
      </c>
      <c r="D129" s="7">
        <f>SUM('Weekly Data'!F126:F129)/4</f>
        <v>3175.5</v>
      </c>
      <c r="E129" s="7">
        <f>SUM('Weekly Data'!G126:G129)/4</f>
        <v>56.5</v>
      </c>
      <c r="F129" s="7"/>
      <c r="G129" s="7"/>
      <c r="H129" s="160"/>
      <c r="I129" s="7"/>
      <c r="J129" s="7"/>
      <c r="K129" s="7"/>
      <c r="L129" s="7"/>
      <c r="M129" s="7"/>
      <c r="N129" s="8"/>
      <c r="O129" s="166">
        <f t="shared" si="3"/>
        <v>35235</v>
      </c>
      <c r="P129" s="24"/>
      <c r="Q129" s="45"/>
      <c r="R129" s="45"/>
      <c r="S129" s="45"/>
      <c r="T129" s="45"/>
      <c r="U129" s="20"/>
      <c r="V129" s="20"/>
      <c r="W129" s="21"/>
      <c r="X129" s="20"/>
      <c r="Y129" s="20"/>
      <c r="Z129" s="21"/>
      <c r="AA129" s="20"/>
      <c r="AB129" s="20"/>
      <c r="AC129" s="21"/>
      <c r="AD129" s="20"/>
    </row>
    <row r="130" spans="1:30" x14ac:dyDescent="0.25">
      <c r="A130" s="43">
        <f t="shared" si="2"/>
        <v>35242</v>
      </c>
      <c r="B130" s="7"/>
      <c r="C130" s="7">
        <f>SUM('Weekly Data'!E127:E130)/4</f>
        <v>1540</v>
      </c>
      <c r="D130" s="7">
        <f>SUM('Weekly Data'!F127:F130)/4</f>
        <v>2565.25</v>
      </c>
      <c r="E130" s="7">
        <f>SUM('Weekly Data'!G127:G130)/4</f>
        <v>111.25</v>
      </c>
      <c r="F130" s="7"/>
      <c r="G130" s="7"/>
      <c r="H130" s="160"/>
      <c r="I130" s="7"/>
      <c r="J130" s="7"/>
      <c r="K130" s="7"/>
      <c r="L130" s="7"/>
      <c r="M130" s="7"/>
      <c r="N130" s="8"/>
      <c r="O130" s="166">
        <f t="shared" si="3"/>
        <v>35242</v>
      </c>
      <c r="P130" s="24"/>
      <c r="Q130" s="45"/>
      <c r="R130" s="45"/>
      <c r="S130" s="45"/>
      <c r="T130" s="45"/>
      <c r="U130" s="20"/>
      <c r="V130" s="20"/>
      <c r="W130" s="21"/>
      <c r="X130" s="20"/>
      <c r="Y130" s="20"/>
      <c r="Z130" s="21"/>
      <c r="AA130" s="20"/>
      <c r="AB130" s="20"/>
      <c r="AC130" s="21"/>
      <c r="AD130" s="20"/>
    </row>
    <row r="131" spans="1:30" x14ac:dyDescent="0.25">
      <c r="A131" s="43">
        <f t="shared" si="2"/>
        <v>35249</v>
      </c>
      <c r="B131" s="7"/>
      <c r="C131" s="7">
        <f>SUM('Weekly Data'!E128:E131)/4</f>
        <v>1372</v>
      </c>
      <c r="D131" s="7">
        <f>SUM('Weekly Data'!F128:F131)/4</f>
        <v>2379.5</v>
      </c>
      <c r="E131" s="7">
        <f>SUM('Weekly Data'!G128:G131)/4</f>
        <v>230</v>
      </c>
      <c r="F131" s="7"/>
      <c r="G131" s="7"/>
      <c r="H131" s="160"/>
      <c r="I131" s="7"/>
      <c r="J131" s="7"/>
      <c r="K131" s="7"/>
      <c r="L131" s="7"/>
      <c r="M131" s="7"/>
      <c r="N131" s="8"/>
      <c r="O131" s="166">
        <f t="shared" si="3"/>
        <v>35249</v>
      </c>
      <c r="P131" s="24"/>
      <c r="Q131" s="45"/>
      <c r="R131" s="45"/>
      <c r="S131" s="45"/>
      <c r="T131" s="45"/>
      <c r="U131" s="20"/>
      <c r="V131" s="20"/>
      <c r="W131" s="21"/>
      <c r="X131" s="20"/>
      <c r="Y131" s="20"/>
      <c r="Z131" s="21"/>
      <c r="AA131" s="20"/>
      <c r="AB131" s="20"/>
      <c r="AC131" s="21"/>
      <c r="AD131" s="20"/>
    </row>
    <row r="132" spans="1:30" x14ac:dyDescent="0.25">
      <c r="A132" s="43">
        <f t="shared" si="2"/>
        <v>35256</v>
      </c>
      <c r="B132" s="7"/>
      <c r="C132" s="7">
        <f>SUM('Weekly Data'!E129:E132)/4</f>
        <v>1563.5</v>
      </c>
      <c r="D132" s="7">
        <f>SUM('Weekly Data'!F129:F132)/4</f>
        <v>2312</v>
      </c>
      <c r="E132" s="7">
        <f>SUM('Weekly Data'!G129:G132)/4</f>
        <v>281.5</v>
      </c>
      <c r="F132" s="7"/>
      <c r="G132" s="7"/>
      <c r="H132" s="160"/>
      <c r="I132" s="7"/>
      <c r="J132" s="7"/>
      <c r="K132" s="7"/>
      <c r="L132" s="7"/>
      <c r="M132" s="7"/>
      <c r="N132" s="8"/>
      <c r="O132" s="166">
        <f t="shared" si="3"/>
        <v>35256</v>
      </c>
      <c r="P132" s="24"/>
      <c r="Q132" s="45"/>
      <c r="R132" s="45"/>
      <c r="S132" s="45"/>
      <c r="T132" s="45"/>
      <c r="U132" s="20"/>
      <c r="V132" s="20"/>
      <c r="W132" s="21"/>
      <c r="X132" s="20"/>
      <c r="Y132" s="20"/>
      <c r="Z132" s="21"/>
      <c r="AA132" s="20"/>
      <c r="AB132" s="20"/>
      <c r="AC132" s="21"/>
      <c r="AD132" s="20"/>
    </row>
    <row r="133" spans="1:30" x14ac:dyDescent="0.25">
      <c r="A133" s="43">
        <f t="shared" si="2"/>
        <v>35263</v>
      </c>
      <c r="B133" s="7"/>
      <c r="C133" s="7">
        <f>SUM('Weekly Data'!E130:E133)/4</f>
        <v>1629.75</v>
      </c>
      <c r="D133" s="7">
        <f>SUM('Weekly Data'!F130:F133)/4</f>
        <v>1984.25</v>
      </c>
      <c r="E133" s="7">
        <f>SUM('Weekly Data'!G130:G133)/4</f>
        <v>298.75</v>
      </c>
      <c r="F133" s="7"/>
      <c r="G133" s="7"/>
      <c r="H133" s="160"/>
      <c r="I133" s="7"/>
      <c r="J133" s="7"/>
      <c r="K133" s="7"/>
      <c r="L133" s="7"/>
      <c r="M133" s="7"/>
      <c r="N133" s="8"/>
      <c r="O133" s="166">
        <f t="shared" si="3"/>
        <v>35263</v>
      </c>
      <c r="P133" s="24"/>
      <c r="Q133" s="45"/>
      <c r="R133" s="45"/>
      <c r="S133" s="45"/>
      <c r="T133" s="45"/>
      <c r="U133" s="20"/>
      <c r="V133" s="20"/>
      <c r="W133" s="21"/>
      <c r="X133" s="20"/>
      <c r="Y133" s="20"/>
      <c r="Z133" s="21"/>
      <c r="AA133" s="20"/>
      <c r="AB133" s="20"/>
      <c r="AC133" s="21"/>
      <c r="AD133" s="20"/>
    </row>
    <row r="134" spans="1:30" x14ac:dyDescent="0.25">
      <c r="A134" s="43">
        <f t="shared" si="2"/>
        <v>35270</v>
      </c>
      <c r="B134" s="7"/>
      <c r="C134" s="7">
        <f>SUM('Weekly Data'!E131:E134)/4</f>
        <v>1983</v>
      </c>
      <c r="D134" s="7">
        <f>SUM('Weekly Data'!F131:F134)/4</f>
        <v>2266.5</v>
      </c>
      <c r="E134" s="7">
        <f>SUM('Weekly Data'!G131:G134)/4</f>
        <v>329.25</v>
      </c>
      <c r="F134" s="7"/>
      <c r="G134" s="7"/>
      <c r="H134" s="160"/>
      <c r="I134" s="7"/>
      <c r="J134" s="7"/>
      <c r="K134" s="7"/>
      <c r="L134" s="7"/>
      <c r="M134" s="7"/>
      <c r="N134" s="8"/>
      <c r="O134" s="166">
        <f t="shared" si="3"/>
        <v>35270</v>
      </c>
      <c r="P134" s="24"/>
      <c r="Q134" s="45"/>
      <c r="R134" s="45"/>
      <c r="S134" s="45"/>
      <c r="T134" s="45"/>
      <c r="U134" s="20"/>
      <c r="V134" s="20"/>
      <c r="W134" s="21"/>
      <c r="X134" s="20"/>
      <c r="Y134" s="20"/>
      <c r="Z134" s="21"/>
      <c r="AA134" s="20"/>
      <c r="AB134" s="20"/>
      <c r="AC134" s="21"/>
      <c r="AD134" s="20"/>
    </row>
    <row r="135" spans="1:30" x14ac:dyDescent="0.25">
      <c r="A135" s="43">
        <f t="shared" ref="A135:A198" si="4">A134+7</f>
        <v>35277</v>
      </c>
      <c r="B135" s="7"/>
      <c r="C135" s="7">
        <f>SUM('Weekly Data'!E132:E135)/4</f>
        <v>2371</v>
      </c>
      <c r="D135" s="7">
        <f>SUM('Weekly Data'!F132:F135)/4</f>
        <v>2083.75</v>
      </c>
      <c r="E135" s="7">
        <f>SUM('Weekly Data'!G132:G135)/4</f>
        <v>250.25</v>
      </c>
      <c r="F135" s="7"/>
      <c r="G135" s="7"/>
      <c r="H135" s="160"/>
      <c r="I135" s="7"/>
      <c r="J135" s="7"/>
      <c r="K135" s="7"/>
      <c r="L135" s="7"/>
      <c r="M135" s="7"/>
      <c r="N135" s="8"/>
      <c r="O135" s="166">
        <f t="shared" ref="O135:O198" si="5">O134+7</f>
        <v>35277</v>
      </c>
      <c r="P135" s="24"/>
      <c r="Q135" s="45"/>
      <c r="R135" s="45"/>
      <c r="S135" s="45"/>
      <c r="T135" s="45"/>
      <c r="U135" s="20"/>
      <c r="V135" s="20"/>
      <c r="W135" s="21"/>
      <c r="X135" s="20"/>
      <c r="Y135" s="20"/>
      <c r="Z135" s="21"/>
      <c r="AA135" s="20"/>
      <c r="AB135" s="20"/>
      <c r="AC135" s="21"/>
      <c r="AD135" s="20"/>
    </row>
    <row r="136" spans="1:30" x14ac:dyDescent="0.25">
      <c r="A136" s="43">
        <f t="shared" si="4"/>
        <v>35284</v>
      </c>
      <c r="B136" s="7"/>
      <c r="C136" s="7">
        <f>SUM('Weekly Data'!E133:E136)/4</f>
        <v>2685.25</v>
      </c>
      <c r="D136" s="7">
        <f>SUM('Weekly Data'!F133:F136)/4</f>
        <v>1828.75</v>
      </c>
      <c r="E136" s="7">
        <f>SUM('Weekly Data'!G133:G136)/4</f>
        <v>201.25</v>
      </c>
      <c r="F136" s="7"/>
      <c r="G136" s="7"/>
      <c r="H136" s="160"/>
      <c r="I136" s="7"/>
      <c r="J136" s="7"/>
      <c r="K136" s="7"/>
      <c r="L136" s="7"/>
      <c r="M136" s="7"/>
      <c r="N136" s="8"/>
      <c r="O136" s="166">
        <f t="shared" si="5"/>
        <v>35284</v>
      </c>
      <c r="P136" s="24"/>
      <c r="Q136" s="45"/>
      <c r="R136" s="45"/>
      <c r="S136" s="45"/>
      <c r="T136" s="45"/>
      <c r="U136" s="20"/>
      <c r="V136" s="20"/>
      <c r="W136" s="21"/>
      <c r="X136" s="20"/>
      <c r="Y136" s="20"/>
      <c r="Z136" s="21"/>
      <c r="AA136" s="20"/>
      <c r="AB136" s="20"/>
      <c r="AC136" s="21"/>
      <c r="AD136" s="20"/>
    </row>
    <row r="137" spans="1:30" x14ac:dyDescent="0.25">
      <c r="A137" s="43">
        <f t="shared" si="4"/>
        <v>35291</v>
      </c>
      <c r="B137" s="7"/>
      <c r="C137" s="7">
        <f>SUM('Weekly Data'!E134:E137)/4</f>
        <v>3037.5</v>
      </c>
      <c r="D137" s="7">
        <f>SUM('Weekly Data'!F134:F137)/4</f>
        <v>1655</v>
      </c>
      <c r="E137" s="7">
        <f>SUM('Weekly Data'!G134:G137)/4</f>
        <v>179.5</v>
      </c>
      <c r="F137" s="7"/>
      <c r="G137" s="7"/>
      <c r="H137" s="160"/>
      <c r="I137" s="7"/>
      <c r="J137" s="7"/>
      <c r="K137" s="7"/>
      <c r="L137" s="7"/>
      <c r="M137" s="7"/>
      <c r="N137" s="8"/>
      <c r="O137" s="166">
        <f t="shared" si="5"/>
        <v>35291</v>
      </c>
      <c r="P137" s="24"/>
      <c r="Q137" s="45"/>
      <c r="R137" s="45"/>
      <c r="S137" s="45"/>
      <c r="T137" s="45"/>
      <c r="U137" s="20"/>
      <c r="V137" s="20"/>
      <c r="W137" s="21"/>
      <c r="X137" s="20"/>
      <c r="Y137" s="20"/>
      <c r="Z137" s="21"/>
      <c r="AA137" s="20"/>
      <c r="AB137" s="20"/>
      <c r="AC137" s="21"/>
      <c r="AD137" s="20"/>
    </row>
    <row r="138" spans="1:30" x14ac:dyDescent="0.25">
      <c r="A138" s="43">
        <f t="shared" si="4"/>
        <v>35298</v>
      </c>
      <c r="B138" s="7"/>
      <c r="C138" s="7">
        <f>SUM('Weekly Data'!E135:E138)/4</f>
        <v>2966.25</v>
      </c>
      <c r="D138" s="7">
        <f>SUM('Weekly Data'!F135:F138)/4</f>
        <v>1488.25</v>
      </c>
      <c r="E138" s="7">
        <f>SUM('Weekly Data'!G135:G138)/4</f>
        <v>93.75</v>
      </c>
      <c r="F138" s="7"/>
      <c r="G138" s="7"/>
      <c r="H138" s="160"/>
      <c r="I138" s="7"/>
      <c r="J138" s="7"/>
      <c r="K138" s="7"/>
      <c r="L138" s="7"/>
      <c r="M138" s="7"/>
      <c r="N138" s="8"/>
      <c r="O138" s="166">
        <f t="shared" si="5"/>
        <v>35298</v>
      </c>
      <c r="P138" s="24"/>
      <c r="Q138" s="45"/>
      <c r="R138" s="45"/>
      <c r="S138" s="45"/>
      <c r="T138" s="45"/>
      <c r="U138" s="20"/>
      <c r="V138" s="20"/>
      <c r="W138" s="21"/>
      <c r="X138" s="20"/>
      <c r="Y138" s="20"/>
      <c r="Z138" s="21"/>
      <c r="AA138" s="20"/>
      <c r="AB138" s="20"/>
      <c r="AC138" s="21"/>
      <c r="AD138" s="20"/>
    </row>
    <row r="139" spans="1:30" x14ac:dyDescent="0.25">
      <c r="A139" s="43">
        <f t="shared" si="4"/>
        <v>35305</v>
      </c>
      <c r="B139" s="7"/>
      <c r="C139" s="7">
        <f>SUM('Weekly Data'!E136:E139)/4</f>
        <v>2614</v>
      </c>
      <c r="D139" s="7">
        <f>SUM('Weekly Data'!F136:F139)/4</f>
        <v>1458.5</v>
      </c>
      <c r="E139" s="7">
        <f>SUM('Weekly Data'!G136:G139)/4</f>
        <v>52.75</v>
      </c>
      <c r="F139" s="7"/>
      <c r="G139" s="7"/>
      <c r="H139" s="160"/>
      <c r="I139" s="7"/>
      <c r="J139" s="7"/>
      <c r="K139" s="7"/>
      <c r="L139" s="7"/>
      <c r="M139" s="7"/>
      <c r="N139" s="8"/>
      <c r="O139" s="166">
        <f t="shared" si="5"/>
        <v>35305</v>
      </c>
      <c r="P139" s="24"/>
      <c r="Q139" s="45"/>
      <c r="R139" s="45"/>
      <c r="S139" s="45"/>
      <c r="T139" s="45"/>
      <c r="U139" s="20"/>
      <c r="V139" s="20"/>
      <c r="W139" s="21"/>
      <c r="X139" s="20"/>
      <c r="Y139" s="20"/>
      <c r="Z139" s="21"/>
      <c r="AA139" s="20"/>
      <c r="AB139" s="20"/>
      <c r="AC139" s="21"/>
      <c r="AD139" s="20"/>
    </row>
    <row r="140" spans="1:30" x14ac:dyDescent="0.25">
      <c r="A140" s="43">
        <f t="shared" si="4"/>
        <v>35312</v>
      </c>
      <c r="B140" s="7"/>
      <c r="C140" s="7">
        <f>SUM('Weekly Data'!E137:E140)/4</f>
        <v>2223.75</v>
      </c>
      <c r="D140" s="7">
        <f>SUM('Weekly Data'!F137:F140)/4</f>
        <v>1495.75</v>
      </c>
      <c r="E140" s="7">
        <f>SUM('Weekly Data'!G137:G140)/4</f>
        <v>23.25</v>
      </c>
      <c r="F140" s="7"/>
      <c r="G140" s="7"/>
      <c r="H140" s="160"/>
      <c r="I140" s="7"/>
      <c r="J140" s="7"/>
      <c r="K140" s="7"/>
      <c r="L140" s="7"/>
      <c r="M140" s="7"/>
      <c r="N140" s="8"/>
      <c r="O140" s="166">
        <f t="shared" si="5"/>
        <v>35312</v>
      </c>
      <c r="P140" s="24"/>
      <c r="Q140" s="45"/>
      <c r="R140" s="45"/>
      <c r="S140" s="45"/>
      <c r="T140" s="45"/>
      <c r="U140" s="20"/>
      <c r="V140" s="20"/>
      <c r="W140" s="21"/>
      <c r="X140" s="20"/>
      <c r="Y140" s="20"/>
      <c r="Z140" s="21"/>
      <c r="AA140" s="20"/>
      <c r="AB140" s="20"/>
      <c r="AC140" s="21"/>
      <c r="AD140" s="20"/>
    </row>
    <row r="141" spans="1:30" x14ac:dyDescent="0.25">
      <c r="A141" s="43">
        <f t="shared" si="4"/>
        <v>35319</v>
      </c>
      <c r="B141" s="7"/>
      <c r="C141" s="7">
        <f>SUM('Weekly Data'!E138:E141)/4</f>
        <v>2080</v>
      </c>
      <c r="D141" s="7">
        <f>SUM('Weekly Data'!F138:F141)/4</f>
        <v>1561</v>
      </c>
      <c r="E141" s="7">
        <f>SUM('Weekly Data'!G138:G141)/4</f>
        <v>7.25</v>
      </c>
      <c r="F141" s="7"/>
      <c r="G141" s="7"/>
      <c r="H141" s="160"/>
      <c r="I141" s="7"/>
      <c r="J141" s="7"/>
      <c r="K141" s="7"/>
      <c r="L141" s="7"/>
      <c r="M141" s="7"/>
      <c r="N141" s="8"/>
      <c r="O141" s="166">
        <f t="shared" si="5"/>
        <v>35319</v>
      </c>
      <c r="P141" s="24"/>
      <c r="Q141" s="45"/>
      <c r="R141" s="45"/>
      <c r="S141" s="45"/>
      <c r="T141" s="45"/>
      <c r="U141" s="20"/>
      <c r="V141" s="20"/>
      <c r="W141" s="21"/>
      <c r="X141" s="20"/>
      <c r="Y141" s="20"/>
      <c r="Z141" s="21"/>
      <c r="AA141" s="20"/>
      <c r="AB141" s="20"/>
      <c r="AC141" s="21"/>
      <c r="AD141" s="20"/>
    </row>
    <row r="142" spans="1:30" x14ac:dyDescent="0.25">
      <c r="A142" s="43">
        <f t="shared" si="4"/>
        <v>35326</v>
      </c>
      <c r="B142" s="7"/>
      <c r="C142" s="7">
        <f>SUM('Weekly Data'!E139:E142)/4</f>
        <v>1841</v>
      </c>
      <c r="D142" s="7">
        <f>SUM('Weekly Data'!F139:F142)/4</f>
        <v>1617.75</v>
      </c>
      <c r="E142" s="7">
        <f>SUM('Weekly Data'!G139:G142)/4</f>
        <v>3.25</v>
      </c>
      <c r="F142" s="7"/>
      <c r="G142" s="7"/>
      <c r="H142" s="160"/>
      <c r="I142" s="7"/>
      <c r="J142" s="7"/>
      <c r="K142" s="7"/>
      <c r="L142" s="7"/>
      <c r="M142" s="7"/>
      <c r="N142" s="8"/>
      <c r="O142" s="166">
        <f t="shared" si="5"/>
        <v>35326</v>
      </c>
      <c r="P142" s="24"/>
      <c r="Q142" s="45"/>
      <c r="R142" s="45"/>
      <c r="S142" s="45"/>
      <c r="T142" s="45"/>
      <c r="U142" s="20"/>
      <c r="V142" s="20"/>
      <c r="W142" s="21"/>
      <c r="X142" s="20"/>
      <c r="Y142" s="20"/>
      <c r="Z142" s="21"/>
      <c r="AA142" s="20"/>
      <c r="AB142" s="20"/>
      <c r="AC142" s="21"/>
      <c r="AD142" s="20"/>
    </row>
    <row r="143" spans="1:30" x14ac:dyDescent="0.25">
      <c r="A143" s="43">
        <f t="shared" si="4"/>
        <v>35333</v>
      </c>
      <c r="B143" s="7"/>
      <c r="C143" s="7">
        <f>SUM('Weekly Data'!E140:E143)/4</f>
        <v>1765</v>
      </c>
      <c r="D143" s="7">
        <f>SUM('Weekly Data'!F140:F143)/4</f>
        <v>1618.25</v>
      </c>
      <c r="E143" s="7">
        <f>SUM('Weekly Data'!G140:G143)/4</f>
        <v>3.75</v>
      </c>
      <c r="F143" s="7"/>
      <c r="G143" s="7"/>
      <c r="H143" s="160"/>
      <c r="I143" s="7"/>
      <c r="J143" s="7"/>
      <c r="K143" s="7"/>
      <c r="L143" s="7"/>
      <c r="M143" s="7"/>
      <c r="N143" s="8"/>
      <c r="O143" s="166">
        <f t="shared" si="5"/>
        <v>35333</v>
      </c>
      <c r="P143" s="24"/>
      <c r="Q143" s="45"/>
      <c r="R143" s="45"/>
      <c r="S143" s="45"/>
      <c r="T143" s="45"/>
      <c r="U143" s="20"/>
      <c r="V143" s="20"/>
      <c r="W143" s="21"/>
      <c r="X143" s="20"/>
      <c r="Y143" s="20"/>
      <c r="Z143" s="21"/>
      <c r="AA143" s="20"/>
      <c r="AB143" s="20"/>
      <c r="AC143" s="21"/>
      <c r="AD143" s="20"/>
    </row>
    <row r="144" spans="1:30" x14ac:dyDescent="0.25">
      <c r="A144" s="43">
        <f t="shared" si="4"/>
        <v>35340</v>
      </c>
      <c r="B144" s="7"/>
      <c r="C144" s="7">
        <f>SUM('Weekly Data'!E141:E144)/4</f>
        <v>1646.5</v>
      </c>
      <c r="D144" s="7">
        <f>SUM('Weekly Data'!F141:F144)/4</f>
        <v>1651</v>
      </c>
      <c r="E144" s="7">
        <f>SUM('Weekly Data'!G141:G144)/4</f>
        <v>1.25</v>
      </c>
      <c r="F144" s="7"/>
      <c r="G144" s="7"/>
      <c r="H144" s="160"/>
      <c r="I144" s="7"/>
      <c r="J144" s="7"/>
      <c r="K144" s="7"/>
      <c r="L144" s="7"/>
      <c r="M144" s="7"/>
      <c r="N144" s="8"/>
      <c r="O144" s="166">
        <f t="shared" si="5"/>
        <v>35340</v>
      </c>
      <c r="P144" s="24"/>
      <c r="Q144" s="45"/>
      <c r="R144" s="45"/>
      <c r="S144" s="45"/>
      <c r="T144" s="45"/>
      <c r="U144" s="20"/>
      <c r="V144" s="20"/>
      <c r="W144" s="21"/>
      <c r="X144" s="20"/>
      <c r="Y144" s="20"/>
      <c r="Z144" s="21"/>
      <c r="AA144" s="20"/>
      <c r="AB144" s="20"/>
      <c r="AC144" s="21"/>
      <c r="AD144" s="20"/>
    </row>
    <row r="145" spans="1:30" x14ac:dyDescent="0.25">
      <c r="A145" s="43">
        <f t="shared" si="4"/>
        <v>35347</v>
      </c>
      <c r="B145" s="7"/>
      <c r="C145" s="7">
        <f>SUM('Weekly Data'!E142:E145)/4</f>
        <v>1166.75</v>
      </c>
      <c r="D145" s="7">
        <f>SUM('Weekly Data'!F142:F145)/4</f>
        <v>1738.5</v>
      </c>
      <c r="E145" s="7">
        <f>SUM('Weekly Data'!G142:G145)/4</f>
        <v>1.5</v>
      </c>
      <c r="F145" s="7"/>
      <c r="G145" s="7"/>
      <c r="H145" s="160"/>
      <c r="I145" s="7"/>
      <c r="J145" s="7"/>
      <c r="K145" s="7"/>
      <c r="L145" s="7"/>
      <c r="M145" s="7"/>
      <c r="N145" s="8"/>
      <c r="O145" s="166">
        <f t="shared" si="5"/>
        <v>35347</v>
      </c>
      <c r="P145" s="24"/>
      <c r="Q145" s="45"/>
      <c r="R145" s="45"/>
      <c r="S145" s="45"/>
      <c r="T145" s="45"/>
      <c r="U145" s="20"/>
      <c r="V145" s="20"/>
      <c r="W145" s="21"/>
      <c r="X145" s="20"/>
      <c r="Y145" s="20"/>
      <c r="Z145" s="21"/>
      <c r="AA145" s="20"/>
      <c r="AB145" s="20"/>
      <c r="AC145" s="21"/>
      <c r="AD145" s="20"/>
    </row>
    <row r="146" spans="1:30" x14ac:dyDescent="0.25">
      <c r="A146" s="43">
        <f t="shared" si="4"/>
        <v>35354</v>
      </c>
      <c r="B146" s="7"/>
      <c r="C146" s="7">
        <f>SUM('Weekly Data'!E143:E146)/4</f>
        <v>1149.5</v>
      </c>
      <c r="D146" s="7">
        <f>SUM('Weekly Data'!F143:F146)/4</f>
        <v>2023.75</v>
      </c>
      <c r="E146" s="7">
        <f>SUM('Weekly Data'!G143:G146)/4</f>
        <v>38.25</v>
      </c>
      <c r="F146" s="7"/>
      <c r="G146" s="7"/>
      <c r="H146" s="160"/>
      <c r="I146" s="7"/>
      <c r="J146" s="7"/>
      <c r="K146" s="7"/>
      <c r="L146" s="7"/>
      <c r="M146" s="7"/>
      <c r="N146" s="8"/>
      <c r="O146" s="166">
        <f t="shared" si="5"/>
        <v>35354</v>
      </c>
      <c r="P146" s="24"/>
      <c r="Q146" s="45"/>
      <c r="R146" s="45"/>
      <c r="S146" s="45"/>
      <c r="T146" s="45"/>
      <c r="U146" s="20"/>
      <c r="V146" s="20"/>
      <c r="W146" s="21"/>
      <c r="X146" s="20"/>
      <c r="Y146" s="20"/>
      <c r="Z146" s="21"/>
      <c r="AA146" s="20"/>
      <c r="AB146" s="20"/>
      <c r="AC146" s="21"/>
      <c r="AD146" s="20"/>
    </row>
    <row r="147" spans="1:30" x14ac:dyDescent="0.25">
      <c r="A147" s="43">
        <f t="shared" si="4"/>
        <v>35361</v>
      </c>
      <c r="B147" s="7"/>
      <c r="C147" s="7">
        <f>SUM('Weekly Data'!E144:E147)/4</f>
        <v>1217.5</v>
      </c>
      <c r="D147" s="7">
        <f>SUM('Weekly Data'!F144:F147)/4</f>
        <v>2691.5</v>
      </c>
      <c r="E147" s="7">
        <f>SUM('Weekly Data'!G144:G147)/4</f>
        <v>128.5</v>
      </c>
      <c r="F147" s="7"/>
      <c r="G147" s="7"/>
      <c r="H147" s="160"/>
      <c r="I147" s="7"/>
      <c r="J147" s="7"/>
      <c r="K147" s="7"/>
      <c r="L147" s="7"/>
      <c r="M147" s="7"/>
      <c r="N147" s="8"/>
      <c r="O147" s="166">
        <f t="shared" si="5"/>
        <v>35361</v>
      </c>
      <c r="P147" s="24"/>
      <c r="Q147" s="45"/>
      <c r="R147" s="45"/>
      <c r="S147" s="45"/>
      <c r="T147" s="45"/>
      <c r="U147" s="20"/>
      <c r="V147" s="20"/>
      <c r="W147" s="21"/>
      <c r="X147" s="20"/>
      <c r="Y147" s="20"/>
      <c r="Z147" s="21"/>
      <c r="AA147" s="20"/>
      <c r="AB147" s="20"/>
      <c r="AC147" s="21"/>
      <c r="AD147" s="20"/>
    </row>
    <row r="148" spans="1:30" x14ac:dyDescent="0.25">
      <c r="A148" s="43">
        <f t="shared" si="4"/>
        <v>35368</v>
      </c>
      <c r="B148" s="7"/>
      <c r="C148" s="7">
        <f>SUM('Weekly Data'!E145:E148)/4</f>
        <v>1488.25</v>
      </c>
      <c r="D148" s="7">
        <f>SUM('Weekly Data'!F145:F148)/4</f>
        <v>3442.75</v>
      </c>
      <c r="E148" s="7">
        <f>SUM('Weekly Data'!G145:G148)/4</f>
        <v>175.75</v>
      </c>
      <c r="F148" s="7"/>
      <c r="G148" s="7"/>
      <c r="H148" s="160"/>
      <c r="I148" s="7"/>
      <c r="J148" s="7"/>
      <c r="K148" s="7"/>
      <c r="L148" s="7"/>
      <c r="M148" s="7"/>
      <c r="N148" s="8"/>
      <c r="O148" s="166">
        <f t="shared" si="5"/>
        <v>35368</v>
      </c>
      <c r="P148" s="24"/>
      <c r="Q148" s="45"/>
      <c r="R148" s="45"/>
      <c r="S148" s="45"/>
      <c r="T148" s="45"/>
      <c r="U148" s="20"/>
      <c r="V148" s="20"/>
      <c r="W148" s="21"/>
      <c r="X148" s="20"/>
      <c r="Y148" s="20"/>
      <c r="Z148" s="21"/>
      <c r="AA148" s="20"/>
      <c r="AB148" s="20"/>
      <c r="AC148" s="21"/>
      <c r="AD148" s="20"/>
    </row>
    <row r="149" spans="1:30" x14ac:dyDescent="0.25">
      <c r="A149" s="43">
        <f t="shared" si="4"/>
        <v>35375</v>
      </c>
      <c r="B149" s="7"/>
      <c r="C149" s="7">
        <f>SUM('Weekly Data'!E146:E149)/4</f>
        <v>2095.5</v>
      </c>
      <c r="D149" s="7">
        <f>SUM('Weekly Data'!F146:F149)/4</f>
        <v>3905</v>
      </c>
      <c r="E149" s="7">
        <f>SUM('Weekly Data'!G146:G149)/4</f>
        <v>269.5</v>
      </c>
      <c r="F149" s="7"/>
      <c r="G149" s="7"/>
      <c r="H149" s="160"/>
      <c r="I149" s="7"/>
      <c r="J149" s="7"/>
      <c r="K149" s="7"/>
      <c r="L149" s="7"/>
      <c r="M149" s="7"/>
      <c r="N149" s="8"/>
      <c r="O149" s="166">
        <f t="shared" si="5"/>
        <v>35375</v>
      </c>
      <c r="P149" s="24"/>
      <c r="Q149" s="45"/>
      <c r="R149" s="45"/>
      <c r="S149" s="45"/>
      <c r="T149" s="45"/>
      <c r="U149" s="20"/>
      <c r="V149" s="20"/>
      <c r="W149" s="21"/>
      <c r="X149" s="20"/>
      <c r="Y149" s="20"/>
      <c r="Z149" s="21"/>
      <c r="AA149" s="20"/>
      <c r="AB149" s="20"/>
      <c r="AC149" s="21"/>
      <c r="AD149" s="20"/>
    </row>
    <row r="150" spans="1:30" x14ac:dyDescent="0.25">
      <c r="A150" s="43">
        <f t="shared" si="4"/>
        <v>35382</v>
      </c>
      <c r="B150" s="7"/>
      <c r="C150" s="7">
        <f>SUM('Weekly Data'!E147:E150)/4</f>
        <v>2569.25</v>
      </c>
      <c r="D150" s="7">
        <f>SUM('Weekly Data'!F147:F150)/4</f>
        <v>4708.75</v>
      </c>
      <c r="E150" s="7">
        <f>SUM('Weekly Data'!G147:G150)/4</f>
        <v>323.25</v>
      </c>
      <c r="F150" s="7"/>
      <c r="G150" s="7"/>
      <c r="H150" s="160"/>
      <c r="I150" s="7"/>
      <c r="J150" s="7"/>
      <c r="K150" s="7"/>
      <c r="L150" s="7"/>
      <c r="M150" s="7"/>
      <c r="N150" s="8"/>
      <c r="O150" s="166">
        <f t="shared" si="5"/>
        <v>35382</v>
      </c>
      <c r="P150" s="24"/>
      <c r="Q150" s="45"/>
      <c r="R150" s="45"/>
      <c r="S150" s="45"/>
      <c r="T150" s="45"/>
      <c r="U150" s="20"/>
      <c r="V150" s="20"/>
      <c r="W150" s="21"/>
      <c r="X150" s="20"/>
      <c r="Y150" s="20"/>
      <c r="Z150" s="21"/>
      <c r="AA150" s="20"/>
      <c r="AB150" s="20"/>
      <c r="AC150" s="21"/>
      <c r="AD150" s="20"/>
    </row>
    <row r="151" spans="1:30" x14ac:dyDescent="0.25">
      <c r="A151" s="43">
        <f t="shared" si="4"/>
        <v>35389</v>
      </c>
      <c r="B151" s="7"/>
      <c r="C151" s="7">
        <f>SUM('Weekly Data'!E148:E151)/4</f>
        <v>2925.5</v>
      </c>
      <c r="D151" s="7">
        <f>SUM('Weekly Data'!F148:F151)/4</f>
        <v>5091.5</v>
      </c>
      <c r="E151" s="7">
        <f>SUM('Weekly Data'!G148:G151)/4</f>
        <v>302.5</v>
      </c>
      <c r="F151" s="7"/>
      <c r="G151" s="7"/>
      <c r="H151" s="160"/>
      <c r="I151" s="7"/>
      <c r="J151" s="7"/>
      <c r="K151" s="7"/>
      <c r="L151" s="7"/>
      <c r="M151" s="7"/>
      <c r="N151" s="8"/>
      <c r="O151" s="166">
        <f t="shared" si="5"/>
        <v>35389</v>
      </c>
      <c r="P151" s="24"/>
      <c r="Q151" s="45"/>
      <c r="R151" s="45"/>
      <c r="S151" s="45"/>
      <c r="T151" s="45"/>
      <c r="U151" s="20"/>
      <c r="V151" s="20"/>
      <c r="W151" s="21"/>
      <c r="X151" s="20"/>
      <c r="Y151" s="20"/>
      <c r="Z151" s="21"/>
      <c r="AA151" s="20"/>
      <c r="AB151" s="20"/>
      <c r="AC151" s="21"/>
      <c r="AD151" s="20"/>
    </row>
    <row r="152" spans="1:30" x14ac:dyDescent="0.25">
      <c r="A152" s="43">
        <f t="shared" si="4"/>
        <v>35396</v>
      </c>
      <c r="B152" s="7"/>
      <c r="C152" s="7">
        <f>SUM('Weekly Data'!E149:E152)/4</f>
        <v>2995.75</v>
      </c>
      <c r="D152" s="7">
        <f>SUM('Weekly Data'!F149:F152)/4</f>
        <v>5146</v>
      </c>
      <c r="E152" s="7">
        <f>SUM('Weekly Data'!G149:G152)/4</f>
        <v>345.25</v>
      </c>
      <c r="F152" s="7"/>
      <c r="G152" s="7"/>
      <c r="H152" s="160"/>
      <c r="I152" s="7"/>
      <c r="J152" s="7"/>
      <c r="K152" s="7"/>
      <c r="L152" s="7"/>
      <c r="M152" s="7"/>
      <c r="N152" s="8"/>
      <c r="O152" s="166">
        <f t="shared" si="5"/>
        <v>35396</v>
      </c>
      <c r="P152" s="24"/>
      <c r="Q152" s="45"/>
      <c r="R152" s="45"/>
      <c r="S152" s="45"/>
      <c r="T152" s="45"/>
      <c r="U152" s="20"/>
      <c r="V152" s="20"/>
      <c r="W152" s="21"/>
      <c r="X152" s="20"/>
      <c r="Y152" s="20"/>
      <c r="Z152" s="21"/>
      <c r="AA152" s="20"/>
      <c r="AB152" s="20"/>
      <c r="AC152" s="21"/>
      <c r="AD152" s="20"/>
    </row>
    <row r="153" spans="1:30" x14ac:dyDescent="0.25">
      <c r="A153" s="43">
        <f t="shared" si="4"/>
        <v>35403</v>
      </c>
      <c r="B153" s="7"/>
      <c r="C153" s="7">
        <f>SUM('Weekly Data'!E150:E153)/4</f>
        <v>2737.75</v>
      </c>
      <c r="D153" s="7">
        <f>SUM('Weekly Data'!F150:F153)/4</f>
        <v>5176.5</v>
      </c>
      <c r="E153" s="7">
        <f>SUM('Weekly Data'!G150:G153)/4</f>
        <v>283</v>
      </c>
      <c r="F153" s="7"/>
      <c r="G153" s="7"/>
      <c r="H153" s="160"/>
      <c r="I153" s="7"/>
      <c r="J153" s="7"/>
      <c r="K153" s="7"/>
      <c r="L153" s="7"/>
      <c r="M153" s="7"/>
      <c r="N153" s="8"/>
      <c r="O153" s="166">
        <f t="shared" si="5"/>
        <v>35403</v>
      </c>
      <c r="P153" s="24"/>
      <c r="Q153" s="45"/>
      <c r="R153" s="45"/>
      <c r="S153" s="45"/>
      <c r="T153" s="45"/>
      <c r="U153" s="20"/>
      <c r="V153" s="20"/>
      <c r="W153" s="21"/>
      <c r="X153" s="20"/>
      <c r="Y153" s="20"/>
      <c r="Z153" s="21"/>
      <c r="AA153" s="20"/>
      <c r="AB153" s="20"/>
      <c r="AC153" s="21"/>
      <c r="AD153" s="20"/>
    </row>
    <row r="154" spans="1:30" x14ac:dyDescent="0.25">
      <c r="A154" s="43">
        <f t="shared" si="4"/>
        <v>35410</v>
      </c>
      <c r="B154" s="7"/>
      <c r="C154" s="7">
        <f>SUM('Weekly Data'!E151:E154)/4</f>
        <v>2436.25</v>
      </c>
      <c r="D154" s="7">
        <f>SUM('Weekly Data'!F151:F154)/4</f>
        <v>4828.75</v>
      </c>
      <c r="E154" s="7">
        <f>SUM('Weekly Data'!G151:G154)/4</f>
        <v>207.75</v>
      </c>
      <c r="F154" s="7"/>
      <c r="G154" s="7"/>
      <c r="H154" s="160"/>
      <c r="I154" s="7"/>
      <c r="J154" s="7"/>
      <c r="K154" s="7"/>
      <c r="L154" s="7"/>
      <c r="M154" s="7"/>
      <c r="N154" s="8"/>
      <c r="O154" s="166">
        <f t="shared" si="5"/>
        <v>35410</v>
      </c>
      <c r="P154" s="24"/>
      <c r="Q154" s="45"/>
      <c r="R154" s="45"/>
      <c r="S154" s="45"/>
      <c r="T154" s="45"/>
      <c r="U154" s="20"/>
      <c r="V154" s="20"/>
      <c r="W154" s="21"/>
      <c r="X154" s="20"/>
      <c r="Y154" s="20"/>
      <c r="Z154" s="21"/>
      <c r="AA154" s="20"/>
      <c r="AB154" s="20"/>
      <c r="AC154" s="21"/>
      <c r="AD154" s="20"/>
    </row>
    <row r="155" spans="1:30" x14ac:dyDescent="0.25">
      <c r="A155" s="43">
        <f t="shared" si="4"/>
        <v>35417</v>
      </c>
      <c r="B155" s="7"/>
      <c r="C155" s="7">
        <f>SUM('Weekly Data'!E152:E155)/4</f>
        <v>2059.25</v>
      </c>
      <c r="D155" s="7">
        <f>SUM('Weekly Data'!F152:F155)/4</f>
        <v>4755.25</v>
      </c>
      <c r="E155" s="7">
        <f>SUM('Weekly Data'!G152:G155)/4</f>
        <v>143</v>
      </c>
      <c r="F155" s="7"/>
      <c r="G155" s="7"/>
      <c r="H155" s="160"/>
      <c r="I155" s="7"/>
      <c r="J155" s="7"/>
      <c r="K155" s="7"/>
      <c r="L155" s="7"/>
      <c r="M155" s="7"/>
      <c r="N155" s="8"/>
      <c r="O155" s="166">
        <f t="shared" si="5"/>
        <v>35417</v>
      </c>
      <c r="P155" s="24"/>
      <c r="Q155" s="45"/>
      <c r="R155" s="45"/>
      <c r="S155" s="45"/>
      <c r="T155" s="45"/>
      <c r="U155" s="20"/>
      <c r="V155" s="20"/>
      <c r="W155" s="21"/>
      <c r="X155" s="20"/>
      <c r="Y155" s="20"/>
      <c r="Z155" s="21"/>
      <c r="AA155" s="20"/>
      <c r="AB155" s="20"/>
      <c r="AC155" s="21"/>
      <c r="AD155" s="20"/>
    </row>
    <row r="156" spans="1:30" x14ac:dyDescent="0.25">
      <c r="A156" s="43">
        <f t="shared" si="4"/>
        <v>35424</v>
      </c>
      <c r="B156" s="7"/>
      <c r="C156" s="7">
        <f>SUM('Weekly Data'!E153:E156)/4</f>
        <v>1828.75</v>
      </c>
      <c r="D156" s="7">
        <f>SUM('Weekly Data'!F153:F156)/4</f>
        <v>4607.75</v>
      </c>
      <c r="E156" s="7">
        <f>SUM('Weekly Data'!G153:G156)/4</f>
        <v>148.5</v>
      </c>
      <c r="F156" s="7"/>
      <c r="G156" s="7"/>
      <c r="H156" s="160"/>
      <c r="I156" s="7"/>
      <c r="J156" s="7"/>
      <c r="K156" s="7"/>
      <c r="L156" s="7"/>
      <c r="M156" s="7"/>
      <c r="N156" s="8"/>
      <c r="O156" s="166">
        <f t="shared" si="5"/>
        <v>35424</v>
      </c>
      <c r="P156" s="24"/>
      <c r="Q156" s="45"/>
      <c r="R156" s="45"/>
      <c r="S156" s="45"/>
      <c r="T156" s="45"/>
      <c r="U156" s="20"/>
      <c r="V156" s="20"/>
      <c r="W156" s="21"/>
      <c r="X156" s="20"/>
      <c r="Y156" s="20"/>
      <c r="Z156" s="21"/>
      <c r="AA156" s="20"/>
      <c r="AB156" s="20"/>
      <c r="AC156" s="21"/>
      <c r="AD156" s="20"/>
    </row>
    <row r="157" spans="1:30" x14ac:dyDescent="0.25">
      <c r="A157" s="43">
        <f t="shared" si="4"/>
        <v>35431</v>
      </c>
      <c r="B157" s="7"/>
      <c r="C157" s="7">
        <f>SUM('Weekly Data'!E154:E157)/4</f>
        <v>1704.25</v>
      </c>
      <c r="D157" s="7">
        <f>SUM('Weekly Data'!F154:F157)/4</f>
        <v>4073.25</v>
      </c>
      <c r="E157" s="7">
        <f>SUM('Weekly Data'!G154:G157)/4</f>
        <v>170.25</v>
      </c>
      <c r="F157" s="7"/>
      <c r="G157" s="7"/>
      <c r="H157" s="160"/>
      <c r="I157" s="7"/>
      <c r="J157" s="7"/>
      <c r="K157" s="7"/>
      <c r="L157" s="7"/>
      <c r="M157" s="7"/>
      <c r="N157" s="8"/>
      <c r="O157" s="166">
        <f t="shared" si="5"/>
        <v>35431</v>
      </c>
      <c r="P157" s="24"/>
      <c r="Q157" s="45"/>
      <c r="R157" s="45"/>
      <c r="S157" s="45"/>
      <c r="T157" s="45"/>
      <c r="U157" s="20"/>
      <c r="V157" s="20"/>
      <c r="W157" s="21"/>
      <c r="X157" s="20"/>
      <c r="Y157" s="20"/>
      <c r="Z157" s="21"/>
      <c r="AA157" s="20"/>
      <c r="AB157" s="20"/>
      <c r="AC157" s="21"/>
      <c r="AD157" s="20"/>
    </row>
    <row r="158" spans="1:30" x14ac:dyDescent="0.25">
      <c r="A158" s="43">
        <f t="shared" si="4"/>
        <v>35438</v>
      </c>
      <c r="B158" s="7"/>
      <c r="C158" s="7">
        <f>SUM('Weekly Data'!E155:E158)/4</f>
        <v>1491</v>
      </c>
      <c r="D158" s="7">
        <f>SUM('Weekly Data'!F155:F158)/4</f>
        <v>3999</v>
      </c>
      <c r="E158" s="7">
        <f>SUM('Weekly Data'!G155:G158)/4</f>
        <v>206</v>
      </c>
      <c r="F158" s="7"/>
      <c r="G158" s="7"/>
      <c r="H158" s="160"/>
      <c r="I158" s="7"/>
      <c r="J158" s="7"/>
      <c r="K158" s="7"/>
      <c r="L158" s="7"/>
      <c r="M158" s="7"/>
      <c r="N158" s="8"/>
      <c r="O158" s="166">
        <f t="shared" si="5"/>
        <v>35438</v>
      </c>
      <c r="P158" s="24"/>
      <c r="Q158" s="45"/>
      <c r="R158" s="45"/>
      <c r="S158" s="45"/>
      <c r="T158" s="45"/>
      <c r="U158" s="20"/>
      <c r="V158" s="20"/>
      <c r="W158" s="21"/>
      <c r="X158" s="20"/>
      <c r="Y158" s="20"/>
      <c r="Z158" s="21"/>
      <c r="AA158" s="20"/>
      <c r="AB158" s="20"/>
      <c r="AC158" s="21"/>
      <c r="AD158" s="20"/>
    </row>
    <row r="159" spans="1:30" x14ac:dyDescent="0.25">
      <c r="A159" s="43">
        <f t="shared" si="4"/>
        <v>35445</v>
      </c>
      <c r="B159" s="7"/>
      <c r="C159" s="7">
        <f>SUM('Weekly Data'!E156:E159)/4</f>
        <v>1575.75</v>
      </c>
      <c r="D159" s="7">
        <f>SUM('Weekly Data'!F156:F159)/4</f>
        <v>3765.5</v>
      </c>
      <c r="E159" s="7">
        <f>SUM('Weekly Data'!G156:G159)/4</f>
        <v>285.5</v>
      </c>
      <c r="F159" s="7"/>
      <c r="G159" s="7"/>
      <c r="H159" s="160"/>
      <c r="I159" s="7"/>
      <c r="J159" s="7"/>
      <c r="K159" s="7"/>
      <c r="L159" s="7"/>
      <c r="M159" s="7"/>
      <c r="N159" s="8"/>
      <c r="O159" s="166">
        <f t="shared" si="5"/>
        <v>35445</v>
      </c>
      <c r="P159" s="24"/>
      <c r="Q159" s="45"/>
      <c r="R159" s="45"/>
      <c r="S159" s="45"/>
      <c r="T159" s="45"/>
      <c r="U159" s="20"/>
      <c r="V159" s="20"/>
      <c r="W159" s="21"/>
      <c r="X159" s="20"/>
      <c r="Y159" s="20"/>
      <c r="Z159" s="21"/>
      <c r="AA159" s="20"/>
      <c r="AB159" s="20"/>
      <c r="AC159" s="21"/>
      <c r="AD159" s="20"/>
    </row>
    <row r="160" spans="1:30" x14ac:dyDescent="0.25">
      <c r="A160" s="43">
        <f t="shared" si="4"/>
        <v>35452</v>
      </c>
      <c r="B160" s="7"/>
      <c r="C160" s="7">
        <f>SUM('Weekly Data'!E157:E160)/4</f>
        <v>1562.5</v>
      </c>
      <c r="D160" s="7">
        <f>SUM('Weekly Data'!F157:F160)/4</f>
        <v>3753.25</v>
      </c>
      <c r="E160" s="7">
        <f>SUM('Weekly Data'!G157:G160)/4</f>
        <v>214.75</v>
      </c>
      <c r="F160" s="7"/>
      <c r="G160" s="7"/>
      <c r="H160" s="160"/>
      <c r="I160" s="7"/>
      <c r="J160" s="7"/>
      <c r="K160" s="7"/>
      <c r="L160" s="7"/>
      <c r="M160" s="7"/>
      <c r="N160" s="8"/>
      <c r="O160" s="166">
        <f t="shared" si="5"/>
        <v>35452</v>
      </c>
      <c r="P160" s="24"/>
      <c r="Q160" s="45"/>
      <c r="R160" s="45"/>
      <c r="S160" s="45"/>
      <c r="T160" s="45"/>
      <c r="U160" s="20"/>
      <c r="V160" s="20"/>
      <c r="W160" s="21"/>
      <c r="X160" s="20"/>
      <c r="Y160" s="20"/>
      <c r="Z160" s="21"/>
      <c r="AA160" s="20"/>
      <c r="AB160" s="20"/>
      <c r="AC160" s="21"/>
      <c r="AD160" s="20"/>
    </row>
    <row r="161" spans="1:30" x14ac:dyDescent="0.25">
      <c r="A161" s="43">
        <f t="shared" si="4"/>
        <v>35459</v>
      </c>
      <c r="B161" s="7"/>
      <c r="C161" s="7">
        <f>SUM('Weekly Data'!E158:E161)/4</f>
        <v>1819.25</v>
      </c>
      <c r="D161" s="7">
        <f>SUM('Weekly Data'!F158:F161)/4</f>
        <v>4483.25</v>
      </c>
      <c r="E161" s="7">
        <f>SUM('Weekly Data'!G158:G161)/4</f>
        <v>259</v>
      </c>
      <c r="F161" s="7"/>
      <c r="G161" s="7"/>
      <c r="H161" s="160"/>
      <c r="I161" s="7"/>
      <c r="J161" s="7"/>
      <c r="K161" s="7"/>
      <c r="L161" s="7"/>
      <c r="M161" s="7"/>
      <c r="N161" s="8"/>
      <c r="O161" s="166">
        <f t="shared" si="5"/>
        <v>35459</v>
      </c>
      <c r="P161" s="24"/>
      <c r="Q161" s="45"/>
      <c r="R161" s="45"/>
      <c r="S161" s="45"/>
      <c r="T161" s="45"/>
      <c r="U161" s="20"/>
      <c r="V161" s="20"/>
      <c r="W161" s="21"/>
      <c r="X161" s="20"/>
      <c r="Y161" s="20"/>
      <c r="Z161" s="21"/>
      <c r="AA161" s="20"/>
      <c r="AB161" s="20"/>
      <c r="AC161" s="21"/>
      <c r="AD161" s="20"/>
    </row>
    <row r="162" spans="1:30" x14ac:dyDescent="0.25">
      <c r="A162" s="43">
        <f t="shared" si="4"/>
        <v>35466</v>
      </c>
      <c r="B162" s="7"/>
      <c r="C162" s="7">
        <f>SUM('Weekly Data'!E159:E162)/4</f>
        <v>2106.75</v>
      </c>
      <c r="D162" s="7">
        <f>SUM('Weekly Data'!F159:F162)/4</f>
        <v>4380.75</v>
      </c>
      <c r="E162" s="7">
        <f>SUM('Weekly Data'!G159:G162)/4</f>
        <v>254.75</v>
      </c>
      <c r="F162" s="7"/>
      <c r="G162" s="7"/>
      <c r="H162" s="160"/>
      <c r="I162" s="7"/>
      <c r="J162" s="7"/>
      <c r="K162" s="7"/>
      <c r="L162" s="7"/>
      <c r="M162" s="7"/>
      <c r="N162" s="8"/>
      <c r="O162" s="166">
        <f t="shared" si="5"/>
        <v>35466</v>
      </c>
      <c r="P162" s="24"/>
      <c r="Q162" s="45"/>
      <c r="R162" s="45"/>
      <c r="S162" s="45"/>
      <c r="T162" s="45"/>
      <c r="U162" s="20"/>
      <c r="V162" s="20"/>
      <c r="W162" s="21"/>
      <c r="X162" s="20"/>
      <c r="Y162" s="20"/>
      <c r="Z162" s="21"/>
      <c r="AA162" s="20"/>
      <c r="AB162" s="20"/>
      <c r="AC162" s="21"/>
      <c r="AD162" s="20"/>
    </row>
    <row r="163" spans="1:30" x14ac:dyDescent="0.25">
      <c r="A163" s="43">
        <f t="shared" si="4"/>
        <v>35473</v>
      </c>
      <c r="B163" s="7"/>
      <c r="C163" s="7">
        <f>SUM('Weekly Data'!E160:E163)/4</f>
        <v>2179.5</v>
      </c>
      <c r="D163" s="7">
        <f>SUM('Weekly Data'!F160:F163)/4</f>
        <v>4427.75</v>
      </c>
      <c r="E163" s="7">
        <f>SUM('Weekly Data'!G160:G163)/4</f>
        <v>211.25</v>
      </c>
      <c r="F163" s="7"/>
      <c r="G163" s="7"/>
      <c r="H163" s="160"/>
      <c r="I163" s="7"/>
      <c r="J163" s="7"/>
      <c r="K163" s="7"/>
      <c r="L163" s="7"/>
      <c r="M163" s="7"/>
      <c r="N163" s="8"/>
      <c r="O163" s="166">
        <f t="shared" si="5"/>
        <v>35473</v>
      </c>
      <c r="P163" s="24"/>
      <c r="Q163" s="45"/>
      <c r="R163" s="45"/>
      <c r="S163" s="45"/>
      <c r="T163" s="45"/>
      <c r="U163" s="20"/>
      <c r="V163" s="20"/>
      <c r="W163" s="21"/>
      <c r="X163" s="20"/>
      <c r="Y163" s="20"/>
      <c r="Z163" s="21"/>
      <c r="AA163" s="20"/>
      <c r="AB163" s="20"/>
      <c r="AC163" s="21"/>
      <c r="AD163" s="20"/>
    </row>
    <row r="164" spans="1:30" x14ac:dyDescent="0.25">
      <c r="A164" s="43">
        <f t="shared" si="4"/>
        <v>35480</v>
      </c>
      <c r="B164" s="7"/>
      <c r="C164" s="7">
        <f>SUM('Weekly Data'!E161:E164)/4</f>
        <v>2221.5</v>
      </c>
      <c r="D164" s="7">
        <f>SUM('Weekly Data'!F161:F164)/4</f>
        <v>4745</v>
      </c>
      <c r="E164" s="7">
        <f>SUM('Weekly Data'!G161:G164)/4</f>
        <v>228</v>
      </c>
      <c r="F164" s="7"/>
      <c r="G164" s="7"/>
      <c r="H164" s="160"/>
      <c r="I164" s="7"/>
      <c r="J164" s="7"/>
      <c r="K164" s="7"/>
      <c r="L164" s="7"/>
      <c r="M164" s="7"/>
      <c r="N164" s="8"/>
      <c r="O164" s="166">
        <f t="shared" si="5"/>
        <v>35480</v>
      </c>
      <c r="P164" s="24"/>
      <c r="Q164" s="45"/>
      <c r="R164" s="45"/>
      <c r="S164" s="45"/>
      <c r="T164" s="45"/>
      <c r="U164" s="20"/>
      <c r="V164" s="20"/>
      <c r="W164" s="21"/>
      <c r="X164" s="20"/>
      <c r="Y164" s="20"/>
      <c r="Z164" s="21"/>
      <c r="AA164" s="20"/>
      <c r="AB164" s="20"/>
      <c r="AC164" s="21"/>
      <c r="AD164" s="20"/>
    </row>
    <row r="165" spans="1:30" x14ac:dyDescent="0.25">
      <c r="A165" s="43">
        <f t="shared" si="4"/>
        <v>35487</v>
      </c>
      <c r="B165" s="7"/>
      <c r="C165" s="7">
        <f>SUM('Weekly Data'!E162:E165)/4</f>
        <v>2058.5</v>
      </c>
      <c r="D165" s="7">
        <f>SUM('Weekly Data'!F162:F165)/4</f>
        <v>5012.5</v>
      </c>
      <c r="E165" s="7">
        <f>SUM('Weekly Data'!G162:G165)/4</f>
        <v>163.5</v>
      </c>
      <c r="F165" s="7"/>
      <c r="G165" s="7"/>
      <c r="H165" s="160"/>
      <c r="I165" s="7"/>
      <c r="J165" s="7"/>
      <c r="K165" s="7"/>
      <c r="L165" s="7"/>
      <c r="M165" s="7"/>
      <c r="N165" s="8"/>
      <c r="O165" s="166">
        <f t="shared" si="5"/>
        <v>35487</v>
      </c>
      <c r="P165" s="24"/>
      <c r="Q165" s="45"/>
      <c r="R165" s="45"/>
      <c r="S165" s="45"/>
      <c r="T165" s="45"/>
      <c r="U165" s="20"/>
      <c r="V165" s="20"/>
      <c r="W165" s="21"/>
      <c r="X165" s="20"/>
      <c r="Y165" s="20"/>
      <c r="Z165" s="21"/>
      <c r="AA165" s="20"/>
      <c r="AB165" s="20"/>
      <c r="AC165" s="21"/>
      <c r="AD165" s="20"/>
    </row>
    <row r="166" spans="1:30" x14ac:dyDescent="0.25">
      <c r="A166" s="43">
        <f t="shared" si="4"/>
        <v>35494</v>
      </c>
      <c r="B166" s="7"/>
      <c r="C166" s="7">
        <f>SUM('Weekly Data'!E163:E166)/4</f>
        <v>1863.75</v>
      </c>
      <c r="D166" s="7">
        <f>SUM('Weekly Data'!F163:F166)/4</f>
        <v>5158</v>
      </c>
      <c r="E166" s="7">
        <f>SUM('Weekly Data'!G163:G166)/4</f>
        <v>182.25</v>
      </c>
      <c r="F166" s="7"/>
      <c r="G166" s="7"/>
      <c r="H166" s="160"/>
      <c r="I166" s="7"/>
      <c r="J166" s="7"/>
      <c r="K166" s="7"/>
      <c r="L166" s="7"/>
      <c r="M166" s="7"/>
      <c r="N166" s="8"/>
      <c r="O166" s="166">
        <f t="shared" si="5"/>
        <v>35494</v>
      </c>
      <c r="P166" s="24"/>
      <c r="Q166" s="45"/>
      <c r="R166" s="45"/>
      <c r="S166" s="45"/>
      <c r="T166" s="45"/>
      <c r="U166" s="20"/>
      <c r="V166" s="20"/>
      <c r="W166" s="21"/>
      <c r="X166" s="20"/>
      <c r="Y166" s="20"/>
      <c r="Z166" s="21"/>
      <c r="AA166" s="20"/>
      <c r="AB166" s="20"/>
      <c r="AC166" s="21"/>
      <c r="AD166" s="20"/>
    </row>
    <row r="167" spans="1:30" x14ac:dyDescent="0.25">
      <c r="A167" s="43">
        <f t="shared" si="4"/>
        <v>35501</v>
      </c>
      <c r="B167" s="7"/>
      <c r="C167" s="7">
        <f>SUM('Weekly Data'!E164:E167)/4</f>
        <v>1766</v>
      </c>
      <c r="D167" s="7">
        <f>SUM('Weekly Data'!F164:F167)/4</f>
        <v>5245.25</v>
      </c>
      <c r="E167" s="7">
        <f>SUM('Weekly Data'!G164:G167)/4</f>
        <v>211</v>
      </c>
      <c r="F167" s="7"/>
      <c r="G167" s="7"/>
      <c r="H167" s="160"/>
      <c r="I167" s="7"/>
      <c r="J167" s="7"/>
      <c r="K167" s="7"/>
      <c r="L167" s="7"/>
      <c r="M167" s="7"/>
      <c r="N167" s="8"/>
      <c r="O167" s="166">
        <f t="shared" si="5"/>
        <v>35501</v>
      </c>
      <c r="P167" s="24"/>
      <c r="Q167" s="45"/>
      <c r="R167" s="45"/>
      <c r="S167" s="45"/>
      <c r="T167" s="45"/>
      <c r="U167" s="20"/>
      <c r="V167" s="20"/>
      <c r="W167" s="21"/>
      <c r="X167" s="20"/>
      <c r="Y167" s="20"/>
      <c r="Z167" s="21"/>
      <c r="AA167" s="20"/>
      <c r="AB167" s="20"/>
      <c r="AC167" s="21"/>
      <c r="AD167" s="20"/>
    </row>
    <row r="168" spans="1:30" x14ac:dyDescent="0.25">
      <c r="A168" s="43">
        <f t="shared" si="4"/>
        <v>35508</v>
      </c>
      <c r="B168" s="7"/>
      <c r="C168" s="7">
        <f>SUM('Weekly Data'!E165:E168)/4</f>
        <v>1907.75</v>
      </c>
      <c r="D168" s="7">
        <f>SUM('Weekly Data'!F165:F168)/4</f>
        <v>5334.25</v>
      </c>
      <c r="E168" s="7">
        <f>SUM('Weekly Data'!G165:G168)/4</f>
        <v>172.5</v>
      </c>
      <c r="F168" s="7"/>
      <c r="G168" s="7"/>
      <c r="H168" s="160"/>
      <c r="I168" s="7"/>
      <c r="J168" s="7"/>
      <c r="K168" s="7"/>
      <c r="L168" s="7"/>
      <c r="M168" s="7"/>
      <c r="N168" s="8"/>
      <c r="O168" s="166">
        <f t="shared" si="5"/>
        <v>35508</v>
      </c>
      <c r="P168" s="24"/>
      <c r="Q168" s="45"/>
      <c r="R168" s="45"/>
      <c r="S168" s="45"/>
      <c r="T168" s="45"/>
      <c r="U168" s="20"/>
      <c r="V168" s="20"/>
      <c r="W168" s="21"/>
      <c r="X168" s="20"/>
      <c r="Y168" s="20"/>
      <c r="Z168" s="21"/>
      <c r="AA168" s="20"/>
      <c r="AB168" s="20"/>
      <c r="AC168" s="21"/>
      <c r="AD168" s="20"/>
    </row>
    <row r="169" spans="1:30" x14ac:dyDescent="0.25">
      <c r="A169" s="43">
        <f t="shared" si="4"/>
        <v>35515</v>
      </c>
      <c r="B169" s="7"/>
      <c r="C169" s="7">
        <f>SUM('Weekly Data'!E166:E169)/4</f>
        <v>2142.25</v>
      </c>
      <c r="D169" s="7">
        <f>SUM('Weekly Data'!F166:F169)/4</f>
        <v>5140.5</v>
      </c>
      <c r="E169" s="7">
        <f>SUM('Weekly Data'!G166:G169)/4</f>
        <v>176</v>
      </c>
      <c r="F169" s="7"/>
      <c r="G169" s="7"/>
      <c r="H169" s="160"/>
      <c r="I169" s="7"/>
      <c r="J169" s="7"/>
      <c r="K169" s="7"/>
      <c r="L169" s="7"/>
      <c r="M169" s="7"/>
      <c r="N169" s="8"/>
      <c r="O169" s="166">
        <f t="shared" si="5"/>
        <v>35515</v>
      </c>
      <c r="P169" s="24"/>
      <c r="Q169" s="45"/>
      <c r="R169" s="45"/>
      <c r="S169" s="45"/>
      <c r="T169" s="45"/>
      <c r="U169" s="20"/>
      <c r="V169" s="20"/>
      <c r="W169" s="21"/>
      <c r="X169" s="20"/>
      <c r="Y169" s="20"/>
      <c r="Z169" s="21"/>
      <c r="AA169" s="20"/>
      <c r="AB169" s="20"/>
      <c r="AC169" s="21"/>
      <c r="AD169" s="20"/>
    </row>
    <row r="170" spans="1:30" x14ac:dyDescent="0.25">
      <c r="A170" s="43">
        <f t="shared" si="4"/>
        <v>35522</v>
      </c>
      <c r="B170" s="7"/>
      <c r="C170" s="7">
        <f>SUM('Weekly Data'!E167:E170)/4</f>
        <v>2217.75</v>
      </c>
      <c r="D170" s="7">
        <f>SUM('Weekly Data'!F167:F170)/4</f>
        <v>5418</v>
      </c>
      <c r="E170" s="7">
        <f>SUM('Weekly Data'!G167:G170)/4</f>
        <v>115.75</v>
      </c>
      <c r="F170" s="7"/>
      <c r="G170" s="7"/>
      <c r="H170" s="160"/>
      <c r="I170" s="7"/>
      <c r="J170" s="7"/>
      <c r="K170" s="7"/>
      <c r="L170" s="7"/>
      <c r="M170" s="7"/>
      <c r="N170" s="8"/>
      <c r="O170" s="166">
        <f t="shared" si="5"/>
        <v>35522</v>
      </c>
      <c r="P170" s="24"/>
      <c r="Q170" s="45"/>
      <c r="R170" s="45"/>
      <c r="S170" s="45"/>
      <c r="T170" s="45"/>
      <c r="U170" s="20"/>
      <c r="V170" s="20"/>
      <c r="W170" s="21"/>
      <c r="X170" s="20"/>
      <c r="Y170" s="20"/>
      <c r="Z170" s="21"/>
      <c r="AA170" s="20"/>
      <c r="AB170" s="20"/>
      <c r="AC170" s="21"/>
      <c r="AD170" s="20"/>
    </row>
    <row r="171" spans="1:30" x14ac:dyDescent="0.25">
      <c r="A171" s="43">
        <f t="shared" si="4"/>
        <v>35529</v>
      </c>
      <c r="B171" s="7"/>
      <c r="C171" s="7">
        <f>SUM('Weekly Data'!E168:E171)/4</f>
        <v>2057</v>
      </c>
      <c r="D171" s="7">
        <f>SUM('Weekly Data'!F168:F171)/4</f>
        <v>5485</v>
      </c>
      <c r="E171" s="7">
        <f>SUM('Weekly Data'!G168:G171)/4</f>
        <v>62.25</v>
      </c>
      <c r="F171" s="7"/>
      <c r="G171" s="7"/>
      <c r="H171" s="160"/>
      <c r="I171" s="7"/>
      <c r="J171" s="7"/>
      <c r="K171" s="7"/>
      <c r="L171" s="7"/>
      <c r="M171" s="7"/>
      <c r="N171" s="8"/>
      <c r="O171" s="166">
        <f t="shared" si="5"/>
        <v>35529</v>
      </c>
      <c r="P171" s="24"/>
      <c r="Q171" s="45"/>
      <c r="R171" s="45"/>
      <c r="S171" s="45"/>
      <c r="T171" s="45"/>
      <c r="U171" s="20"/>
      <c r="V171" s="20"/>
      <c r="W171" s="21"/>
      <c r="X171" s="20"/>
      <c r="Y171" s="20"/>
      <c r="Z171" s="21"/>
      <c r="AA171" s="20"/>
      <c r="AB171" s="20"/>
      <c r="AC171" s="21"/>
      <c r="AD171" s="20"/>
    </row>
    <row r="172" spans="1:30" x14ac:dyDescent="0.25">
      <c r="A172" s="43">
        <f t="shared" si="4"/>
        <v>35536</v>
      </c>
      <c r="B172" s="7"/>
      <c r="C172" s="7">
        <f>SUM('Weekly Data'!E169:E172)/4</f>
        <v>1892</v>
      </c>
      <c r="D172" s="7">
        <f>SUM('Weekly Data'!F169:F172)/4</f>
        <v>5186.5</v>
      </c>
      <c r="E172" s="7">
        <f>SUM('Weekly Data'!G169:G172)/4</f>
        <v>62.75</v>
      </c>
      <c r="F172" s="7"/>
      <c r="G172" s="7"/>
      <c r="H172" s="160"/>
      <c r="I172" s="7"/>
      <c r="J172" s="7"/>
      <c r="K172" s="7"/>
      <c r="L172" s="7"/>
      <c r="M172" s="7"/>
      <c r="N172" s="8"/>
      <c r="O172" s="166">
        <f t="shared" si="5"/>
        <v>35536</v>
      </c>
      <c r="P172" s="24"/>
      <c r="Q172" s="45"/>
      <c r="R172" s="45"/>
      <c r="S172" s="45"/>
      <c r="T172" s="45"/>
      <c r="U172" s="20"/>
      <c r="V172" s="20"/>
      <c r="W172" s="21"/>
      <c r="X172" s="20"/>
      <c r="Y172" s="20"/>
      <c r="Z172" s="21"/>
      <c r="AA172" s="20"/>
      <c r="AB172" s="20"/>
      <c r="AC172" s="21"/>
      <c r="AD172" s="20"/>
    </row>
    <row r="173" spans="1:30" x14ac:dyDescent="0.25">
      <c r="A173" s="43">
        <f t="shared" si="4"/>
        <v>35543</v>
      </c>
      <c r="B173" s="7"/>
      <c r="C173" s="7">
        <f>SUM('Weekly Data'!E170:E173)/4</f>
        <v>1492.75</v>
      </c>
      <c r="D173" s="7">
        <f>SUM('Weekly Data'!F170:F173)/4</f>
        <v>5024.75</v>
      </c>
      <c r="E173" s="7">
        <f>SUM('Weekly Data'!G170:G173)/4</f>
        <v>32.5</v>
      </c>
      <c r="F173" s="7"/>
      <c r="G173" s="7"/>
      <c r="H173" s="160"/>
      <c r="I173" s="7"/>
      <c r="J173" s="7"/>
      <c r="K173" s="7"/>
      <c r="L173" s="7"/>
      <c r="M173" s="7"/>
      <c r="N173" s="8"/>
      <c r="O173" s="166">
        <f t="shared" si="5"/>
        <v>35543</v>
      </c>
      <c r="P173" s="24"/>
      <c r="Q173" s="45"/>
      <c r="R173" s="45"/>
      <c r="S173" s="45"/>
      <c r="T173" s="45"/>
      <c r="U173" s="20"/>
      <c r="V173" s="20"/>
      <c r="W173" s="21"/>
      <c r="X173" s="20"/>
      <c r="Y173" s="20"/>
      <c r="Z173" s="21"/>
      <c r="AA173" s="20"/>
      <c r="AB173" s="20"/>
      <c r="AC173" s="21"/>
      <c r="AD173" s="20"/>
    </row>
    <row r="174" spans="1:30" x14ac:dyDescent="0.25">
      <c r="A174" s="43">
        <f t="shared" si="4"/>
        <v>35550</v>
      </c>
      <c r="B174" s="7"/>
      <c r="C174" s="7">
        <f>SUM('Weekly Data'!E171:E174)/4</f>
        <v>1273.75</v>
      </c>
      <c r="D174" s="7">
        <f>SUM('Weekly Data'!F171:F174)/4</f>
        <v>4292.75</v>
      </c>
      <c r="E174" s="7">
        <f>SUM('Weekly Data'!G171:G174)/4</f>
        <v>80.75</v>
      </c>
      <c r="F174" s="7"/>
      <c r="G174" s="7"/>
      <c r="H174" s="160"/>
      <c r="I174" s="7"/>
      <c r="J174" s="7"/>
      <c r="K174" s="7"/>
      <c r="L174" s="7"/>
      <c r="M174" s="7"/>
      <c r="N174" s="8"/>
      <c r="O174" s="166">
        <f t="shared" si="5"/>
        <v>35550</v>
      </c>
      <c r="P174" s="24"/>
      <c r="Q174" s="45"/>
      <c r="R174" s="45"/>
      <c r="S174" s="45"/>
      <c r="T174" s="45"/>
      <c r="U174" s="20"/>
      <c r="V174" s="20"/>
      <c r="W174" s="21"/>
      <c r="X174" s="20"/>
      <c r="Y174" s="20"/>
      <c r="Z174" s="21"/>
      <c r="AA174" s="20"/>
      <c r="AB174" s="20"/>
      <c r="AC174" s="21"/>
      <c r="AD174" s="20"/>
    </row>
    <row r="175" spans="1:30" x14ac:dyDescent="0.25">
      <c r="A175" s="43">
        <f t="shared" si="4"/>
        <v>35557</v>
      </c>
      <c r="B175" s="7"/>
      <c r="C175" s="7">
        <f>SUM('Weekly Data'!E172:E175)/4</f>
        <v>1089</v>
      </c>
      <c r="D175" s="7">
        <f>SUM('Weekly Data'!F172:F175)/4</f>
        <v>3591.25</v>
      </c>
      <c r="E175" s="7">
        <f>SUM('Weekly Data'!G172:G175)/4</f>
        <v>91</v>
      </c>
      <c r="F175" s="7"/>
      <c r="G175" s="7"/>
      <c r="H175" s="160"/>
      <c r="I175" s="7"/>
      <c r="J175" s="7"/>
      <c r="K175" s="7"/>
      <c r="L175" s="7"/>
      <c r="M175" s="7"/>
      <c r="N175" s="8"/>
      <c r="O175" s="166">
        <f t="shared" si="5"/>
        <v>35557</v>
      </c>
      <c r="P175" s="24"/>
      <c r="Q175" s="45"/>
      <c r="R175" s="45"/>
      <c r="S175" s="45"/>
      <c r="T175" s="45"/>
      <c r="U175" s="20"/>
      <c r="V175" s="20"/>
      <c r="W175" s="21"/>
      <c r="X175" s="20"/>
      <c r="Y175" s="20"/>
      <c r="Z175" s="21"/>
      <c r="AA175" s="20"/>
      <c r="AB175" s="20"/>
      <c r="AC175" s="21"/>
      <c r="AD175" s="20"/>
    </row>
    <row r="176" spans="1:30" x14ac:dyDescent="0.25">
      <c r="A176" s="43">
        <f t="shared" si="4"/>
        <v>35564</v>
      </c>
      <c r="B176" s="7"/>
      <c r="C176" s="7">
        <f>SUM('Weekly Data'!E173:E176)/4</f>
        <v>775.5</v>
      </c>
      <c r="D176" s="7">
        <f>SUM('Weekly Data'!F173:F176)/4</f>
        <v>3233</v>
      </c>
      <c r="E176" s="7">
        <f>SUM('Weekly Data'!G173:G176)/4</f>
        <v>97</v>
      </c>
      <c r="F176" s="7"/>
      <c r="G176" s="7"/>
      <c r="H176" s="160"/>
      <c r="I176" s="7"/>
      <c r="J176" s="7"/>
      <c r="K176" s="7"/>
      <c r="L176" s="7"/>
      <c r="M176" s="7"/>
      <c r="N176" s="8"/>
      <c r="O176" s="166">
        <f t="shared" si="5"/>
        <v>35564</v>
      </c>
      <c r="P176" s="24"/>
      <c r="Q176" s="45"/>
      <c r="R176" s="45"/>
      <c r="S176" s="45"/>
      <c r="T176" s="45"/>
      <c r="U176" s="20"/>
      <c r="V176" s="20"/>
      <c r="W176" s="21"/>
      <c r="X176" s="20"/>
      <c r="Y176" s="20"/>
      <c r="Z176" s="21"/>
      <c r="AA176" s="20"/>
      <c r="AB176" s="20"/>
      <c r="AC176" s="21"/>
      <c r="AD176" s="20"/>
    </row>
    <row r="177" spans="1:30" x14ac:dyDescent="0.25">
      <c r="A177" s="43">
        <f t="shared" si="4"/>
        <v>35571</v>
      </c>
      <c r="B177" s="7"/>
      <c r="C177" s="7">
        <f>SUM('Weekly Data'!E174:E177)/4</f>
        <v>608</v>
      </c>
      <c r="D177" s="7">
        <f>SUM('Weekly Data'!F174:F177)/4</f>
        <v>2660.25</v>
      </c>
      <c r="E177" s="7">
        <f>SUM('Weekly Data'!G174:G177)/4</f>
        <v>102</v>
      </c>
      <c r="F177" s="7"/>
      <c r="G177" s="7"/>
      <c r="H177" s="160"/>
      <c r="I177" s="7"/>
      <c r="J177" s="7"/>
      <c r="K177" s="7"/>
      <c r="L177" s="7"/>
      <c r="M177" s="7"/>
      <c r="N177" s="8"/>
      <c r="O177" s="166">
        <f t="shared" si="5"/>
        <v>35571</v>
      </c>
      <c r="P177" s="24"/>
      <c r="Q177" s="45"/>
      <c r="R177" s="45"/>
      <c r="S177" s="45"/>
      <c r="T177" s="45"/>
      <c r="U177" s="20"/>
      <c r="V177" s="20"/>
      <c r="W177" s="21"/>
      <c r="X177" s="20"/>
      <c r="Y177" s="20"/>
      <c r="Z177" s="21"/>
      <c r="AA177" s="20"/>
      <c r="AB177" s="20"/>
      <c r="AC177" s="21"/>
      <c r="AD177" s="20"/>
    </row>
    <row r="178" spans="1:30" x14ac:dyDescent="0.25">
      <c r="A178" s="43">
        <f t="shared" si="4"/>
        <v>35578</v>
      </c>
      <c r="B178" s="7"/>
      <c r="C178" s="7">
        <f>SUM('Weekly Data'!E175:E178)/4</f>
        <v>387.5</v>
      </c>
      <c r="D178" s="7">
        <f>SUM('Weekly Data'!F175:F178)/4</f>
        <v>2562.75</v>
      </c>
      <c r="E178" s="7">
        <f>SUM('Weekly Data'!G175:G178)/4</f>
        <v>75</v>
      </c>
      <c r="F178" s="7"/>
      <c r="G178" s="7"/>
      <c r="H178" s="160"/>
      <c r="I178" s="7"/>
      <c r="J178" s="7"/>
      <c r="K178" s="7"/>
      <c r="L178" s="7"/>
      <c r="M178" s="7"/>
      <c r="N178" s="8"/>
      <c r="O178" s="166">
        <f t="shared" si="5"/>
        <v>35578</v>
      </c>
      <c r="P178" s="24"/>
      <c r="Q178" s="45"/>
      <c r="R178" s="45"/>
      <c r="S178" s="45"/>
      <c r="T178" s="45"/>
      <c r="U178" s="20"/>
      <c r="V178" s="20"/>
      <c r="W178" s="21"/>
      <c r="X178" s="20"/>
      <c r="Y178" s="20"/>
      <c r="Z178" s="21"/>
      <c r="AA178" s="20"/>
      <c r="AB178" s="20"/>
      <c r="AC178" s="21"/>
      <c r="AD178" s="20"/>
    </row>
    <row r="179" spans="1:30" x14ac:dyDescent="0.25">
      <c r="A179" s="43">
        <f t="shared" si="4"/>
        <v>35585</v>
      </c>
      <c r="B179" s="7"/>
      <c r="C179" s="7">
        <f>SUM('Weekly Data'!E176:E179)/4</f>
        <v>329.75</v>
      </c>
      <c r="D179" s="7">
        <f>SUM('Weekly Data'!F176:F179)/4</f>
        <v>2397.75</v>
      </c>
      <c r="E179" s="7">
        <f>SUM('Weekly Data'!G176:G179)/4</f>
        <v>47.75</v>
      </c>
      <c r="F179" s="7"/>
      <c r="G179" s="7"/>
      <c r="H179" s="160"/>
      <c r="I179" s="7"/>
      <c r="J179" s="7"/>
      <c r="K179" s="7"/>
      <c r="L179" s="7"/>
      <c r="M179" s="7"/>
      <c r="N179" s="8"/>
      <c r="O179" s="166">
        <f t="shared" si="5"/>
        <v>35585</v>
      </c>
      <c r="P179" s="24"/>
      <c r="Q179" s="45"/>
      <c r="R179" s="45"/>
      <c r="S179" s="45"/>
      <c r="T179" s="45"/>
      <c r="U179" s="20"/>
      <c r="V179" s="20"/>
      <c r="W179" s="21"/>
      <c r="X179" s="20"/>
      <c r="Y179" s="20"/>
      <c r="Z179" s="21"/>
      <c r="AA179" s="20"/>
      <c r="AB179" s="20"/>
      <c r="AC179" s="21"/>
      <c r="AD179" s="20"/>
    </row>
    <row r="180" spans="1:30" x14ac:dyDescent="0.25">
      <c r="A180" s="43">
        <f t="shared" si="4"/>
        <v>35592</v>
      </c>
      <c r="B180" s="7"/>
      <c r="C180" s="7">
        <f>SUM('Weekly Data'!E177:E180)/4</f>
        <v>527.5</v>
      </c>
      <c r="D180" s="7">
        <f>SUM('Weekly Data'!F177:F180)/4</f>
        <v>2426</v>
      </c>
      <c r="E180" s="7">
        <f>SUM('Weekly Data'!G177:G180)/4</f>
        <v>39</v>
      </c>
      <c r="F180" s="7"/>
      <c r="G180" s="7"/>
      <c r="H180" s="160"/>
      <c r="I180" s="7"/>
      <c r="J180" s="7"/>
      <c r="K180" s="7"/>
      <c r="L180" s="7"/>
      <c r="M180" s="7"/>
      <c r="N180" s="8"/>
      <c r="O180" s="166">
        <f t="shared" si="5"/>
        <v>35592</v>
      </c>
      <c r="P180" s="24"/>
      <c r="Q180" s="45"/>
      <c r="R180" s="45"/>
      <c r="S180" s="45"/>
      <c r="T180" s="45"/>
      <c r="U180" s="20"/>
      <c r="V180" s="20"/>
      <c r="W180" s="21"/>
      <c r="X180" s="20"/>
      <c r="Y180" s="20"/>
      <c r="Z180" s="21"/>
      <c r="AA180" s="20"/>
      <c r="AB180" s="20"/>
      <c r="AC180" s="21"/>
      <c r="AD180" s="20"/>
    </row>
    <row r="181" spans="1:30" x14ac:dyDescent="0.25">
      <c r="A181" s="43">
        <f t="shared" si="4"/>
        <v>35599</v>
      </c>
      <c r="B181" s="7"/>
      <c r="C181" s="7">
        <f>SUM('Weekly Data'!E178:E181)/4</f>
        <v>731.25</v>
      </c>
      <c r="D181" s="7">
        <f>SUM('Weekly Data'!F178:F181)/4</f>
        <v>2528.75</v>
      </c>
      <c r="E181" s="7">
        <f>SUM('Weekly Data'!G178:G181)/4</f>
        <v>33.5</v>
      </c>
      <c r="F181" s="7"/>
      <c r="G181" s="7"/>
      <c r="H181" s="160"/>
      <c r="I181" s="7"/>
      <c r="J181" s="7"/>
      <c r="K181" s="7"/>
      <c r="L181" s="7"/>
      <c r="M181" s="7"/>
      <c r="N181" s="8"/>
      <c r="O181" s="166">
        <f t="shared" si="5"/>
        <v>35599</v>
      </c>
      <c r="P181" s="24"/>
      <c r="Q181" s="45"/>
      <c r="R181" s="45"/>
      <c r="S181" s="45"/>
      <c r="T181" s="45"/>
      <c r="U181" s="20"/>
      <c r="V181" s="20"/>
      <c r="W181" s="21"/>
      <c r="X181" s="20"/>
      <c r="Y181" s="20"/>
      <c r="Z181" s="21"/>
      <c r="AA181" s="20"/>
      <c r="AB181" s="20"/>
      <c r="AC181" s="21"/>
      <c r="AD181" s="20"/>
    </row>
    <row r="182" spans="1:30" x14ac:dyDescent="0.25">
      <c r="A182" s="43">
        <f t="shared" si="4"/>
        <v>35606</v>
      </c>
      <c r="B182" s="7"/>
      <c r="C182" s="7">
        <f>SUM('Weekly Data'!E179:E182)/4</f>
        <v>970.75</v>
      </c>
      <c r="D182" s="7">
        <f>SUM('Weekly Data'!F179:F182)/4</f>
        <v>2605.75</v>
      </c>
      <c r="E182" s="7">
        <f>SUM('Weekly Data'!G179:G182)/4</f>
        <v>24.25</v>
      </c>
      <c r="F182" s="7"/>
      <c r="G182" s="7"/>
      <c r="H182" s="160"/>
      <c r="I182" s="7"/>
      <c r="J182" s="7"/>
      <c r="K182" s="7"/>
      <c r="L182" s="7"/>
      <c r="M182" s="7"/>
      <c r="N182" s="8"/>
      <c r="O182" s="166">
        <f t="shared" si="5"/>
        <v>35606</v>
      </c>
      <c r="P182" s="24"/>
      <c r="Q182" s="45"/>
      <c r="R182" s="45"/>
      <c r="S182" s="45"/>
      <c r="T182" s="45"/>
      <c r="U182" s="20"/>
      <c r="V182" s="20"/>
      <c r="W182" s="21"/>
      <c r="X182" s="20"/>
      <c r="Y182" s="20"/>
      <c r="Z182" s="21"/>
      <c r="AA182" s="20"/>
      <c r="AB182" s="20"/>
      <c r="AC182" s="21"/>
      <c r="AD182" s="20"/>
    </row>
    <row r="183" spans="1:30" x14ac:dyDescent="0.25">
      <c r="A183" s="43">
        <f t="shared" si="4"/>
        <v>35613</v>
      </c>
      <c r="B183" s="7"/>
      <c r="C183" s="7">
        <f>SUM('Weekly Data'!E180:E183)/4</f>
        <v>1274.75</v>
      </c>
      <c r="D183" s="7">
        <f>SUM('Weekly Data'!F180:F183)/4</f>
        <v>2685.75</v>
      </c>
      <c r="E183" s="7">
        <f>SUM('Weekly Data'!G180:G183)/4</f>
        <v>66.25</v>
      </c>
      <c r="F183" s="7"/>
      <c r="G183" s="7"/>
      <c r="H183" s="160"/>
      <c r="I183" s="7"/>
      <c r="J183" s="7"/>
      <c r="K183" s="7"/>
      <c r="L183" s="7"/>
      <c r="M183" s="7"/>
      <c r="N183" s="8"/>
      <c r="O183" s="166">
        <f t="shared" si="5"/>
        <v>35613</v>
      </c>
      <c r="P183" s="24"/>
      <c r="Q183" s="45"/>
      <c r="R183" s="45"/>
      <c r="S183" s="45"/>
      <c r="T183" s="45"/>
      <c r="U183" s="20"/>
      <c r="V183" s="20"/>
      <c r="W183" s="21"/>
      <c r="X183" s="20"/>
      <c r="Y183" s="20"/>
      <c r="Z183" s="21"/>
      <c r="AA183" s="20"/>
      <c r="AB183" s="20"/>
      <c r="AC183" s="21"/>
      <c r="AD183" s="20"/>
    </row>
    <row r="184" spans="1:30" x14ac:dyDescent="0.25">
      <c r="A184" s="43">
        <f t="shared" si="4"/>
        <v>35620</v>
      </c>
      <c r="B184" s="7"/>
      <c r="C184" s="7">
        <f>SUM('Weekly Data'!E181:E184)/4</f>
        <v>1490.25</v>
      </c>
      <c r="D184" s="7">
        <f>SUM('Weekly Data'!F181:F184)/4</f>
        <v>2341.5</v>
      </c>
      <c r="E184" s="7">
        <f>SUM('Weekly Data'!G181:G184)/4</f>
        <v>122</v>
      </c>
      <c r="F184" s="7"/>
      <c r="G184" s="7"/>
      <c r="H184" s="160"/>
      <c r="I184" s="7"/>
      <c r="J184" s="7"/>
      <c r="K184" s="7"/>
      <c r="L184" s="7"/>
      <c r="M184" s="7"/>
      <c r="N184" s="8"/>
      <c r="O184" s="166">
        <f t="shared" si="5"/>
        <v>35620</v>
      </c>
      <c r="P184" s="24"/>
      <c r="Q184" s="45"/>
      <c r="R184" s="45"/>
      <c r="S184" s="45"/>
      <c r="T184" s="45"/>
      <c r="U184" s="20"/>
      <c r="V184" s="20"/>
      <c r="W184" s="21"/>
      <c r="X184" s="20"/>
      <c r="Y184" s="20"/>
      <c r="Z184" s="21"/>
      <c r="AA184" s="20"/>
      <c r="AB184" s="20"/>
      <c r="AC184" s="21"/>
      <c r="AD184" s="20"/>
    </row>
    <row r="185" spans="1:30" x14ac:dyDescent="0.25">
      <c r="A185" s="43">
        <f t="shared" si="4"/>
        <v>35627</v>
      </c>
      <c r="B185" s="7"/>
      <c r="C185" s="7">
        <f>SUM('Weekly Data'!E182:E185)/4</f>
        <v>1787</v>
      </c>
      <c r="D185" s="7">
        <f>SUM('Weekly Data'!F182:F185)/4</f>
        <v>2151.5</v>
      </c>
      <c r="E185" s="7">
        <f>SUM('Weekly Data'!G182:G185)/4</f>
        <v>139.25</v>
      </c>
      <c r="F185" s="7"/>
      <c r="G185" s="7"/>
      <c r="H185" s="160"/>
      <c r="I185" s="7"/>
      <c r="J185" s="7"/>
      <c r="K185" s="7"/>
      <c r="L185" s="7"/>
      <c r="M185" s="7"/>
      <c r="N185" s="8"/>
      <c r="O185" s="166">
        <f t="shared" si="5"/>
        <v>35627</v>
      </c>
      <c r="P185" s="24"/>
      <c r="Q185" s="45"/>
      <c r="R185" s="45"/>
      <c r="S185" s="45"/>
      <c r="T185" s="45"/>
      <c r="U185" s="20"/>
      <c r="V185" s="20"/>
      <c r="W185" s="21"/>
      <c r="X185" s="20"/>
      <c r="Y185" s="20"/>
      <c r="Z185" s="21"/>
      <c r="AA185" s="20"/>
      <c r="AB185" s="20"/>
      <c r="AC185" s="21"/>
      <c r="AD185" s="20"/>
    </row>
    <row r="186" spans="1:30" x14ac:dyDescent="0.25">
      <c r="A186" s="43">
        <f t="shared" si="4"/>
        <v>35634</v>
      </c>
      <c r="B186" s="7"/>
      <c r="C186" s="7">
        <f>SUM('Weekly Data'!E183:E186)/4</f>
        <v>2168</v>
      </c>
      <c r="D186" s="7">
        <f>SUM('Weekly Data'!F183:F186)/4</f>
        <v>1913.25</v>
      </c>
      <c r="E186" s="7">
        <f>SUM('Weekly Data'!G183:G186)/4</f>
        <v>167</v>
      </c>
      <c r="F186" s="7"/>
      <c r="G186" s="7"/>
      <c r="H186" s="160"/>
      <c r="I186" s="7"/>
      <c r="J186" s="7"/>
      <c r="K186" s="7"/>
      <c r="L186" s="7"/>
      <c r="M186" s="7"/>
      <c r="N186" s="8"/>
      <c r="O186" s="166">
        <f t="shared" si="5"/>
        <v>35634</v>
      </c>
      <c r="P186" s="24"/>
      <c r="Q186" s="45"/>
      <c r="R186" s="45"/>
      <c r="S186" s="45"/>
      <c r="T186" s="45"/>
      <c r="U186" s="20"/>
      <c r="V186" s="20"/>
      <c r="W186" s="21"/>
      <c r="X186" s="20"/>
      <c r="Y186" s="20"/>
      <c r="Z186" s="21"/>
      <c r="AA186" s="20"/>
      <c r="AB186" s="20"/>
      <c r="AC186" s="21"/>
      <c r="AD186" s="20"/>
    </row>
    <row r="187" spans="1:30" x14ac:dyDescent="0.25">
      <c r="A187" s="43">
        <f t="shared" si="4"/>
        <v>35641</v>
      </c>
      <c r="B187" s="7"/>
      <c r="C187" s="7">
        <f>SUM('Weekly Data'!E184:E187)/4</f>
        <v>2417.75</v>
      </c>
      <c r="D187" s="7">
        <f>SUM('Weekly Data'!F184:F187)/4</f>
        <v>1928.25</v>
      </c>
      <c r="E187" s="7">
        <f>SUM('Weekly Data'!G184:G187)/4</f>
        <v>137</v>
      </c>
      <c r="F187" s="7"/>
      <c r="G187" s="7"/>
      <c r="H187" s="160"/>
      <c r="I187" s="7"/>
      <c r="J187" s="7"/>
      <c r="K187" s="7"/>
      <c r="L187" s="7"/>
      <c r="M187" s="7"/>
      <c r="N187" s="8"/>
      <c r="O187" s="166">
        <f t="shared" si="5"/>
        <v>35641</v>
      </c>
      <c r="P187" s="24"/>
      <c r="Q187" s="45"/>
      <c r="R187" s="45"/>
      <c r="S187" s="45"/>
      <c r="T187" s="45"/>
      <c r="U187" s="20"/>
      <c r="V187" s="20"/>
      <c r="W187" s="21"/>
      <c r="X187" s="20"/>
      <c r="Y187" s="20"/>
      <c r="Z187" s="21"/>
      <c r="AA187" s="20"/>
      <c r="AB187" s="20"/>
      <c r="AC187" s="21"/>
      <c r="AD187" s="20"/>
    </row>
    <row r="188" spans="1:30" x14ac:dyDescent="0.25">
      <c r="A188" s="43">
        <f t="shared" si="4"/>
        <v>35648</v>
      </c>
      <c r="B188" s="7"/>
      <c r="C188" s="7">
        <f>SUM('Weekly Data'!E185:E188)/4</f>
        <v>2611</v>
      </c>
      <c r="D188" s="7">
        <f>SUM('Weekly Data'!F185:F188)/4</f>
        <v>2283.75</v>
      </c>
      <c r="E188" s="7">
        <f>SUM('Weekly Data'!G185:G188)/4</f>
        <v>108.25</v>
      </c>
      <c r="F188" s="7"/>
      <c r="G188" s="7"/>
      <c r="H188" s="160"/>
      <c r="I188" s="7"/>
      <c r="J188" s="7"/>
      <c r="K188" s="7"/>
      <c r="L188" s="7"/>
      <c r="M188" s="7"/>
      <c r="N188" s="8"/>
      <c r="O188" s="166">
        <f t="shared" si="5"/>
        <v>35648</v>
      </c>
      <c r="P188" s="24"/>
      <c r="Q188" s="45"/>
      <c r="R188" s="45"/>
      <c r="S188" s="45"/>
      <c r="T188" s="45"/>
      <c r="U188" s="20"/>
      <c r="V188" s="20"/>
      <c r="W188" s="21"/>
      <c r="X188" s="20"/>
      <c r="Y188" s="20"/>
      <c r="Z188" s="21"/>
      <c r="AA188" s="20"/>
      <c r="AB188" s="20"/>
      <c r="AC188" s="21"/>
      <c r="AD188" s="20"/>
    </row>
    <row r="189" spans="1:30" x14ac:dyDescent="0.25">
      <c r="A189" s="43">
        <f t="shared" si="4"/>
        <v>35655</v>
      </c>
      <c r="B189" s="7"/>
      <c r="C189" s="7">
        <f>SUM('Weekly Data'!E186:E189)/4</f>
        <v>2517</v>
      </c>
      <c r="D189" s="7">
        <f>SUM('Weekly Data'!F186:F189)/4</f>
        <v>2712.75</v>
      </c>
      <c r="E189" s="7">
        <f>SUM('Weekly Data'!G186:G189)/4</f>
        <v>108</v>
      </c>
      <c r="F189" s="7"/>
      <c r="G189" s="7"/>
      <c r="H189" s="160"/>
      <c r="I189" s="7"/>
      <c r="J189" s="7"/>
      <c r="K189" s="7"/>
      <c r="L189" s="7"/>
      <c r="M189" s="7"/>
      <c r="N189" s="8"/>
      <c r="O189" s="166">
        <f t="shared" si="5"/>
        <v>35655</v>
      </c>
      <c r="P189" s="24"/>
      <c r="Q189" s="45"/>
      <c r="R189" s="45"/>
      <c r="S189" s="45"/>
      <c r="T189" s="45"/>
      <c r="U189" s="20"/>
      <c r="V189" s="20"/>
      <c r="W189" s="21"/>
      <c r="X189" s="20"/>
      <c r="Y189" s="20"/>
      <c r="Z189" s="21"/>
      <c r="AA189" s="20"/>
      <c r="AB189" s="20"/>
      <c r="AC189" s="21"/>
      <c r="AD189" s="20"/>
    </row>
    <row r="190" spans="1:30" x14ac:dyDescent="0.25">
      <c r="A190" s="43">
        <f t="shared" si="4"/>
        <v>35662</v>
      </c>
      <c r="B190" s="7"/>
      <c r="C190" s="7">
        <f>SUM('Weekly Data'!E187:E190)/4</f>
        <v>2671.25</v>
      </c>
      <c r="D190" s="7">
        <f>SUM('Weekly Data'!F187:F190)/4</f>
        <v>2869</v>
      </c>
      <c r="E190" s="7">
        <f>SUM('Weekly Data'!G187:G190)/4</f>
        <v>91.75</v>
      </c>
      <c r="F190" s="7"/>
      <c r="G190" s="7"/>
      <c r="H190" s="160"/>
      <c r="I190" s="7"/>
      <c r="J190" s="7"/>
      <c r="K190" s="7"/>
      <c r="L190" s="7"/>
      <c r="M190" s="7"/>
      <c r="N190" s="8"/>
      <c r="O190" s="166">
        <f t="shared" si="5"/>
        <v>35662</v>
      </c>
      <c r="P190" s="24"/>
      <c r="Q190" s="45"/>
      <c r="R190" s="45"/>
      <c r="S190" s="45"/>
      <c r="T190" s="45"/>
      <c r="U190" s="20"/>
      <c r="V190" s="20"/>
      <c r="W190" s="21"/>
      <c r="X190" s="20"/>
      <c r="Y190" s="20"/>
      <c r="Z190" s="21"/>
      <c r="AA190" s="20"/>
      <c r="AB190" s="20"/>
      <c r="AC190" s="21"/>
      <c r="AD190" s="20"/>
    </row>
    <row r="191" spans="1:30" x14ac:dyDescent="0.25">
      <c r="A191" s="43">
        <f t="shared" si="4"/>
        <v>35669</v>
      </c>
      <c r="B191" s="7"/>
      <c r="C191" s="7">
        <f>SUM('Weekly Data'!E188:E191)/4</f>
        <v>2649.75</v>
      </c>
      <c r="D191" s="7">
        <f>SUM('Weekly Data'!F188:F191)/4</f>
        <v>2951.25</v>
      </c>
      <c r="E191" s="7">
        <f>SUM('Weekly Data'!G188:G191)/4</f>
        <v>93.5</v>
      </c>
      <c r="F191" s="7"/>
      <c r="G191" s="7"/>
      <c r="H191" s="160"/>
      <c r="I191" s="7"/>
      <c r="J191" s="7"/>
      <c r="K191" s="7"/>
      <c r="L191" s="7"/>
      <c r="M191" s="7"/>
      <c r="N191" s="8"/>
      <c r="O191" s="166">
        <f t="shared" si="5"/>
        <v>35669</v>
      </c>
      <c r="P191" s="24"/>
      <c r="Q191" s="45"/>
      <c r="R191" s="45"/>
      <c r="S191" s="45"/>
      <c r="T191" s="45"/>
      <c r="U191" s="20"/>
      <c r="V191" s="20"/>
      <c r="W191" s="21"/>
      <c r="X191" s="20"/>
      <c r="Y191" s="20"/>
      <c r="Z191" s="21"/>
      <c r="AA191" s="20"/>
      <c r="AB191" s="20"/>
      <c r="AC191" s="21"/>
      <c r="AD191" s="20"/>
    </row>
    <row r="192" spans="1:30" x14ac:dyDescent="0.25">
      <c r="A192" s="43">
        <f t="shared" si="4"/>
        <v>35676</v>
      </c>
      <c r="B192" s="7"/>
      <c r="C192" s="7">
        <f>SUM('Weekly Data'!E189:E192)/4</f>
        <v>2400</v>
      </c>
      <c r="D192" s="7">
        <f>SUM('Weekly Data'!F189:F192)/4</f>
        <v>3088.5</v>
      </c>
      <c r="E192" s="7">
        <f>SUM('Weekly Data'!G189:G192)/4</f>
        <v>74.75</v>
      </c>
      <c r="F192" s="7"/>
      <c r="G192" s="7"/>
      <c r="H192" s="160"/>
      <c r="I192" s="7"/>
      <c r="J192" s="7"/>
      <c r="K192" s="7"/>
      <c r="L192" s="7"/>
      <c r="M192" s="7"/>
      <c r="N192" s="8"/>
      <c r="O192" s="166">
        <f t="shared" si="5"/>
        <v>35676</v>
      </c>
      <c r="P192" s="24"/>
      <c r="Q192" s="45"/>
      <c r="R192" s="45"/>
      <c r="S192" s="45"/>
      <c r="T192" s="45"/>
      <c r="U192" s="20"/>
      <c r="V192" s="20"/>
      <c r="W192" s="21"/>
      <c r="X192" s="20"/>
      <c r="Y192" s="20"/>
      <c r="Z192" s="21"/>
      <c r="AA192" s="20"/>
      <c r="AB192" s="20"/>
      <c r="AC192" s="21"/>
      <c r="AD192" s="20"/>
    </row>
    <row r="193" spans="1:30" x14ac:dyDescent="0.25">
      <c r="A193" s="43">
        <f t="shared" si="4"/>
        <v>35683</v>
      </c>
      <c r="B193" s="7"/>
      <c r="C193" s="7">
        <f>SUM('Weekly Data'!E190:E193)/4</f>
        <v>2493.75</v>
      </c>
      <c r="D193" s="7">
        <f>SUM('Weekly Data'!F190:F193)/4</f>
        <v>3041</v>
      </c>
      <c r="E193" s="7">
        <f>SUM('Weekly Data'!G190:G193)/4</f>
        <v>67</v>
      </c>
      <c r="F193" s="7"/>
      <c r="G193" s="7"/>
      <c r="H193" s="160"/>
      <c r="I193" s="7"/>
      <c r="J193" s="7"/>
      <c r="K193" s="7"/>
      <c r="L193" s="7"/>
      <c r="M193" s="7"/>
      <c r="N193" s="8"/>
      <c r="O193" s="166">
        <f t="shared" si="5"/>
        <v>35683</v>
      </c>
      <c r="P193" s="24"/>
      <c r="Q193" s="45"/>
      <c r="R193" s="45"/>
      <c r="S193" s="45"/>
      <c r="T193" s="45"/>
      <c r="U193" s="20"/>
      <c r="V193" s="20"/>
      <c r="W193" s="21"/>
      <c r="X193" s="20"/>
      <c r="Y193" s="20"/>
      <c r="Z193" s="21"/>
      <c r="AA193" s="20"/>
      <c r="AB193" s="20"/>
      <c r="AC193" s="21"/>
      <c r="AD193" s="20"/>
    </row>
    <row r="194" spans="1:30" x14ac:dyDescent="0.25">
      <c r="A194" s="43">
        <f t="shared" si="4"/>
        <v>35690</v>
      </c>
      <c r="B194" s="7"/>
      <c r="C194" s="7">
        <f>SUM('Weekly Data'!E191:E194)/4</f>
        <v>2205</v>
      </c>
      <c r="D194" s="7">
        <f>SUM('Weekly Data'!F191:F194)/4</f>
        <v>3047.25</v>
      </c>
      <c r="E194" s="7">
        <f>SUM('Weekly Data'!G191:G194)/4</f>
        <v>55.25</v>
      </c>
      <c r="F194" s="7"/>
      <c r="G194" s="7"/>
      <c r="H194" s="160"/>
      <c r="I194" s="7"/>
      <c r="J194" s="7"/>
      <c r="K194" s="7"/>
      <c r="L194" s="7"/>
      <c r="M194" s="7"/>
      <c r="N194" s="8"/>
      <c r="O194" s="166">
        <f t="shared" si="5"/>
        <v>35690</v>
      </c>
      <c r="P194" s="24"/>
      <c r="Q194" s="45"/>
      <c r="R194" s="45"/>
      <c r="S194" s="45"/>
      <c r="T194" s="45"/>
      <c r="U194" s="20"/>
      <c r="V194" s="20"/>
      <c r="W194" s="21"/>
      <c r="X194" s="20"/>
      <c r="Y194" s="20"/>
      <c r="Z194" s="21"/>
      <c r="AA194" s="20"/>
      <c r="AB194" s="20"/>
      <c r="AC194" s="21"/>
      <c r="AD194" s="20"/>
    </row>
    <row r="195" spans="1:30" x14ac:dyDescent="0.25">
      <c r="A195" s="43">
        <f t="shared" si="4"/>
        <v>35697</v>
      </c>
      <c r="B195" s="7"/>
      <c r="C195" s="7">
        <f>SUM('Weekly Data'!E192:E195)/4</f>
        <v>2149.5</v>
      </c>
      <c r="D195" s="7">
        <f>SUM('Weekly Data'!F192:F195)/4</f>
        <v>3175.5</v>
      </c>
      <c r="E195" s="7">
        <f>SUM('Weekly Data'!G192:G195)/4</f>
        <v>53.25</v>
      </c>
      <c r="F195" s="7"/>
      <c r="G195" s="7"/>
      <c r="H195" s="160"/>
      <c r="I195" s="7"/>
      <c r="J195" s="7"/>
      <c r="K195" s="7"/>
      <c r="L195" s="7"/>
      <c r="M195" s="7"/>
      <c r="N195" s="8"/>
      <c r="O195" s="166">
        <f t="shared" si="5"/>
        <v>35697</v>
      </c>
      <c r="P195" s="24"/>
      <c r="Q195" s="45"/>
      <c r="R195" s="45"/>
      <c r="S195" s="45"/>
      <c r="T195" s="45"/>
      <c r="U195" s="20"/>
      <c r="V195" s="20"/>
      <c r="W195" s="21"/>
      <c r="X195" s="20"/>
      <c r="Y195" s="20"/>
      <c r="Z195" s="21"/>
      <c r="AA195" s="20"/>
      <c r="AB195" s="20"/>
      <c r="AC195" s="21"/>
      <c r="AD195" s="20"/>
    </row>
    <row r="196" spans="1:30" x14ac:dyDescent="0.25">
      <c r="A196" s="43">
        <f t="shared" si="4"/>
        <v>35704</v>
      </c>
      <c r="B196" s="7"/>
      <c r="C196" s="7">
        <f>SUM('Weekly Data'!E193:E196)/4</f>
        <v>2352.5</v>
      </c>
      <c r="D196" s="7">
        <f>SUM('Weekly Data'!F193:F196)/4</f>
        <v>3072.25</v>
      </c>
      <c r="E196" s="7">
        <f>SUM('Weekly Data'!G193:G196)/4</f>
        <v>53.5</v>
      </c>
      <c r="F196" s="7"/>
      <c r="G196" s="7"/>
      <c r="H196" s="160"/>
      <c r="I196" s="7"/>
      <c r="J196" s="7"/>
      <c r="K196" s="7"/>
      <c r="L196" s="7"/>
      <c r="M196" s="7"/>
      <c r="N196" s="8"/>
      <c r="O196" s="166">
        <f t="shared" si="5"/>
        <v>35704</v>
      </c>
      <c r="P196" s="24"/>
      <c r="Q196" s="45"/>
      <c r="R196" s="45"/>
      <c r="S196" s="45"/>
      <c r="T196" s="45"/>
      <c r="U196" s="20"/>
      <c r="V196" s="20"/>
      <c r="W196" s="21"/>
      <c r="X196" s="20"/>
      <c r="Y196" s="20"/>
      <c r="Z196" s="21"/>
      <c r="AA196" s="20"/>
      <c r="AB196" s="20"/>
      <c r="AC196" s="21"/>
      <c r="AD196" s="20"/>
    </row>
    <row r="197" spans="1:30" x14ac:dyDescent="0.25">
      <c r="A197" s="43">
        <f t="shared" si="4"/>
        <v>35711</v>
      </c>
      <c r="B197" s="7"/>
      <c r="C197" s="7">
        <f>SUM('Weekly Data'!E194:E197)/4</f>
        <v>2146.5</v>
      </c>
      <c r="D197" s="7">
        <f>SUM('Weekly Data'!F194:F197)/4</f>
        <v>3222.25</v>
      </c>
      <c r="E197" s="7">
        <f>SUM('Weekly Data'!G194:G197)/4</f>
        <v>96.75</v>
      </c>
      <c r="F197" s="7"/>
      <c r="G197" s="7"/>
      <c r="H197" s="160"/>
      <c r="I197" s="7"/>
      <c r="J197" s="7"/>
      <c r="K197" s="7"/>
      <c r="L197" s="7"/>
      <c r="M197" s="7"/>
      <c r="N197" s="8"/>
      <c r="O197" s="166">
        <f t="shared" si="5"/>
        <v>35711</v>
      </c>
      <c r="P197" s="24"/>
      <c r="Q197" s="45"/>
      <c r="R197" s="45"/>
      <c r="S197" s="45"/>
      <c r="T197" s="45"/>
      <c r="U197" s="20"/>
      <c r="V197" s="20"/>
      <c r="W197" s="21"/>
      <c r="X197" s="20"/>
      <c r="Y197" s="20"/>
      <c r="Z197" s="21"/>
      <c r="AA197" s="20"/>
      <c r="AB197" s="20"/>
      <c r="AC197" s="21"/>
      <c r="AD197" s="20"/>
    </row>
    <row r="198" spans="1:30" x14ac:dyDescent="0.25">
      <c r="A198" s="43">
        <f t="shared" si="4"/>
        <v>35718</v>
      </c>
      <c r="B198" s="7"/>
      <c r="C198" s="7">
        <f>SUM('Weekly Data'!E195:E198)/4</f>
        <v>2144</v>
      </c>
      <c r="D198" s="7">
        <f>SUM('Weekly Data'!F195:F198)/4</f>
        <v>3430.25</v>
      </c>
      <c r="E198" s="7">
        <f>SUM('Weekly Data'!G195:G198)/4</f>
        <v>127.5</v>
      </c>
      <c r="F198" s="7"/>
      <c r="G198" s="7"/>
      <c r="H198" s="160"/>
      <c r="I198" s="7"/>
      <c r="J198" s="7"/>
      <c r="K198" s="7"/>
      <c r="L198" s="7"/>
      <c r="M198" s="7"/>
      <c r="N198" s="8"/>
      <c r="O198" s="166">
        <f t="shared" si="5"/>
        <v>35718</v>
      </c>
      <c r="P198" s="24"/>
      <c r="Q198" s="45"/>
      <c r="R198" s="45"/>
      <c r="S198" s="45"/>
      <c r="T198" s="45"/>
      <c r="U198" s="20"/>
      <c r="V198" s="20"/>
      <c r="W198" s="21"/>
      <c r="X198" s="20"/>
      <c r="Y198" s="20"/>
      <c r="Z198" s="21"/>
      <c r="AA198" s="20"/>
      <c r="AB198" s="20"/>
      <c r="AC198" s="21"/>
      <c r="AD198" s="20"/>
    </row>
    <row r="199" spans="1:30" x14ac:dyDescent="0.25">
      <c r="A199" s="43">
        <f t="shared" ref="A199:A262" si="6">A198+7</f>
        <v>35725</v>
      </c>
      <c r="B199" s="7"/>
      <c r="C199" s="7">
        <f>SUM('Weekly Data'!E196:E199)/4</f>
        <v>2068.5</v>
      </c>
      <c r="D199" s="7">
        <f>SUM('Weekly Data'!F196:F199)/4</f>
        <v>3549.5</v>
      </c>
      <c r="E199" s="7">
        <f>SUM('Weekly Data'!G196:G199)/4</f>
        <v>240.5</v>
      </c>
      <c r="F199" s="7"/>
      <c r="G199" s="7"/>
      <c r="H199" s="160"/>
      <c r="I199" s="7"/>
      <c r="J199" s="7"/>
      <c r="K199" s="7"/>
      <c r="L199" s="7"/>
      <c r="M199" s="7"/>
      <c r="N199" s="8"/>
      <c r="O199" s="166">
        <f t="shared" ref="O199:O262" si="7">O198+7</f>
        <v>35725</v>
      </c>
      <c r="P199" s="24"/>
      <c r="Q199" s="45"/>
      <c r="R199" s="45"/>
      <c r="S199" s="45"/>
      <c r="T199" s="45"/>
      <c r="U199" s="20"/>
      <c r="V199" s="20"/>
      <c r="W199" s="21"/>
      <c r="X199" s="20"/>
      <c r="Y199" s="20"/>
      <c r="Z199" s="21"/>
      <c r="AA199" s="20"/>
      <c r="AB199" s="20"/>
      <c r="AC199" s="21"/>
      <c r="AD199" s="20"/>
    </row>
    <row r="200" spans="1:30" x14ac:dyDescent="0.25">
      <c r="A200" s="43">
        <f t="shared" si="6"/>
        <v>35732</v>
      </c>
      <c r="B200" s="7"/>
      <c r="C200" s="7">
        <f>SUM('Weekly Data'!E197:E200)/4</f>
        <v>1821.25</v>
      </c>
      <c r="D200" s="7">
        <f>SUM('Weekly Data'!F197:F200)/4</f>
        <v>3714</v>
      </c>
      <c r="E200" s="7">
        <f>SUM('Weekly Data'!G197:G200)/4</f>
        <v>387.5</v>
      </c>
      <c r="F200" s="7"/>
      <c r="G200" s="7"/>
      <c r="H200" s="160"/>
      <c r="I200" s="7"/>
      <c r="J200" s="7"/>
      <c r="K200" s="7"/>
      <c r="L200" s="7"/>
      <c r="M200" s="7"/>
      <c r="N200" s="8"/>
      <c r="O200" s="166">
        <f t="shared" si="7"/>
        <v>35732</v>
      </c>
      <c r="P200" s="24"/>
      <c r="Q200" s="45"/>
      <c r="R200" s="45"/>
      <c r="S200" s="45"/>
      <c r="T200" s="45"/>
      <c r="U200" s="20"/>
      <c r="V200" s="20"/>
      <c r="W200" s="21"/>
      <c r="X200" s="20"/>
      <c r="Y200" s="20"/>
      <c r="Z200" s="21"/>
      <c r="AA200" s="20"/>
      <c r="AB200" s="20"/>
      <c r="AC200" s="21"/>
      <c r="AD200" s="20"/>
    </row>
    <row r="201" spans="1:30" x14ac:dyDescent="0.25">
      <c r="A201" s="43">
        <f t="shared" si="6"/>
        <v>35739</v>
      </c>
      <c r="B201" s="7"/>
      <c r="C201" s="7">
        <f>SUM('Weekly Data'!E198:E201)/4</f>
        <v>1907.5</v>
      </c>
      <c r="D201" s="7">
        <f>SUM('Weekly Data'!F198:F201)/4</f>
        <v>3967.25</v>
      </c>
      <c r="E201" s="7">
        <f>SUM('Weekly Data'!G198:G201)/4</f>
        <v>456.5</v>
      </c>
      <c r="F201" s="7"/>
      <c r="G201" s="7"/>
      <c r="H201" s="160"/>
      <c r="I201" s="7"/>
      <c r="J201" s="7"/>
      <c r="K201" s="7"/>
      <c r="L201" s="7"/>
      <c r="M201" s="7"/>
      <c r="N201" s="8"/>
      <c r="O201" s="166">
        <f t="shared" si="7"/>
        <v>35739</v>
      </c>
      <c r="P201" s="24"/>
      <c r="Q201" s="45"/>
      <c r="R201" s="45"/>
      <c r="S201" s="45"/>
      <c r="T201" s="45"/>
      <c r="U201" s="20"/>
      <c r="V201" s="20"/>
      <c r="W201" s="21"/>
      <c r="X201" s="20"/>
      <c r="Y201" s="20"/>
      <c r="Z201" s="21"/>
      <c r="AA201" s="20"/>
      <c r="AB201" s="20"/>
      <c r="AC201" s="21"/>
      <c r="AD201" s="20"/>
    </row>
    <row r="202" spans="1:30" x14ac:dyDescent="0.25">
      <c r="A202" s="43">
        <f t="shared" si="6"/>
        <v>35746</v>
      </c>
      <c r="B202" s="7"/>
      <c r="C202" s="7">
        <f>SUM('Weekly Data'!E199:E202)/4</f>
        <v>1885</v>
      </c>
      <c r="D202" s="7">
        <f>SUM('Weekly Data'!F199:F202)/4</f>
        <v>4520.75</v>
      </c>
      <c r="E202" s="7">
        <f>SUM('Weekly Data'!G199:G202)/4</f>
        <v>596.25</v>
      </c>
      <c r="F202" s="7"/>
      <c r="G202" s="7"/>
      <c r="H202" s="160"/>
      <c r="I202" s="7"/>
      <c r="J202" s="7"/>
      <c r="K202" s="7"/>
      <c r="L202" s="7"/>
      <c r="M202" s="7"/>
      <c r="N202" s="8"/>
      <c r="O202" s="166">
        <f t="shared" si="7"/>
        <v>35746</v>
      </c>
      <c r="P202" s="24"/>
      <c r="Q202" s="45"/>
      <c r="R202" s="45"/>
      <c r="S202" s="45"/>
      <c r="T202" s="45"/>
      <c r="U202" s="20"/>
      <c r="V202" s="20"/>
      <c r="W202" s="21"/>
      <c r="X202" s="20"/>
      <c r="Y202" s="20"/>
      <c r="Z202" s="21"/>
      <c r="AA202" s="20"/>
      <c r="AB202" s="20"/>
      <c r="AC202" s="21"/>
      <c r="AD202" s="20"/>
    </row>
    <row r="203" spans="1:30" x14ac:dyDescent="0.25">
      <c r="A203" s="43">
        <f t="shared" si="6"/>
        <v>35753</v>
      </c>
      <c r="B203" s="7"/>
      <c r="C203" s="7">
        <f>SUM('Weekly Data'!E200:E203)/4</f>
        <v>1873.5</v>
      </c>
      <c r="D203" s="7">
        <f>SUM('Weekly Data'!F200:F203)/4</f>
        <v>5043.25</v>
      </c>
      <c r="E203" s="7">
        <f>SUM('Weekly Data'!G200:G203)/4</f>
        <v>626.75</v>
      </c>
      <c r="F203" s="7"/>
      <c r="G203" s="7"/>
      <c r="H203" s="160"/>
      <c r="I203" s="7"/>
      <c r="J203" s="7"/>
      <c r="K203" s="7"/>
      <c r="L203" s="7"/>
      <c r="M203" s="7"/>
      <c r="N203" s="8"/>
      <c r="O203" s="166">
        <f t="shared" si="7"/>
        <v>35753</v>
      </c>
      <c r="P203" s="24"/>
      <c r="Q203" s="45"/>
      <c r="R203" s="45"/>
      <c r="S203" s="45"/>
      <c r="T203" s="45"/>
      <c r="U203" s="20"/>
      <c r="V203" s="20"/>
      <c r="W203" s="21"/>
      <c r="X203" s="20"/>
      <c r="Y203" s="20"/>
      <c r="Z203" s="21"/>
      <c r="AA203" s="20"/>
      <c r="AB203" s="20"/>
      <c r="AC203" s="21"/>
      <c r="AD203" s="20"/>
    </row>
    <row r="204" spans="1:30" x14ac:dyDescent="0.25">
      <c r="A204" s="43">
        <f t="shared" si="6"/>
        <v>35760</v>
      </c>
      <c r="B204" s="7"/>
      <c r="C204" s="7">
        <f>SUM('Weekly Data'!E201:E204)/4</f>
        <v>1977.5</v>
      </c>
      <c r="D204" s="7">
        <f>SUM('Weekly Data'!F201:F204)/4</f>
        <v>5300</v>
      </c>
      <c r="E204" s="7">
        <f>SUM('Weekly Data'!G201:G204)/4</f>
        <v>545.75</v>
      </c>
      <c r="F204" s="7"/>
      <c r="G204" s="7"/>
      <c r="H204" s="160"/>
      <c r="I204" s="7"/>
      <c r="J204" s="7"/>
      <c r="K204" s="7"/>
      <c r="L204" s="7"/>
      <c r="M204" s="7"/>
      <c r="N204" s="8"/>
      <c r="O204" s="166">
        <f t="shared" si="7"/>
        <v>35760</v>
      </c>
      <c r="P204" s="24"/>
      <c r="Q204" s="45"/>
      <c r="R204" s="45"/>
      <c r="S204" s="45"/>
      <c r="T204" s="45"/>
      <c r="U204" s="20"/>
      <c r="V204" s="20"/>
      <c r="W204" s="21"/>
      <c r="X204" s="20"/>
      <c r="Y204" s="20"/>
      <c r="Z204" s="21"/>
      <c r="AA204" s="20"/>
      <c r="AB204" s="20"/>
      <c r="AC204" s="21"/>
      <c r="AD204" s="20"/>
    </row>
    <row r="205" spans="1:30" x14ac:dyDescent="0.25">
      <c r="A205" s="43">
        <f t="shared" si="6"/>
        <v>35767</v>
      </c>
      <c r="B205" s="7"/>
      <c r="C205" s="7">
        <f>SUM('Weekly Data'!E202:E205)/4</f>
        <v>1822</v>
      </c>
      <c r="D205" s="7">
        <f>SUM('Weekly Data'!F202:F205)/4</f>
        <v>5146</v>
      </c>
      <c r="E205" s="7">
        <f>SUM('Weekly Data'!G202:G205)/4</f>
        <v>436.5</v>
      </c>
      <c r="F205" s="7"/>
      <c r="G205" s="7"/>
      <c r="H205" s="160"/>
      <c r="I205" s="7"/>
      <c r="J205" s="7"/>
      <c r="K205" s="7"/>
      <c r="L205" s="7"/>
      <c r="M205" s="7"/>
      <c r="N205" s="8"/>
      <c r="O205" s="166">
        <f t="shared" si="7"/>
        <v>35767</v>
      </c>
      <c r="P205" s="24"/>
      <c r="Q205" s="45"/>
      <c r="R205" s="45" t="e">
        <f>AVERAGE(D153,D101,D49,#REF!)</f>
        <v>#REF!</v>
      </c>
      <c r="S205" s="45" t="e">
        <f>AVERAGE(E153,E101,E49,#REF!)</f>
        <v>#REF!</v>
      </c>
      <c r="T205" s="45"/>
      <c r="U205" s="20"/>
      <c r="V205" s="20"/>
      <c r="W205" s="21"/>
      <c r="X205" s="20"/>
      <c r="Y205" s="20"/>
      <c r="Z205" s="21"/>
      <c r="AA205" s="20"/>
      <c r="AB205" s="20"/>
      <c r="AC205" s="21"/>
      <c r="AD205" s="20"/>
    </row>
    <row r="206" spans="1:30" x14ac:dyDescent="0.25">
      <c r="A206" s="43">
        <f t="shared" si="6"/>
        <v>35774</v>
      </c>
      <c r="B206" s="7"/>
      <c r="C206" s="7">
        <f>SUM('Weekly Data'!E203:E206)/4</f>
        <v>1696.25</v>
      </c>
      <c r="D206" s="7">
        <f>SUM('Weekly Data'!F203:F206)/4</f>
        <v>5026</v>
      </c>
      <c r="E206" s="7">
        <f>SUM('Weekly Data'!G203:G206)/4</f>
        <v>267.25</v>
      </c>
      <c r="F206" s="7"/>
      <c r="G206" s="7"/>
      <c r="H206" s="160"/>
      <c r="I206" s="7"/>
      <c r="J206" s="7"/>
      <c r="K206" s="7"/>
      <c r="L206" s="7"/>
      <c r="M206" s="7"/>
      <c r="N206" s="8"/>
      <c r="O206" s="166">
        <f t="shared" si="7"/>
        <v>35774</v>
      </c>
      <c r="P206" s="24"/>
      <c r="Q206" s="45"/>
      <c r="R206" s="45" t="e">
        <f>AVERAGE(D154,D102,D50,#REF!)</f>
        <v>#REF!</v>
      </c>
      <c r="S206" s="45" t="e">
        <f>AVERAGE(E154,E102,E50,#REF!)</f>
        <v>#REF!</v>
      </c>
      <c r="T206" s="45"/>
      <c r="U206" s="20"/>
      <c r="V206" s="20"/>
      <c r="W206" s="21"/>
      <c r="X206" s="20"/>
      <c r="Y206" s="20"/>
      <c r="Z206" s="21"/>
      <c r="AA206" s="20"/>
      <c r="AB206" s="20"/>
      <c r="AC206" s="21"/>
      <c r="AD206" s="20"/>
    </row>
    <row r="207" spans="1:30" x14ac:dyDescent="0.25">
      <c r="A207" s="43">
        <f t="shared" si="6"/>
        <v>35781</v>
      </c>
      <c r="B207" s="7"/>
      <c r="C207" s="7">
        <f>SUM('Weekly Data'!E204:E207)/4</f>
        <v>1628.75</v>
      </c>
      <c r="D207" s="7">
        <f>SUM('Weekly Data'!F204:F207)/4</f>
        <v>4629</v>
      </c>
      <c r="E207" s="7">
        <f>SUM('Weekly Data'!G204:G207)/4</f>
        <v>180.75</v>
      </c>
      <c r="F207" s="7"/>
      <c r="G207" s="7"/>
      <c r="H207" s="160"/>
      <c r="I207" s="7"/>
      <c r="J207" s="7"/>
      <c r="K207" s="7"/>
      <c r="L207" s="7"/>
      <c r="M207" s="7"/>
      <c r="N207" s="8"/>
      <c r="O207" s="166">
        <f t="shared" si="7"/>
        <v>35781</v>
      </c>
      <c r="P207" s="24"/>
      <c r="Q207" s="45"/>
      <c r="R207" s="45" t="e">
        <f>AVERAGE(D155,D103,D51,#REF!)</f>
        <v>#REF!</v>
      </c>
      <c r="S207" s="45" t="e">
        <f>AVERAGE(E155,E103,E51,#REF!)</f>
        <v>#REF!</v>
      </c>
      <c r="T207" s="45"/>
      <c r="U207" s="20"/>
      <c r="V207" s="20"/>
      <c r="W207" s="21"/>
      <c r="X207" s="20"/>
      <c r="Y207" s="20"/>
      <c r="Z207" s="21"/>
      <c r="AA207" s="20"/>
      <c r="AB207" s="20"/>
      <c r="AC207" s="21"/>
      <c r="AD207" s="20"/>
    </row>
    <row r="208" spans="1:30" x14ac:dyDescent="0.25">
      <c r="A208" s="43">
        <f t="shared" si="6"/>
        <v>35788</v>
      </c>
      <c r="B208" s="7"/>
      <c r="C208" s="7">
        <f>SUM('Weekly Data'!E205:E208)/4</f>
        <v>1529.5</v>
      </c>
      <c r="D208" s="7">
        <f>SUM('Weekly Data'!F205:F208)/4</f>
        <v>4177</v>
      </c>
      <c r="E208" s="7">
        <f>SUM('Weekly Data'!G205:G208)/4</f>
        <v>193.5</v>
      </c>
      <c r="F208" s="7"/>
      <c r="G208" s="7"/>
      <c r="H208" s="160"/>
      <c r="I208" s="7"/>
      <c r="J208" s="7"/>
      <c r="K208" s="7"/>
      <c r="L208" s="7"/>
      <c r="M208" s="7"/>
      <c r="N208" s="8"/>
      <c r="O208" s="166">
        <f t="shared" si="7"/>
        <v>35788</v>
      </c>
      <c r="P208" s="24"/>
      <c r="Q208" s="45"/>
      <c r="R208" s="45" t="e">
        <f>AVERAGE(D156,D104,D52,#REF!)</f>
        <v>#REF!</v>
      </c>
      <c r="S208" s="45" t="e">
        <f>AVERAGE(E156,E104,E52,#REF!)</f>
        <v>#REF!</v>
      </c>
      <c r="T208" s="45"/>
      <c r="U208" s="20"/>
      <c r="V208" s="20"/>
      <c r="W208" s="21"/>
      <c r="X208" s="20"/>
      <c r="Y208" s="20"/>
      <c r="Z208" s="21"/>
      <c r="AA208" s="20"/>
      <c r="AB208" s="20"/>
      <c r="AC208" s="21"/>
      <c r="AD208" s="20"/>
    </row>
    <row r="209" spans="1:30" x14ac:dyDescent="0.25">
      <c r="A209" s="43">
        <f t="shared" si="6"/>
        <v>35795</v>
      </c>
      <c r="B209" s="7"/>
      <c r="C209" s="7">
        <f>SUM('Weekly Data'!E206:E209)/4</f>
        <v>1790.5</v>
      </c>
      <c r="D209" s="7">
        <f>SUM('Weekly Data'!F206:F209)/4</f>
        <v>3897.5</v>
      </c>
      <c r="E209" s="7">
        <f>SUM('Weekly Data'!G206:G209)/4</f>
        <v>216.25</v>
      </c>
      <c r="F209" s="7"/>
      <c r="G209" s="7"/>
      <c r="H209" s="160"/>
      <c r="I209" s="7"/>
      <c r="J209" s="7"/>
      <c r="K209" s="7"/>
      <c r="L209" s="7"/>
      <c r="M209" s="7"/>
      <c r="N209" s="8"/>
      <c r="O209" s="166">
        <f t="shared" si="7"/>
        <v>35795</v>
      </c>
      <c r="P209" s="24"/>
      <c r="Q209" s="45"/>
      <c r="R209" s="45">
        <f t="shared" ref="R209:S211" si="8">AVERAGE(D157,D105,D53,D2)</f>
        <v>4378.5</v>
      </c>
      <c r="S209" s="45">
        <f t="shared" si="8"/>
        <v>255.83333333333334</v>
      </c>
      <c r="T209" s="45"/>
      <c r="U209" s="20"/>
      <c r="V209" s="20"/>
      <c r="W209" s="21"/>
      <c r="X209" s="20"/>
      <c r="Y209" s="20"/>
      <c r="Z209" s="21"/>
      <c r="AA209" s="20"/>
      <c r="AB209" s="20"/>
      <c r="AC209" s="21"/>
      <c r="AD209" s="20"/>
    </row>
    <row r="210" spans="1:30" x14ac:dyDescent="0.25">
      <c r="A210" s="43">
        <f t="shared" si="6"/>
        <v>35802</v>
      </c>
      <c r="B210" s="7"/>
      <c r="C210" s="7">
        <f>SUM('Weekly Data'!E207:E210)/4</f>
        <v>1865.5</v>
      </c>
      <c r="D210" s="7">
        <f>SUM('Weekly Data'!F207:F210)/4</f>
        <v>3289.25</v>
      </c>
      <c r="E210" s="7">
        <f>SUM('Weekly Data'!G207:G210)/4</f>
        <v>203.5</v>
      </c>
      <c r="F210" s="7"/>
      <c r="G210" s="7"/>
      <c r="H210" s="160"/>
      <c r="I210" s="7"/>
      <c r="J210" s="7"/>
      <c r="K210" s="7"/>
      <c r="L210" s="7"/>
      <c r="M210" s="7"/>
      <c r="N210" s="8"/>
      <c r="O210" s="166">
        <f t="shared" si="7"/>
        <v>35802</v>
      </c>
      <c r="P210" s="24"/>
      <c r="Q210" s="45"/>
      <c r="R210" s="45">
        <f t="shared" si="8"/>
        <v>4460.166666666667</v>
      </c>
      <c r="S210" s="45">
        <f t="shared" si="8"/>
        <v>230.41666666666666</v>
      </c>
      <c r="T210" s="45"/>
      <c r="U210" s="20"/>
      <c r="V210" s="20"/>
      <c r="W210" s="21"/>
      <c r="X210" s="20"/>
      <c r="Y210" s="20"/>
      <c r="Z210" s="21"/>
      <c r="AA210" s="20"/>
      <c r="AB210" s="20"/>
      <c r="AC210" s="21"/>
      <c r="AD210" s="20"/>
    </row>
    <row r="211" spans="1:30" x14ac:dyDescent="0.25">
      <c r="A211" s="43">
        <f t="shared" si="6"/>
        <v>35809</v>
      </c>
      <c r="B211" s="7"/>
      <c r="C211" s="7">
        <f>SUM('Weekly Data'!E208:E211)/4</f>
        <v>1955.25</v>
      </c>
      <c r="D211" s="7">
        <f>SUM('Weekly Data'!F208:F211)/4</f>
        <v>2938.25</v>
      </c>
      <c r="E211" s="7">
        <f>SUM('Weekly Data'!G208:G211)/4</f>
        <v>220.25</v>
      </c>
      <c r="F211" s="7"/>
      <c r="G211" s="7"/>
      <c r="H211" s="160"/>
      <c r="I211" s="7"/>
      <c r="J211" s="7"/>
      <c r="K211" s="7"/>
      <c r="L211" s="7"/>
      <c r="M211" s="7"/>
      <c r="N211" s="8"/>
      <c r="O211" s="166">
        <f t="shared" si="7"/>
        <v>35809</v>
      </c>
      <c r="P211" s="24"/>
      <c r="Q211" s="45"/>
      <c r="R211" s="45">
        <f t="shared" si="8"/>
        <v>4822.75</v>
      </c>
      <c r="S211" s="45">
        <f t="shared" si="8"/>
        <v>241.5</v>
      </c>
      <c r="T211" s="45"/>
      <c r="U211" s="20"/>
      <c r="V211" s="20"/>
      <c r="W211" s="21"/>
      <c r="X211" s="20"/>
      <c r="Y211" s="20"/>
      <c r="Z211" s="21"/>
      <c r="AA211" s="20"/>
      <c r="AB211" s="20"/>
      <c r="AC211" s="21"/>
      <c r="AD211" s="20"/>
    </row>
    <row r="212" spans="1:30" x14ac:dyDescent="0.25">
      <c r="A212" s="43">
        <f t="shared" si="6"/>
        <v>35816</v>
      </c>
      <c r="B212" s="7"/>
      <c r="C212" s="7">
        <f>SUM('Weekly Data'!E209:E212)/4</f>
        <v>2045</v>
      </c>
      <c r="D212" s="7">
        <f>SUM('Weekly Data'!F209:F212)/4</f>
        <v>3154</v>
      </c>
      <c r="E212" s="7">
        <f>SUM('Weekly Data'!G209:G212)/4</f>
        <v>160</v>
      </c>
      <c r="F212" s="7"/>
      <c r="G212" s="7"/>
      <c r="H212" s="160"/>
      <c r="I212" s="7"/>
      <c r="J212" s="7"/>
      <c r="K212" s="7"/>
      <c r="L212" s="7"/>
      <c r="M212" s="7"/>
      <c r="N212" s="8"/>
      <c r="O212" s="166">
        <f t="shared" si="7"/>
        <v>35816</v>
      </c>
      <c r="P212" s="24"/>
      <c r="Q212" s="45"/>
      <c r="R212" s="45" t="e">
        <f>AVERAGE(D160,D108,D56,#REF!)</f>
        <v>#REF!</v>
      </c>
      <c r="S212" s="45" t="e">
        <f>AVERAGE(E160,E108,E56,#REF!)</f>
        <v>#REF!</v>
      </c>
      <c r="T212" s="45"/>
      <c r="U212" s="20"/>
      <c r="V212" s="20"/>
      <c r="W212" s="21"/>
      <c r="X212" s="20"/>
      <c r="Y212" s="20"/>
      <c r="Z212" s="21"/>
      <c r="AA212" s="20"/>
      <c r="AB212" s="20"/>
      <c r="AC212" s="21"/>
      <c r="AD212" s="20"/>
    </row>
    <row r="213" spans="1:30" x14ac:dyDescent="0.25">
      <c r="A213" s="43">
        <f t="shared" si="6"/>
        <v>35823</v>
      </c>
      <c r="B213" s="7"/>
      <c r="C213" s="7">
        <f>SUM('Weekly Data'!E210:E213)/4</f>
        <v>1990.75</v>
      </c>
      <c r="D213" s="7">
        <f>SUM('Weekly Data'!F210:F213)/4</f>
        <v>3516.75</v>
      </c>
      <c r="E213" s="7">
        <f>SUM('Weekly Data'!G210:G213)/4</f>
        <v>348.5</v>
      </c>
      <c r="F213" s="7"/>
      <c r="G213" s="7"/>
      <c r="H213" s="160"/>
      <c r="I213" s="7"/>
      <c r="J213" s="7"/>
      <c r="K213" s="7"/>
      <c r="L213" s="7"/>
      <c r="M213" s="7"/>
      <c r="N213" s="8"/>
      <c r="O213" s="166">
        <f t="shared" si="7"/>
        <v>35823</v>
      </c>
      <c r="P213" s="24"/>
      <c r="Q213" s="45"/>
      <c r="R213" s="45" t="e">
        <f>AVERAGE(D161,D109,D57,#REF!)</f>
        <v>#REF!</v>
      </c>
      <c r="S213" s="45" t="e">
        <f>AVERAGE(E161,E109,E57,#REF!)</f>
        <v>#REF!</v>
      </c>
      <c r="T213" s="45"/>
      <c r="U213" s="20"/>
      <c r="V213" s="20"/>
      <c r="W213" s="21"/>
      <c r="X213" s="24"/>
      <c r="Y213" s="20"/>
      <c r="Z213" s="21"/>
      <c r="AA213" s="24"/>
      <c r="AB213" s="20"/>
      <c r="AC213" s="21"/>
      <c r="AD213" s="24"/>
    </row>
    <row r="214" spans="1:30" x14ac:dyDescent="0.25">
      <c r="A214" s="43">
        <f t="shared" si="6"/>
        <v>35830</v>
      </c>
      <c r="B214" s="7"/>
      <c r="C214" s="7">
        <f>SUM('Weekly Data'!E211:E214)/4</f>
        <v>2191.5</v>
      </c>
      <c r="D214" s="7">
        <f>SUM('Weekly Data'!F211:F214)/4</f>
        <v>4124.25</v>
      </c>
      <c r="E214" s="7">
        <f>SUM('Weekly Data'!G211:G214)/4</f>
        <v>483.25</v>
      </c>
      <c r="F214" s="7"/>
      <c r="G214" s="7"/>
      <c r="H214" s="160"/>
      <c r="I214" s="7"/>
      <c r="J214" s="7"/>
      <c r="K214" s="7"/>
      <c r="L214" s="7"/>
      <c r="M214" s="7"/>
      <c r="N214" s="8"/>
      <c r="O214" s="166">
        <f t="shared" si="7"/>
        <v>35830</v>
      </c>
      <c r="P214" s="24"/>
      <c r="Q214" s="45"/>
      <c r="R214" s="45">
        <f t="shared" ref="R214:R268" si="9">AVERAGE(D162,D110,D58,D5)</f>
        <v>4407.6875</v>
      </c>
      <c r="S214" s="45">
        <f t="shared" ref="S214:S268" si="10">AVERAGE(E162,E110,E58,E5)</f>
        <v>270.625</v>
      </c>
      <c r="T214" s="45"/>
      <c r="U214" s="20"/>
      <c r="V214" s="20"/>
      <c r="W214" s="21"/>
      <c r="X214" s="24"/>
      <c r="Y214" s="20"/>
      <c r="Z214" s="21"/>
      <c r="AA214" s="24"/>
      <c r="AB214" s="20"/>
      <c r="AC214" s="21"/>
      <c r="AD214" s="24"/>
    </row>
    <row r="215" spans="1:30" x14ac:dyDescent="0.25">
      <c r="A215" s="43">
        <f t="shared" si="6"/>
        <v>35837</v>
      </c>
      <c r="B215" s="7"/>
      <c r="C215" s="7">
        <f>SUM('Weekly Data'!E212:E215)/4</f>
        <v>2281.25</v>
      </c>
      <c r="D215" s="7">
        <f>SUM('Weekly Data'!F212:F215)/4</f>
        <v>4393</v>
      </c>
      <c r="E215" s="7">
        <f>SUM('Weekly Data'!G212:G215)/4</f>
        <v>497.75</v>
      </c>
      <c r="F215" s="7"/>
      <c r="G215" s="7"/>
      <c r="H215" s="160"/>
      <c r="I215" s="7"/>
      <c r="J215" s="7"/>
      <c r="K215" s="7"/>
      <c r="L215" s="7"/>
      <c r="M215" s="7"/>
      <c r="N215" s="8"/>
      <c r="O215" s="166">
        <f t="shared" si="7"/>
        <v>35837</v>
      </c>
      <c r="P215" s="24"/>
      <c r="Q215" s="45"/>
      <c r="R215" s="45">
        <f t="shared" si="9"/>
        <v>4144.625</v>
      </c>
      <c r="S215" s="45">
        <f t="shared" si="10"/>
        <v>261.125</v>
      </c>
      <c r="T215" s="45"/>
      <c r="U215" s="20"/>
      <c r="V215" s="20"/>
      <c r="W215" s="21"/>
      <c r="X215" s="24"/>
      <c r="Y215" s="20"/>
      <c r="Z215" s="21"/>
      <c r="AA215" s="24"/>
      <c r="AB215" s="20"/>
      <c r="AC215" s="21"/>
      <c r="AD215" s="24"/>
    </row>
    <row r="216" spans="1:30" x14ac:dyDescent="0.25">
      <c r="A216" s="43">
        <f t="shared" si="6"/>
        <v>35844</v>
      </c>
      <c r="B216" s="7"/>
      <c r="C216" s="7">
        <f>SUM('Weekly Data'!E213:E216)/4</f>
        <v>2371.25</v>
      </c>
      <c r="D216" s="7">
        <f>SUM('Weekly Data'!F213:F216)/4</f>
        <v>4545.5</v>
      </c>
      <c r="E216" s="7">
        <f>SUM('Weekly Data'!G213:G216)/4</f>
        <v>622.25</v>
      </c>
      <c r="F216" s="7"/>
      <c r="G216" s="7"/>
      <c r="H216" s="160"/>
      <c r="I216" s="7"/>
      <c r="J216" s="7"/>
      <c r="K216" s="7"/>
      <c r="L216" s="7"/>
      <c r="M216" s="7"/>
      <c r="N216" s="8"/>
      <c r="O216" s="166">
        <f t="shared" si="7"/>
        <v>35844</v>
      </c>
      <c r="P216" s="24"/>
      <c r="Q216" s="45"/>
      <c r="R216" s="45">
        <f t="shared" si="9"/>
        <v>4122.375</v>
      </c>
      <c r="S216" s="45">
        <f t="shared" si="10"/>
        <v>286.5625</v>
      </c>
      <c r="T216" s="45"/>
      <c r="U216" s="20"/>
      <c r="V216" s="20"/>
      <c r="W216" s="21"/>
      <c r="X216" s="24"/>
      <c r="Y216" s="20"/>
      <c r="Z216" s="21"/>
      <c r="AA216" s="24"/>
      <c r="AB216" s="20"/>
      <c r="AC216" s="21"/>
      <c r="AD216" s="24"/>
    </row>
    <row r="217" spans="1:30" x14ac:dyDescent="0.25">
      <c r="A217" s="43">
        <f t="shared" si="6"/>
        <v>35851</v>
      </c>
      <c r="B217" s="7"/>
      <c r="C217" s="7">
        <f>SUM('Weekly Data'!E214:E217)/4</f>
        <v>2368.25</v>
      </c>
      <c r="D217" s="7">
        <f>SUM('Weekly Data'!F214:F217)/4</f>
        <v>4433.75</v>
      </c>
      <c r="E217" s="7">
        <f>SUM('Weekly Data'!G214:G217)/4</f>
        <v>468.25</v>
      </c>
      <c r="F217" s="7"/>
      <c r="G217" s="7"/>
      <c r="H217" s="160"/>
      <c r="I217" s="7"/>
      <c r="J217" s="7"/>
      <c r="K217" s="7"/>
      <c r="L217" s="7"/>
      <c r="M217" s="7"/>
      <c r="N217" s="8"/>
      <c r="O217" s="166">
        <f t="shared" si="7"/>
        <v>35851</v>
      </c>
      <c r="P217" s="24"/>
      <c r="Q217" s="45"/>
      <c r="R217" s="45">
        <f t="shared" si="9"/>
        <v>4314.1875</v>
      </c>
      <c r="S217" s="45">
        <f t="shared" si="10"/>
        <v>259.625</v>
      </c>
      <c r="T217" s="45"/>
      <c r="U217" s="20"/>
      <c r="V217" s="20"/>
      <c r="W217" s="21"/>
      <c r="X217" s="24"/>
      <c r="Y217" s="20"/>
      <c r="Z217" s="21"/>
      <c r="AA217" s="24"/>
      <c r="AB217" s="20"/>
      <c r="AC217" s="21"/>
      <c r="AD217" s="24"/>
    </row>
    <row r="218" spans="1:30" x14ac:dyDescent="0.25">
      <c r="A218" s="43">
        <f t="shared" si="6"/>
        <v>35858</v>
      </c>
      <c r="B218" s="7"/>
      <c r="C218" s="7">
        <f>SUM('Weekly Data'!E215:E218)/4</f>
        <v>2301.75</v>
      </c>
      <c r="D218" s="7">
        <f>SUM('Weekly Data'!F215:F218)/4</f>
        <v>4130.25</v>
      </c>
      <c r="E218" s="7">
        <f>SUM('Weekly Data'!G215:G218)/4</f>
        <v>371.75</v>
      </c>
      <c r="F218" s="7"/>
      <c r="G218" s="7"/>
      <c r="H218" s="160"/>
      <c r="I218" s="7"/>
      <c r="J218" s="7"/>
      <c r="K218" s="7"/>
      <c r="L218" s="7"/>
      <c r="M218" s="7"/>
      <c r="N218" s="8"/>
      <c r="O218" s="166">
        <f t="shared" si="7"/>
        <v>35858</v>
      </c>
      <c r="P218" s="24"/>
      <c r="Q218" s="45"/>
      <c r="R218" s="45">
        <f t="shared" si="9"/>
        <v>4522.5625</v>
      </c>
      <c r="S218" s="45">
        <f t="shared" si="10"/>
        <v>278.875</v>
      </c>
      <c r="T218" s="45"/>
      <c r="U218" s="20"/>
      <c r="V218" s="20"/>
      <c r="W218" s="21"/>
      <c r="X218" s="24"/>
      <c r="Y218" s="20"/>
      <c r="Z218" s="21"/>
      <c r="AA218" s="24"/>
      <c r="AB218" s="20"/>
      <c r="AC218" s="21"/>
      <c r="AD218" s="24"/>
    </row>
    <row r="219" spans="1:30" x14ac:dyDescent="0.25">
      <c r="A219" s="43">
        <f t="shared" si="6"/>
        <v>35865</v>
      </c>
      <c r="B219" s="7"/>
      <c r="C219" s="7">
        <f>SUM('Weekly Data'!E216:E219)/4</f>
        <v>2307.75</v>
      </c>
      <c r="D219" s="7">
        <f>SUM('Weekly Data'!F216:F219)/4</f>
        <v>4246.25</v>
      </c>
      <c r="E219" s="7">
        <f>SUM('Weekly Data'!G216:G219)/4</f>
        <v>303</v>
      </c>
      <c r="F219" s="7"/>
      <c r="G219" s="7"/>
      <c r="H219" s="160"/>
      <c r="I219" s="7"/>
      <c r="J219" s="7"/>
      <c r="K219" s="7"/>
      <c r="L219" s="7"/>
      <c r="M219" s="7"/>
      <c r="N219" s="8"/>
      <c r="O219" s="166">
        <f t="shared" si="7"/>
        <v>35865</v>
      </c>
      <c r="P219" s="24"/>
      <c r="Q219" s="45"/>
      <c r="R219" s="45">
        <f t="shared" si="9"/>
        <v>4914.125</v>
      </c>
      <c r="S219" s="45">
        <f t="shared" si="10"/>
        <v>303.375</v>
      </c>
      <c r="T219" s="45"/>
      <c r="U219" s="20"/>
      <c r="V219" s="20"/>
      <c r="W219" s="21"/>
      <c r="X219" s="24"/>
      <c r="Y219" s="20"/>
      <c r="Z219" s="21"/>
      <c r="AA219" s="24"/>
      <c r="AB219" s="20"/>
      <c r="AC219" s="21"/>
      <c r="AD219" s="24"/>
    </row>
    <row r="220" spans="1:30" x14ac:dyDescent="0.25">
      <c r="A220" s="43">
        <f t="shared" si="6"/>
        <v>35872</v>
      </c>
      <c r="B220" s="7"/>
      <c r="C220" s="7">
        <f>SUM('Weekly Data'!E217:E220)/4</f>
        <v>2236</v>
      </c>
      <c r="D220" s="7">
        <f>SUM('Weekly Data'!F217:F220)/4</f>
        <v>3804.5</v>
      </c>
      <c r="E220" s="7">
        <f>SUM('Weekly Data'!G217:G220)/4</f>
        <v>266.75</v>
      </c>
      <c r="F220" s="7"/>
      <c r="G220" s="7"/>
      <c r="H220" s="160"/>
      <c r="I220" s="7"/>
      <c r="J220" s="7"/>
      <c r="K220" s="7"/>
      <c r="L220" s="7"/>
      <c r="M220" s="7"/>
      <c r="N220" s="8"/>
      <c r="O220" s="166">
        <f t="shared" si="7"/>
        <v>35872</v>
      </c>
      <c r="P220" s="24"/>
      <c r="Q220" s="45"/>
      <c r="R220" s="45">
        <f t="shared" si="9"/>
        <v>4942.1875</v>
      </c>
      <c r="S220" s="45">
        <f t="shared" si="10"/>
        <v>278.75</v>
      </c>
      <c r="T220" s="45"/>
      <c r="U220" s="20"/>
      <c r="V220" s="20"/>
      <c r="W220" s="21"/>
      <c r="X220" s="24"/>
      <c r="Y220" s="20"/>
      <c r="Z220" s="21"/>
      <c r="AA220" s="24"/>
      <c r="AB220" s="20"/>
      <c r="AC220" s="21"/>
      <c r="AD220" s="24"/>
    </row>
    <row r="221" spans="1:30" x14ac:dyDescent="0.25">
      <c r="A221" s="43">
        <f t="shared" si="6"/>
        <v>35879</v>
      </c>
      <c r="B221" s="7"/>
      <c r="C221" s="7">
        <f>SUM('Weekly Data'!E218:E221)/4</f>
        <v>2014.75</v>
      </c>
      <c r="D221" s="7">
        <f>SUM('Weekly Data'!F218:F221)/4</f>
        <v>3794</v>
      </c>
      <c r="E221" s="7">
        <f>SUM('Weekly Data'!G218:G221)/4</f>
        <v>243.75</v>
      </c>
      <c r="F221" s="7"/>
      <c r="G221" s="7"/>
      <c r="H221" s="160"/>
      <c r="I221" s="7"/>
      <c r="J221" s="7"/>
      <c r="K221" s="7"/>
      <c r="L221" s="7"/>
      <c r="M221" s="7"/>
      <c r="N221" s="8"/>
      <c r="O221" s="166">
        <f t="shared" si="7"/>
        <v>35879</v>
      </c>
      <c r="P221" s="24"/>
      <c r="Q221" s="45"/>
      <c r="R221" s="45">
        <f t="shared" si="9"/>
        <v>5041.875</v>
      </c>
      <c r="S221" s="45">
        <f t="shared" si="10"/>
        <v>279.625</v>
      </c>
      <c r="T221" s="45"/>
      <c r="U221" s="20"/>
      <c r="V221" s="20"/>
      <c r="W221" s="21"/>
      <c r="X221" s="24"/>
      <c r="Y221" s="20"/>
      <c r="Z221" s="21"/>
      <c r="AA221" s="24"/>
      <c r="AB221" s="20"/>
      <c r="AC221" s="21"/>
      <c r="AD221" s="24"/>
    </row>
    <row r="222" spans="1:30" x14ac:dyDescent="0.25">
      <c r="A222" s="43">
        <f t="shared" si="6"/>
        <v>35886</v>
      </c>
      <c r="B222" s="7"/>
      <c r="C222" s="7">
        <f>SUM('Weekly Data'!E219:E222)/4</f>
        <v>2038</v>
      </c>
      <c r="D222" s="7">
        <f>SUM('Weekly Data'!F219:F222)/4</f>
        <v>3666.25</v>
      </c>
      <c r="E222" s="7">
        <f>SUM('Weekly Data'!G219:G222)/4</f>
        <v>249.75</v>
      </c>
      <c r="F222" s="7"/>
      <c r="G222" s="7"/>
      <c r="H222" s="160"/>
      <c r="I222" s="7"/>
      <c r="J222" s="7"/>
      <c r="K222" s="7"/>
      <c r="L222" s="7"/>
      <c r="M222" s="7"/>
      <c r="N222" s="8"/>
      <c r="O222" s="166">
        <f t="shared" si="7"/>
        <v>35886</v>
      </c>
      <c r="P222" s="24"/>
      <c r="Q222" s="45"/>
      <c r="R222" s="45">
        <f t="shared" si="9"/>
        <v>5134.5625</v>
      </c>
      <c r="S222" s="45">
        <f t="shared" si="10"/>
        <v>226.75</v>
      </c>
      <c r="T222" s="45"/>
      <c r="U222" s="20"/>
      <c r="V222" s="20"/>
      <c r="W222" s="21"/>
      <c r="X222" s="24"/>
      <c r="Y222" s="20"/>
      <c r="Z222" s="21"/>
      <c r="AA222" s="24"/>
      <c r="AB222" s="20"/>
      <c r="AC222" s="21"/>
      <c r="AD222" s="24"/>
    </row>
    <row r="223" spans="1:30" x14ac:dyDescent="0.25">
      <c r="A223" s="43">
        <f t="shared" si="6"/>
        <v>35893</v>
      </c>
      <c r="B223" s="7"/>
      <c r="C223" s="7">
        <f>SUM('Weekly Data'!E220:E223)/4</f>
        <v>1954.5</v>
      </c>
      <c r="D223" s="7">
        <f>SUM('Weekly Data'!F220:F223)/4</f>
        <v>3245.75</v>
      </c>
      <c r="E223" s="7">
        <f>SUM('Weekly Data'!G220:G223)/4</f>
        <v>254.5</v>
      </c>
      <c r="F223" s="7"/>
      <c r="G223" s="7"/>
      <c r="H223" s="160"/>
      <c r="I223" s="7"/>
      <c r="J223" s="7"/>
      <c r="K223" s="7"/>
      <c r="L223" s="7"/>
      <c r="M223" s="7"/>
      <c r="N223" s="8"/>
      <c r="O223" s="166">
        <f t="shared" si="7"/>
        <v>35893</v>
      </c>
      <c r="P223" s="24"/>
      <c r="Q223" s="45"/>
      <c r="R223" s="45">
        <f t="shared" si="9"/>
        <v>5084.5625</v>
      </c>
      <c r="S223" s="45">
        <f t="shared" si="10"/>
        <v>215.625</v>
      </c>
      <c r="T223" s="45"/>
      <c r="U223" s="20"/>
      <c r="V223" s="20"/>
      <c r="W223" s="21"/>
      <c r="X223" s="24"/>
      <c r="Y223" s="20"/>
      <c r="Z223" s="21"/>
      <c r="AA223" s="24"/>
      <c r="AB223" s="20"/>
      <c r="AC223" s="21"/>
      <c r="AD223" s="24"/>
    </row>
    <row r="224" spans="1:30" x14ac:dyDescent="0.25">
      <c r="A224" s="43">
        <f t="shared" si="6"/>
        <v>35900</v>
      </c>
      <c r="B224" s="7"/>
      <c r="C224" s="7">
        <f>SUM('Weekly Data'!E221:E224)/4</f>
        <v>1854</v>
      </c>
      <c r="D224" s="7">
        <f>SUM('Weekly Data'!F221:F224)/4</f>
        <v>3057</v>
      </c>
      <c r="E224" s="7">
        <f>SUM('Weekly Data'!G221:G224)/4</f>
        <v>193</v>
      </c>
      <c r="F224" s="7"/>
      <c r="G224" s="7"/>
      <c r="H224" s="160"/>
      <c r="I224" s="7"/>
      <c r="J224" s="7"/>
      <c r="K224" s="7"/>
      <c r="L224" s="7"/>
      <c r="M224" s="7"/>
      <c r="N224" s="8"/>
      <c r="O224" s="166">
        <f t="shared" si="7"/>
        <v>35900</v>
      </c>
      <c r="P224" s="24"/>
      <c r="Q224" s="45"/>
      <c r="R224" s="45">
        <f t="shared" si="9"/>
        <v>4968.875</v>
      </c>
      <c r="S224" s="45">
        <f t="shared" si="10"/>
        <v>189.4375</v>
      </c>
      <c r="T224" s="45"/>
      <c r="U224" s="20"/>
      <c r="V224" s="20"/>
      <c r="W224" s="21"/>
      <c r="X224" s="24"/>
      <c r="Y224" s="20"/>
      <c r="Z224" s="21"/>
      <c r="AA224" s="24"/>
      <c r="AB224" s="20"/>
      <c r="AC224" s="21"/>
      <c r="AD224" s="24"/>
    </row>
    <row r="225" spans="1:30" x14ac:dyDescent="0.25">
      <c r="A225" s="43">
        <f t="shared" si="6"/>
        <v>35907</v>
      </c>
      <c r="B225" s="7"/>
      <c r="C225" s="7">
        <f>SUM('Weekly Data'!E222:E225)/4</f>
        <v>1901</v>
      </c>
      <c r="D225" s="7">
        <f>SUM('Weekly Data'!F222:F225)/4</f>
        <v>2664.25</v>
      </c>
      <c r="E225" s="7">
        <f>SUM('Weekly Data'!G222:G225)/4</f>
        <v>222.25</v>
      </c>
      <c r="F225" s="7"/>
      <c r="G225" s="7"/>
      <c r="H225" s="160"/>
      <c r="I225" s="7"/>
      <c r="J225" s="7"/>
      <c r="K225" s="7"/>
      <c r="L225" s="7"/>
      <c r="M225" s="7"/>
      <c r="N225" s="8"/>
      <c r="O225" s="166">
        <f t="shared" si="7"/>
        <v>35907</v>
      </c>
      <c r="P225" s="24"/>
      <c r="Q225" s="45"/>
      <c r="R225" s="45">
        <f t="shared" si="9"/>
        <v>4720.9375</v>
      </c>
      <c r="S225" s="45">
        <f t="shared" si="10"/>
        <v>171.6875</v>
      </c>
      <c r="T225" s="45"/>
      <c r="U225" s="20"/>
      <c r="V225" s="20"/>
      <c r="W225" s="21"/>
      <c r="X225" s="24"/>
      <c r="Y225" s="20"/>
      <c r="Z225" s="21"/>
      <c r="AA225" s="24"/>
      <c r="AB225" s="20"/>
      <c r="AC225" s="21"/>
      <c r="AD225" s="24"/>
    </row>
    <row r="226" spans="1:30" x14ac:dyDescent="0.25">
      <c r="A226" s="43">
        <f t="shared" si="6"/>
        <v>35914</v>
      </c>
      <c r="B226" s="7"/>
      <c r="C226" s="7">
        <f>SUM('Weekly Data'!E223:E226)/4</f>
        <v>1622</v>
      </c>
      <c r="D226" s="7">
        <f>SUM('Weekly Data'!F223:F226)/4</f>
        <v>2272.25</v>
      </c>
      <c r="E226" s="7">
        <f>SUM('Weekly Data'!G223:G226)/4</f>
        <v>191.75</v>
      </c>
      <c r="F226" s="7"/>
      <c r="G226" s="7"/>
      <c r="H226" s="160"/>
      <c r="I226" s="7"/>
      <c r="J226" s="7"/>
      <c r="K226" s="7"/>
      <c r="L226" s="7"/>
      <c r="M226" s="7"/>
      <c r="N226" s="8"/>
      <c r="O226" s="166">
        <f t="shared" si="7"/>
        <v>35914</v>
      </c>
      <c r="P226" s="24"/>
      <c r="Q226" s="45"/>
      <c r="R226" s="45">
        <f t="shared" si="9"/>
        <v>4352.5</v>
      </c>
      <c r="S226" s="45">
        <f t="shared" si="10"/>
        <v>179.125</v>
      </c>
      <c r="T226" s="45"/>
      <c r="U226" s="20"/>
      <c r="V226" s="20"/>
      <c r="W226" s="21"/>
      <c r="X226" s="24"/>
      <c r="Y226" s="20"/>
      <c r="Z226" s="21"/>
      <c r="AA226" s="24"/>
      <c r="AB226" s="20"/>
      <c r="AC226" s="21"/>
      <c r="AD226" s="24"/>
    </row>
    <row r="227" spans="1:30" x14ac:dyDescent="0.25">
      <c r="A227" s="43">
        <f t="shared" si="6"/>
        <v>35921</v>
      </c>
      <c r="B227" s="7"/>
      <c r="C227" s="7">
        <f>SUM('Weekly Data'!E224:E227)/4</f>
        <v>1645</v>
      </c>
      <c r="D227" s="7">
        <f>SUM('Weekly Data'!F224:F227)/4</f>
        <v>2140.5</v>
      </c>
      <c r="E227" s="7">
        <f>SUM('Weekly Data'!G224:G227)/4</f>
        <v>163.5</v>
      </c>
      <c r="F227" s="7"/>
      <c r="G227" s="7"/>
      <c r="H227" s="160"/>
      <c r="I227" s="7"/>
      <c r="J227" s="7"/>
      <c r="K227" s="7"/>
      <c r="L227" s="7"/>
      <c r="M227" s="7"/>
      <c r="N227" s="8"/>
      <c r="O227" s="166">
        <f t="shared" si="7"/>
        <v>35921</v>
      </c>
      <c r="P227" s="24"/>
      <c r="Q227" s="45"/>
      <c r="R227" s="45">
        <f t="shared" si="9"/>
        <v>3992.9375</v>
      </c>
      <c r="S227" s="45">
        <f t="shared" si="10"/>
        <v>144.125</v>
      </c>
      <c r="T227" s="45"/>
      <c r="U227" s="20"/>
      <c r="V227" s="20"/>
      <c r="W227" s="21"/>
      <c r="X227" s="24"/>
      <c r="Y227" s="20"/>
      <c r="Z227" s="21"/>
      <c r="AA227" s="24"/>
      <c r="AB227" s="20"/>
      <c r="AC227" s="21"/>
      <c r="AD227" s="24"/>
    </row>
    <row r="228" spans="1:30" x14ac:dyDescent="0.25">
      <c r="A228" s="43">
        <f t="shared" si="6"/>
        <v>35928</v>
      </c>
      <c r="B228" s="7"/>
      <c r="C228" s="7">
        <f>SUM('Weekly Data'!E225:E228)/4</f>
        <v>1600</v>
      </c>
      <c r="D228" s="7">
        <f>SUM('Weekly Data'!F225:F228)/4</f>
        <v>2137.5</v>
      </c>
      <c r="E228" s="7">
        <f>SUM('Weekly Data'!G225:G228)/4</f>
        <v>172.75</v>
      </c>
      <c r="F228" s="7"/>
      <c r="G228" s="7"/>
      <c r="H228" s="160"/>
      <c r="I228" s="7"/>
      <c r="J228" s="7"/>
      <c r="K228" s="7"/>
      <c r="L228" s="7"/>
      <c r="M228" s="7"/>
      <c r="N228" s="8"/>
      <c r="O228" s="166">
        <f t="shared" si="7"/>
        <v>35928</v>
      </c>
      <c r="P228" s="24"/>
      <c r="Q228" s="45"/>
      <c r="R228" s="45">
        <f t="shared" si="9"/>
        <v>3775.5625</v>
      </c>
      <c r="S228" s="45">
        <f t="shared" si="10"/>
        <v>130</v>
      </c>
      <c r="T228" s="45"/>
      <c r="U228" s="20"/>
      <c r="V228" s="20"/>
      <c r="W228" s="21"/>
      <c r="X228" s="24"/>
      <c r="Y228" s="20"/>
      <c r="Z228" s="21"/>
      <c r="AA228" s="24"/>
      <c r="AB228" s="20"/>
      <c r="AC228" s="21"/>
      <c r="AD228" s="24"/>
    </row>
    <row r="229" spans="1:30" x14ac:dyDescent="0.25">
      <c r="A229" s="43">
        <f t="shared" si="6"/>
        <v>35935</v>
      </c>
      <c r="B229" s="7"/>
      <c r="C229" s="7">
        <f>SUM('Weekly Data'!E226:E229)/4</f>
        <v>1701.75</v>
      </c>
      <c r="D229" s="7">
        <f>SUM('Weekly Data'!F226:F229)/4</f>
        <v>2158.25</v>
      </c>
      <c r="E229" s="7">
        <f>SUM('Weekly Data'!G226:G229)/4</f>
        <v>155.25</v>
      </c>
      <c r="F229" s="7"/>
      <c r="G229" s="7"/>
      <c r="H229" s="160"/>
      <c r="I229" s="7"/>
      <c r="J229" s="7"/>
      <c r="K229" s="7"/>
      <c r="L229" s="7"/>
      <c r="M229" s="7"/>
      <c r="N229" s="8"/>
      <c r="O229" s="166">
        <f t="shared" si="7"/>
        <v>35935</v>
      </c>
      <c r="P229" s="24"/>
      <c r="Q229" s="45"/>
      <c r="R229" s="45">
        <f t="shared" si="9"/>
        <v>3516.25</v>
      </c>
      <c r="S229" s="45">
        <f t="shared" si="10"/>
        <v>118.5</v>
      </c>
      <c r="T229" s="45"/>
      <c r="U229" s="20"/>
      <c r="V229" s="20"/>
      <c r="W229" s="21"/>
      <c r="X229" s="24"/>
      <c r="Y229" s="20"/>
      <c r="Z229" s="21"/>
      <c r="AA229" s="24"/>
      <c r="AB229" s="20"/>
      <c r="AC229" s="21"/>
      <c r="AD229" s="24"/>
    </row>
    <row r="230" spans="1:30" x14ac:dyDescent="0.25">
      <c r="A230" s="43">
        <f t="shared" si="6"/>
        <v>35942</v>
      </c>
      <c r="B230" s="7"/>
      <c r="C230" s="7">
        <f>SUM('Weekly Data'!E227:E230)/4</f>
        <v>1696.25</v>
      </c>
      <c r="D230" s="7">
        <f>SUM('Weekly Data'!F227:F230)/4</f>
        <v>2288</v>
      </c>
      <c r="E230" s="7">
        <f>SUM('Weekly Data'!G227:G230)/4</f>
        <v>137.5</v>
      </c>
      <c r="F230" s="7"/>
      <c r="G230" s="7"/>
      <c r="H230" s="160"/>
      <c r="I230" s="7"/>
      <c r="J230" s="7"/>
      <c r="K230" s="7"/>
      <c r="L230" s="7"/>
      <c r="M230" s="7"/>
      <c r="N230" s="8"/>
      <c r="O230" s="166">
        <f t="shared" si="7"/>
        <v>35942</v>
      </c>
      <c r="P230" s="24"/>
      <c r="Q230" s="45"/>
      <c r="R230" s="45">
        <f t="shared" si="9"/>
        <v>3464.3125</v>
      </c>
      <c r="S230" s="45">
        <f t="shared" si="10"/>
        <v>106.375</v>
      </c>
      <c r="T230" s="45"/>
      <c r="U230" s="20"/>
      <c r="V230" s="20"/>
      <c r="W230" s="21"/>
      <c r="X230" s="24"/>
      <c r="Y230" s="20"/>
      <c r="Z230" s="21"/>
      <c r="AA230" s="24"/>
      <c r="AB230" s="20"/>
      <c r="AC230" s="21"/>
      <c r="AD230" s="24"/>
    </row>
    <row r="231" spans="1:30" x14ac:dyDescent="0.25">
      <c r="A231" s="43">
        <f t="shared" si="6"/>
        <v>35949</v>
      </c>
      <c r="B231" s="7"/>
      <c r="C231" s="7">
        <f>SUM('Weekly Data'!E228:E231)/4</f>
        <v>1527.5</v>
      </c>
      <c r="D231" s="7">
        <f>SUM('Weekly Data'!F228:F231)/4</f>
        <v>2360.25</v>
      </c>
      <c r="E231" s="7">
        <f>SUM('Weekly Data'!G228:G231)/4</f>
        <v>132.25</v>
      </c>
      <c r="F231" s="7"/>
      <c r="G231" s="7"/>
      <c r="H231" s="160"/>
      <c r="I231" s="7"/>
      <c r="J231" s="7"/>
      <c r="K231" s="7"/>
      <c r="L231" s="7"/>
      <c r="M231" s="7"/>
      <c r="N231" s="8"/>
      <c r="O231" s="166">
        <f t="shared" si="7"/>
        <v>35949</v>
      </c>
      <c r="P231" s="24"/>
      <c r="Q231" s="45"/>
      <c r="R231" s="45">
        <f t="shared" si="9"/>
        <v>3337.0625</v>
      </c>
      <c r="S231" s="45">
        <f t="shared" si="10"/>
        <v>110.1875</v>
      </c>
      <c r="T231" s="45"/>
      <c r="U231" s="20"/>
      <c r="V231" s="20"/>
      <c r="W231" s="21"/>
      <c r="X231" s="24"/>
      <c r="Y231" s="20"/>
      <c r="Z231" s="21"/>
      <c r="AA231" s="24"/>
      <c r="AB231" s="20"/>
      <c r="AC231" s="21"/>
      <c r="AD231" s="24"/>
    </row>
    <row r="232" spans="1:30" x14ac:dyDescent="0.25">
      <c r="A232" s="43">
        <f t="shared" si="6"/>
        <v>35956</v>
      </c>
      <c r="B232" s="7"/>
      <c r="C232" s="7">
        <f>SUM('Weekly Data'!E229:E232)/4</f>
        <v>1622.5</v>
      </c>
      <c r="D232" s="7">
        <f>SUM('Weekly Data'!F229:F232)/4</f>
        <v>2318.25</v>
      </c>
      <c r="E232" s="7">
        <f>SUM('Weekly Data'!G229:G232)/4</f>
        <v>104.75</v>
      </c>
      <c r="F232" s="7"/>
      <c r="G232" s="7"/>
      <c r="H232" s="160"/>
      <c r="I232" s="7"/>
      <c r="J232" s="7"/>
      <c r="K232" s="7"/>
      <c r="L232" s="7"/>
      <c r="M232" s="7"/>
      <c r="N232" s="8"/>
      <c r="O232" s="166">
        <f t="shared" si="7"/>
        <v>35956</v>
      </c>
      <c r="P232" s="24"/>
      <c r="Q232" s="45"/>
      <c r="R232" s="45">
        <f t="shared" si="9"/>
        <v>3195.125</v>
      </c>
      <c r="S232" s="45">
        <f t="shared" si="10"/>
        <v>110.125</v>
      </c>
      <c r="T232" s="45"/>
      <c r="U232" s="20"/>
      <c r="V232" s="20"/>
      <c r="W232" s="21"/>
      <c r="X232" s="24"/>
      <c r="Y232" s="20"/>
      <c r="Z232" s="21"/>
      <c r="AA232" s="24"/>
      <c r="AB232" s="20"/>
      <c r="AC232" s="21"/>
      <c r="AD232" s="24"/>
    </row>
    <row r="233" spans="1:30" x14ac:dyDescent="0.25">
      <c r="A233" s="43">
        <f t="shared" si="6"/>
        <v>35963</v>
      </c>
      <c r="B233" s="7"/>
      <c r="C233" s="7">
        <f>SUM('Weekly Data'!E230:E233)/4</f>
        <v>1683</v>
      </c>
      <c r="D233" s="7">
        <f>SUM('Weekly Data'!F230:F233)/4</f>
        <v>2042.5</v>
      </c>
      <c r="E233" s="7">
        <f>SUM('Weekly Data'!G230:G233)/4</f>
        <v>49.25</v>
      </c>
      <c r="F233" s="7"/>
      <c r="G233" s="7"/>
      <c r="H233" s="160"/>
      <c r="I233" s="7"/>
      <c r="J233" s="7"/>
      <c r="K233" s="7"/>
      <c r="L233" s="7"/>
      <c r="M233" s="7"/>
      <c r="N233" s="8"/>
      <c r="O233" s="166">
        <f t="shared" si="7"/>
        <v>35963</v>
      </c>
      <c r="P233" s="24"/>
      <c r="Q233" s="45"/>
      <c r="R233" s="45">
        <f t="shared" si="9"/>
        <v>3176</v>
      </c>
      <c r="S233" s="45">
        <f t="shared" si="10"/>
        <v>102.5</v>
      </c>
      <c r="T233" s="45"/>
      <c r="U233" s="20"/>
      <c r="V233" s="20"/>
      <c r="W233" s="21"/>
      <c r="X233" s="24"/>
      <c r="Y233" s="20"/>
      <c r="Z233" s="21"/>
      <c r="AA233" s="24"/>
      <c r="AB233" s="20"/>
      <c r="AC233" s="21"/>
      <c r="AD233" s="24"/>
    </row>
    <row r="234" spans="1:30" x14ac:dyDescent="0.25">
      <c r="A234" s="43">
        <f t="shared" si="6"/>
        <v>35970</v>
      </c>
      <c r="B234" s="7"/>
      <c r="C234" s="7">
        <f>SUM('Weekly Data'!E231:E234)/4</f>
        <v>2026</v>
      </c>
      <c r="D234" s="7">
        <f>SUM('Weekly Data'!F231:F234)/4</f>
        <v>1865.75</v>
      </c>
      <c r="E234" s="7">
        <f>SUM('Weekly Data'!G231:G234)/4</f>
        <v>59</v>
      </c>
      <c r="F234" s="7"/>
      <c r="G234" s="7"/>
      <c r="H234" s="160"/>
      <c r="I234" s="7"/>
      <c r="J234" s="7"/>
      <c r="K234" s="7"/>
      <c r="L234" s="7"/>
      <c r="M234" s="7"/>
      <c r="N234" s="8"/>
      <c r="O234" s="166">
        <f t="shared" si="7"/>
        <v>35970</v>
      </c>
      <c r="P234" s="24"/>
      <c r="Q234" s="45"/>
      <c r="R234" s="45">
        <f t="shared" si="9"/>
        <v>3042.1875</v>
      </c>
      <c r="S234" s="45">
        <f t="shared" si="10"/>
        <v>122.8125</v>
      </c>
      <c r="T234" s="45"/>
      <c r="U234" s="20"/>
      <c r="V234" s="20"/>
      <c r="W234" s="21"/>
      <c r="X234" s="24"/>
      <c r="Y234" s="20"/>
      <c r="Z234" s="21"/>
      <c r="AA234" s="24"/>
      <c r="AB234" s="20"/>
      <c r="AC234" s="21"/>
      <c r="AD234" s="24"/>
    </row>
    <row r="235" spans="1:30" x14ac:dyDescent="0.25">
      <c r="A235" s="43">
        <f t="shared" si="6"/>
        <v>35977</v>
      </c>
      <c r="B235" s="7"/>
      <c r="C235" s="7">
        <f>SUM('Weekly Data'!E232:E235)/4</f>
        <v>2298.5</v>
      </c>
      <c r="D235" s="7">
        <f>SUM('Weekly Data'!F232:F235)/4</f>
        <v>1506</v>
      </c>
      <c r="E235" s="7">
        <f>SUM('Weekly Data'!G232:G235)/4</f>
        <v>80</v>
      </c>
      <c r="F235" s="7"/>
      <c r="G235" s="7"/>
      <c r="H235" s="160"/>
      <c r="I235" s="7"/>
      <c r="J235" s="7"/>
      <c r="K235" s="7"/>
      <c r="L235" s="7"/>
      <c r="M235" s="7"/>
      <c r="N235" s="8"/>
      <c r="O235" s="166">
        <f t="shared" si="7"/>
        <v>35977</v>
      </c>
      <c r="P235" s="24"/>
      <c r="Q235" s="45"/>
      <c r="R235" s="45">
        <f t="shared" si="9"/>
        <v>3008.6875</v>
      </c>
      <c r="S235" s="45">
        <f t="shared" si="10"/>
        <v>153.125</v>
      </c>
      <c r="T235" s="45"/>
      <c r="U235" s="20"/>
      <c r="V235" s="20"/>
      <c r="W235" s="21"/>
      <c r="X235" s="24"/>
      <c r="Y235" s="20"/>
      <c r="Z235" s="21"/>
      <c r="AA235" s="24"/>
      <c r="AB235" s="20"/>
      <c r="AC235" s="21"/>
      <c r="AD235" s="24"/>
    </row>
    <row r="236" spans="1:30" x14ac:dyDescent="0.25">
      <c r="A236" s="43">
        <f t="shared" si="6"/>
        <v>35984</v>
      </c>
      <c r="B236" s="7"/>
      <c r="C236" s="7">
        <f>SUM('Weekly Data'!E233:E236)/4</f>
        <v>2245.75</v>
      </c>
      <c r="D236" s="7">
        <f>SUM('Weekly Data'!F233:F236)/4</f>
        <v>1257.25</v>
      </c>
      <c r="E236" s="7">
        <f>SUM('Weekly Data'!G233:G236)/4</f>
        <v>74.75</v>
      </c>
      <c r="F236" s="7"/>
      <c r="G236" s="7"/>
      <c r="H236" s="160"/>
      <c r="I236" s="7"/>
      <c r="J236" s="7"/>
      <c r="K236" s="7"/>
      <c r="L236" s="7"/>
      <c r="M236" s="7"/>
      <c r="N236" s="8"/>
      <c r="O236" s="166">
        <f t="shared" si="7"/>
        <v>35984</v>
      </c>
      <c r="P236" s="24"/>
      <c r="Q236" s="45"/>
      <c r="R236" s="45">
        <f t="shared" si="9"/>
        <v>2841.25</v>
      </c>
      <c r="S236" s="45">
        <f t="shared" si="10"/>
        <v>202.25</v>
      </c>
      <c r="T236" s="45"/>
      <c r="U236" s="20"/>
      <c r="V236" s="20"/>
      <c r="W236" s="21"/>
      <c r="X236" s="24"/>
      <c r="Y236" s="20"/>
      <c r="Z236" s="21"/>
      <c r="AA236" s="24"/>
      <c r="AB236" s="20"/>
      <c r="AC236" s="21"/>
      <c r="AD236" s="24"/>
    </row>
    <row r="237" spans="1:30" x14ac:dyDescent="0.25">
      <c r="A237" s="43">
        <f t="shared" si="6"/>
        <v>35991</v>
      </c>
      <c r="B237" s="7"/>
      <c r="C237" s="7">
        <f>SUM('Weekly Data'!E234:E237)/4</f>
        <v>2437.75</v>
      </c>
      <c r="D237" s="7">
        <f>SUM('Weekly Data'!F234:F237)/4</f>
        <v>1229</v>
      </c>
      <c r="E237" s="7">
        <f>SUM('Weekly Data'!G234:G237)/4</f>
        <v>135.75</v>
      </c>
      <c r="F237" s="7"/>
      <c r="G237" s="7"/>
      <c r="H237" s="160"/>
      <c r="I237" s="7"/>
      <c r="J237" s="7"/>
      <c r="K237" s="7"/>
      <c r="L237" s="7"/>
      <c r="M237" s="7"/>
      <c r="N237" s="8"/>
      <c r="O237" s="166">
        <f t="shared" si="7"/>
        <v>35991</v>
      </c>
      <c r="P237" s="24"/>
      <c r="Q237" s="45"/>
      <c r="R237" s="45">
        <f t="shared" si="9"/>
        <v>2713.125</v>
      </c>
      <c r="S237" s="45">
        <f t="shared" si="10"/>
        <v>222.375</v>
      </c>
      <c r="T237" s="45"/>
      <c r="U237" s="20"/>
      <c r="V237" s="20"/>
      <c r="W237" s="21"/>
      <c r="X237" s="24"/>
      <c r="Y237" s="20"/>
      <c r="Z237" s="21"/>
      <c r="AA237" s="24"/>
      <c r="AB237" s="20"/>
      <c r="AC237" s="21"/>
      <c r="AD237" s="24"/>
    </row>
    <row r="238" spans="1:30" x14ac:dyDescent="0.25">
      <c r="A238" s="43">
        <f t="shared" si="6"/>
        <v>35998</v>
      </c>
      <c r="B238" s="7"/>
      <c r="C238" s="7">
        <f>SUM('Weekly Data'!E235:E238)/4</f>
        <v>2337</v>
      </c>
      <c r="D238" s="7">
        <f>SUM('Weekly Data'!F235:F238)/4</f>
        <v>1023.75</v>
      </c>
      <c r="E238" s="7">
        <f>SUM('Weekly Data'!G235:G238)/4</f>
        <v>145.25</v>
      </c>
      <c r="F238" s="7"/>
      <c r="G238" s="7"/>
      <c r="H238" s="160"/>
      <c r="I238" s="7"/>
      <c r="J238" s="7"/>
      <c r="K238" s="7"/>
      <c r="L238" s="7"/>
      <c r="M238" s="7"/>
      <c r="N238" s="8"/>
      <c r="O238" s="166">
        <f t="shared" si="7"/>
        <v>35998</v>
      </c>
      <c r="P238" s="24"/>
      <c r="Q238" s="45"/>
      <c r="R238" s="45">
        <f t="shared" si="9"/>
        <v>2681.75</v>
      </c>
      <c r="S238" s="45">
        <f t="shared" si="10"/>
        <v>237.6875</v>
      </c>
      <c r="T238" s="45"/>
      <c r="U238" s="20"/>
      <c r="V238" s="20"/>
      <c r="W238" s="21"/>
      <c r="X238" s="24"/>
      <c r="Y238" s="20"/>
      <c r="Z238" s="21"/>
      <c r="AA238" s="24"/>
      <c r="AB238" s="20"/>
      <c r="AC238" s="21"/>
      <c r="AD238" s="24"/>
    </row>
    <row r="239" spans="1:30" x14ac:dyDescent="0.25">
      <c r="A239" s="43">
        <f t="shared" si="6"/>
        <v>36005</v>
      </c>
      <c r="B239" s="7"/>
      <c r="C239" s="7">
        <f>SUM('Weekly Data'!E236:E239)/4</f>
        <v>2498.75</v>
      </c>
      <c r="D239" s="7">
        <f>SUM('Weekly Data'!F236:F239)/4</f>
        <v>1135.25</v>
      </c>
      <c r="E239" s="7">
        <f>SUM('Weekly Data'!G236:G239)/4</f>
        <v>128.25</v>
      </c>
      <c r="F239" s="7"/>
      <c r="G239" s="7"/>
      <c r="H239" s="160"/>
      <c r="I239" s="7"/>
      <c r="J239" s="7"/>
      <c r="K239" s="7"/>
      <c r="L239" s="7"/>
      <c r="M239" s="7"/>
      <c r="N239" s="8"/>
      <c r="O239" s="166">
        <f t="shared" si="7"/>
        <v>36005</v>
      </c>
      <c r="P239" s="24"/>
      <c r="Q239" s="45"/>
      <c r="R239" s="45">
        <f t="shared" si="9"/>
        <v>2550</v>
      </c>
      <c r="S239" s="45">
        <f t="shared" si="10"/>
        <v>221.125</v>
      </c>
      <c r="T239" s="45"/>
      <c r="U239" s="20"/>
      <c r="V239" s="20"/>
      <c r="W239" s="21"/>
      <c r="X239" s="24"/>
      <c r="Y239" s="20"/>
      <c r="Z239" s="21"/>
      <c r="AA239" s="24"/>
      <c r="AB239" s="20"/>
      <c r="AC239" s="21"/>
      <c r="AD239" s="24"/>
    </row>
    <row r="240" spans="1:30" x14ac:dyDescent="0.25">
      <c r="A240" s="43">
        <f t="shared" si="6"/>
        <v>36012</v>
      </c>
      <c r="B240" s="7"/>
      <c r="C240" s="7">
        <f>SUM('Weekly Data'!E237:E240)/4</f>
        <v>2763</v>
      </c>
      <c r="D240" s="7">
        <f>SUM('Weekly Data'!F237:F240)/4</f>
        <v>1132.25</v>
      </c>
      <c r="E240" s="7">
        <f>SUM('Weekly Data'!G237:G240)/4</f>
        <v>98.75</v>
      </c>
      <c r="F240" s="7"/>
      <c r="G240" s="7"/>
      <c r="H240" s="160"/>
      <c r="I240" s="7"/>
      <c r="J240" s="7"/>
      <c r="K240" s="7"/>
      <c r="L240" s="7"/>
      <c r="M240" s="7"/>
      <c r="N240" s="8"/>
      <c r="O240" s="166">
        <f t="shared" si="7"/>
        <v>36012</v>
      </c>
      <c r="P240" s="24"/>
      <c r="Q240" s="45"/>
      <c r="R240" s="45">
        <f t="shared" si="9"/>
        <v>2609.125</v>
      </c>
      <c r="S240" s="45">
        <f t="shared" si="10"/>
        <v>196.625</v>
      </c>
      <c r="T240" s="45"/>
      <c r="U240" s="20"/>
      <c r="V240" s="20"/>
      <c r="W240" s="21"/>
      <c r="X240" s="24"/>
      <c r="Y240" s="20"/>
      <c r="Z240" s="21"/>
      <c r="AA240" s="24"/>
      <c r="AB240" s="20"/>
      <c r="AC240" s="21"/>
      <c r="AD240" s="24"/>
    </row>
    <row r="241" spans="1:30" x14ac:dyDescent="0.25">
      <c r="A241" s="43">
        <f t="shared" si="6"/>
        <v>36019</v>
      </c>
      <c r="B241" s="7"/>
      <c r="C241" s="7">
        <f>SUM('Weekly Data'!E238:E241)/4</f>
        <v>2629</v>
      </c>
      <c r="D241" s="7">
        <f>SUM('Weekly Data'!F238:F241)/4</f>
        <v>1452</v>
      </c>
      <c r="E241" s="7">
        <f>SUM('Weekly Data'!G238:G241)/4</f>
        <v>40.5</v>
      </c>
      <c r="F241" s="7"/>
      <c r="G241" s="7"/>
      <c r="H241" s="160"/>
      <c r="I241" s="7"/>
      <c r="J241" s="7"/>
      <c r="K241" s="7"/>
      <c r="L241" s="7"/>
      <c r="M241" s="7"/>
      <c r="N241" s="8"/>
      <c r="O241" s="166">
        <f t="shared" si="7"/>
        <v>36019</v>
      </c>
      <c r="P241" s="24"/>
      <c r="Q241" s="45"/>
      <c r="R241" s="45">
        <f t="shared" si="9"/>
        <v>2616.25</v>
      </c>
      <c r="S241" s="45">
        <f t="shared" si="10"/>
        <v>182.625</v>
      </c>
      <c r="T241" s="45"/>
      <c r="U241" s="20"/>
      <c r="V241" s="20"/>
      <c r="W241" s="21"/>
      <c r="X241" s="24"/>
      <c r="Y241" s="20"/>
      <c r="Z241" s="21"/>
      <c r="AA241" s="24"/>
      <c r="AB241" s="20"/>
      <c r="AC241" s="21"/>
      <c r="AD241" s="24"/>
    </row>
    <row r="242" spans="1:30" x14ac:dyDescent="0.25">
      <c r="A242" s="43">
        <f t="shared" si="6"/>
        <v>36026</v>
      </c>
      <c r="B242" s="7"/>
      <c r="C242" s="7">
        <f>SUM('Weekly Data'!E239:E242)/4</f>
        <v>2525.25</v>
      </c>
      <c r="D242" s="7">
        <f>SUM('Weekly Data'!F239:F242)/4</f>
        <v>1815.75</v>
      </c>
      <c r="E242" s="7">
        <f>SUM('Weekly Data'!G239:G242)/4</f>
        <v>25.25</v>
      </c>
      <c r="F242" s="7"/>
      <c r="G242" s="7"/>
      <c r="H242" s="160"/>
      <c r="I242" s="7"/>
      <c r="J242" s="7"/>
      <c r="K242" s="7"/>
      <c r="L242" s="7"/>
      <c r="M242" s="7"/>
      <c r="N242" s="8"/>
      <c r="O242" s="166">
        <f t="shared" si="7"/>
        <v>36026</v>
      </c>
      <c r="P242" s="24"/>
      <c r="Q242" s="45"/>
      <c r="R242" s="45">
        <f t="shared" si="9"/>
        <v>2622.5</v>
      </c>
      <c r="S242" s="45">
        <f t="shared" si="10"/>
        <v>156.1875</v>
      </c>
      <c r="T242" s="45"/>
      <c r="U242" s="20"/>
      <c r="V242" s="20"/>
      <c r="W242" s="21"/>
      <c r="X242" s="24"/>
      <c r="Y242" s="20"/>
      <c r="Z242" s="21"/>
      <c r="AA242" s="24"/>
      <c r="AB242" s="20"/>
      <c r="AC242" s="21"/>
      <c r="AD242" s="24"/>
    </row>
    <row r="243" spans="1:30" x14ac:dyDescent="0.25">
      <c r="A243" s="43">
        <f t="shared" si="6"/>
        <v>36033</v>
      </c>
      <c r="B243" s="7"/>
      <c r="C243" s="7">
        <f>SUM('Weekly Data'!E240:E243)/4</f>
        <v>2515.75</v>
      </c>
      <c r="D243" s="7">
        <f>SUM('Weekly Data'!F240:F243)/4</f>
        <v>1965.5</v>
      </c>
      <c r="E243" s="7">
        <f>SUM('Weekly Data'!G240:G243)/4</f>
        <v>18.75</v>
      </c>
      <c r="F243" s="7"/>
      <c r="G243" s="7"/>
      <c r="H243" s="160"/>
      <c r="I243" s="7"/>
      <c r="J243" s="7"/>
      <c r="K243" s="7"/>
      <c r="L243" s="7"/>
      <c r="M243" s="7"/>
      <c r="N243" s="8"/>
      <c r="O243" s="166">
        <f t="shared" si="7"/>
        <v>36033</v>
      </c>
      <c r="P243" s="24"/>
      <c r="Q243" s="45"/>
      <c r="R243" s="45">
        <f t="shared" si="9"/>
        <v>2759.4375</v>
      </c>
      <c r="S243" s="45">
        <f t="shared" si="10"/>
        <v>141.4375</v>
      </c>
      <c r="T243" s="45"/>
      <c r="U243" s="20"/>
      <c r="V243" s="20"/>
      <c r="W243" s="21"/>
      <c r="X243" s="24"/>
      <c r="Y243" s="20"/>
      <c r="Z243" s="21"/>
      <c r="AA243" s="24"/>
      <c r="AB243" s="20"/>
      <c r="AC243" s="21"/>
      <c r="AD243" s="24"/>
    </row>
    <row r="244" spans="1:30" x14ac:dyDescent="0.25">
      <c r="A244" s="43">
        <f t="shared" si="6"/>
        <v>36040</v>
      </c>
      <c r="B244" s="7"/>
      <c r="C244" s="7">
        <f>SUM('Weekly Data'!E241:E244)/4</f>
        <v>2315.25</v>
      </c>
      <c r="D244" s="7">
        <f>SUM('Weekly Data'!F241:F244)/4</f>
        <v>2169</v>
      </c>
      <c r="E244" s="7">
        <f>SUM('Weekly Data'!G241:G244)/4</f>
        <v>17.5</v>
      </c>
      <c r="F244" s="7"/>
      <c r="G244" s="7"/>
      <c r="H244" s="160"/>
      <c r="I244" s="7"/>
      <c r="J244" s="7"/>
      <c r="K244" s="7"/>
      <c r="L244" s="7"/>
      <c r="M244" s="7"/>
      <c r="N244" s="8"/>
      <c r="O244" s="166">
        <f t="shared" si="7"/>
        <v>36040</v>
      </c>
      <c r="P244" s="24"/>
      <c r="Q244" s="45"/>
      <c r="R244" s="45">
        <f t="shared" si="9"/>
        <v>2806.5</v>
      </c>
      <c r="S244" s="45">
        <f t="shared" si="10"/>
        <v>120.9375</v>
      </c>
      <c r="T244" s="45"/>
      <c r="U244" s="20"/>
      <c r="V244" s="20"/>
      <c r="W244" s="21"/>
      <c r="X244" s="24"/>
      <c r="Y244" s="20"/>
      <c r="Z244" s="21"/>
      <c r="AA244" s="24"/>
      <c r="AB244" s="20"/>
      <c r="AC244" s="21"/>
      <c r="AD244" s="24"/>
    </row>
    <row r="245" spans="1:30" x14ac:dyDescent="0.25">
      <c r="A245" s="43">
        <f t="shared" si="6"/>
        <v>36047</v>
      </c>
      <c r="B245" s="7"/>
      <c r="C245" s="7">
        <f>SUM('Weekly Data'!E242:E245)/4</f>
        <v>2107.5</v>
      </c>
      <c r="D245" s="7">
        <f>SUM('Weekly Data'!F242:F245)/4</f>
        <v>2153.25</v>
      </c>
      <c r="E245" s="7">
        <f>SUM('Weekly Data'!G242:G245)/4</f>
        <v>11.5</v>
      </c>
      <c r="F245" s="7"/>
      <c r="G245" s="7"/>
      <c r="H245" s="160"/>
      <c r="I245" s="7"/>
      <c r="J245" s="7"/>
      <c r="K245" s="7"/>
      <c r="L245" s="7"/>
      <c r="M245" s="7"/>
      <c r="N245" s="8"/>
      <c r="O245" s="166">
        <f t="shared" si="7"/>
        <v>36047</v>
      </c>
      <c r="P245" s="24"/>
      <c r="Q245" s="45"/>
      <c r="R245" s="45">
        <f t="shared" si="9"/>
        <v>2874</v>
      </c>
      <c r="S245" s="45">
        <f t="shared" si="10"/>
        <v>127.625</v>
      </c>
      <c r="T245" s="45"/>
      <c r="U245" s="20"/>
      <c r="V245" s="20"/>
      <c r="W245" s="21"/>
      <c r="X245" s="24"/>
      <c r="Y245" s="20"/>
      <c r="Z245" s="21"/>
      <c r="AA245" s="24"/>
      <c r="AB245" s="20"/>
      <c r="AC245" s="21"/>
      <c r="AD245" s="24"/>
    </row>
    <row r="246" spans="1:30" x14ac:dyDescent="0.25">
      <c r="A246" s="43">
        <f t="shared" si="6"/>
        <v>36054</v>
      </c>
      <c r="B246" s="7"/>
      <c r="C246" s="7">
        <f>SUM('Weekly Data'!E243:E246)/4</f>
        <v>2031.5</v>
      </c>
      <c r="D246" s="7">
        <f>SUM('Weekly Data'!F243:F246)/4</f>
        <v>2334.75</v>
      </c>
      <c r="E246" s="7">
        <f>SUM('Weekly Data'!G243:G246)/4</f>
        <v>22.25</v>
      </c>
      <c r="F246" s="7"/>
      <c r="G246" s="7"/>
      <c r="H246" s="160"/>
      <c r="I246" s="7"/>
      <c r="J246" s="7"/>
      <c r="K246" s="7"/>
      <c r="L246" s="7"/>
      <c r="M246" s="7"/>
      <c r="N246" s="8"/>
      <c r="O246" s="166">
        <f t="shared" si="7"/>
        <v>36054</v>
      </c>
      <c r="P246" s="24"/>
      <c r="Q246" s="45"/>
      <c r="R246" s="45">
        <f t="shared" si="9"/>
        <v>2929.625</v>
      </c>
      <c r="S246" s="45">
        <f t="shared" si="10"/>
        <v>138.125</v>
      </c>
      <c r="T246" s="45"/>
      <c r="U246" s="20"/>
      <c r="V246" s="20"/>
      <c r="W246" s="21"/>
      <c r="X246" s="24"/>
      <c r="Y246" s="20"/>
      <c r="Z246" s="21"/>
      <c r="AA246" s="24"/>
      <c r="AB246" s="20"/>
      <c r="AC246" s="21"/>
      <c r="AD246" s="24"/>
    </row>
    <row r="247" spans="1:30" x14ac:dyDescent="0.25">
      <c r="A247" s="43">
        <f t="shared" si="6"/>
        <v>36061</v>
      </c>
      <c r="B247" s="7"/>
      <c r="C247" s="7">
        <f>SUM('Weekly Data'!E244:E247)/4</f>
        <v>1684.5</v>
      </c>
      <c r="D247" s="7">
        <f>SUM('Weekly Data'!F244:F247)/4</f>
        <v>2583</v>
      </c>
      <c r="E247" s="7">
        <f>SUM('Weekly Data'!G244:G247)/4</f>
        <v>23.25</v>
      </c>
      <c r="F247" s="7"/>
      <c r="G247" s="7"/>
      <c r="H247" s="160"/>
      <c r="I247" s="7"/>
      <c r="J247" s="7"/>
      <c r="K247" s="7"/>
      <c r="L247" s="7"/>
      <c r="M247" s="7"/>
      <c r="N247" s="8"/>
      <c r="O247" s="166">
        <f t="shared" si="7"/>
        <v>36061</v>
      </c>
      <c r="P247" s="24"/>
      <c r="Q247" s="45"/>
      <c r="R247" s="45">
        <f t="shared" si="9"/>
        <v>3067.4375</v>
      </c>
      <c r="S247" s="45">
        <f t="shared" si="10"/>
        <v>119.25</v>
      </c>
      <c r="T247" s="45"/>
      <c r="U247" s="20"/>
      <c r="V247" s="20"/>
      <c r="W247" s="21"/>
      <c r="X247" s="24"/>
      <c r="Y247" s="20"/>
      <c r="Z247" s="21"/>
      <c r="AA247" s="24"/>
      <c r="AB247" s="20"/>
      <c r="AC247" s="21"/>
      <c r="AD247" s="24"/>
    </row>
    <row r="248" spans="1:30" x14ac:dyDescent="0.25">
      <c r="A248" s="43">
        <f t="shared" si="6"/>
        <v>36068</v>
      </c>
      <c r="B248" s="7"/>
      <c r="C248" s="7">
        <f>SUM('Weekly Data'!E245:E248)/4</f>
        <v>1732</v>
      </c>
      <c r="D248" s="7">
        <f>SUM('Weekly Data'!F245:F248)/4</f>
        <v>2703.25</v>
      </c>
      <c r="E248" s="7">
        <f>SUM('Weekly Data'!G245:G248)/4</f>
        <v>24</v>
      </c>
      <c r="F248" s="7"/>
      <c r="G248" s="7"/>
      <c r="H248" s="160"/>
      <c r="I248" s="7"/>
      <c r="J248" s="7"/>
      <c r="K248" s="7"/>
      <c r="L248" s="7"/>
      <c r="M248" s="7"/>
      <c r="N248" s="8"/>
      <c r="O248" s="166">
        <f t="shared" si="7"/>
        <v>36068</v>
      </c>
      <c r="P248" s="24"/>
      <c r="Q248" s="45"/>
      <c r="R248" s="45">
        <f t="shared" si="9"/>
        <v>3178.3125</v>
      </c>
      <c r="S248" s="45">
        <f t="shared" si="10"/>
        <v>119.25</v>
      </c>
      <c r="T248" s="45"/>
      <c r="U248" s="20"/>
      <c r="V248" s="20"/>
      <c r="W248" s="21"/>
      <c r="X248" s="24"/>
      <c r="Y248" s="20"/>
      <c r="Z248" s="21"/>
      <c r="AA248" s="24"/>
      <c r="AB248" s="20"/>
      <c r="AC248" s="21"/>
      <c r="AD248" s="24"/>
    </row>
    <row r="249" spans="1:30" x14ac:dyDescent="0.25">
      <c r="A249" s="43">
        <f t="shared" si="6"/>
        <v>36075</v>
      </c>
      <c r="B249" s="7"/>
      <c r="C249" s="7">
        <f>SUM('Weekly Data'!E246:E249)/4</f>
        <v>1911.5</v>
      </c>
      <c r="D249" s="7">
        <f>SUM('Weekly Data'!F246:F249)/4</f>
        <v>2777.25</v>
      </c>
      <c r="E249" s="7">
        <f>SUM('Weekly Data'!G246:G249)/4</f>
        <v>84</v>
      </c>
      <c r="F249" s="7"/>
      <c r="G249" s="7"/>
      <c r="H249" s="160"/>
      <c r="I249" s="7"/>
      <c r="J249" s="7"/>
      <c r="K249" s="7"/>
      <c r="L249" s="7"/>
      <c r="M249" s="7"/>
      <c r="N249" s="8"/>
      <c r="O249" s="166">
        <f t="shared" si="7"/>
        <v>36075</v>
      </c>
      <c r="P249" s="24"/>
      <c r="Q249" s="45"/>
      <c r="R249" s="45">
        <f t="shared" si="9"/>
        <v>3298.4375</v>
      </c>
      <c r="S249" s="45">
        <f t="shared" si="10"/>
        <v>140</v>
      </c>
      <c r="T249" s="45"/>
      <c r="U249" s="20"/>
      <c r="V249" s="20"/>
      <c r="W249" s="21"/>
      <c r="X249" s="24"/>
      <c r="Y249" s="20"/>
      <c r="Z249" s="21"/>
      <c r="AA249" s="24"/>
      <c r="AB249" s="20"/>
      <c r="AC249" s="21"/>
      <c r="AD249" s="24"/>
    </row>
    <row r="250" spans="1:30" x14ac:dyDescent="0.25">
      <c r="A250" s="43">
        <f t="shared" si="6"/>
        <v>36082</v>
      </c>
      <c r="B250" s="7"/>
      <c r="C250" s="7">
        <f>SUM('Weekly Data'!E247:E250)/4</f>
        <v>2265</v>
      </c>
      <c r="D250" s="7">
        <f>SUM('Weekly Data'!F247:F250)/4</f>
        <v>2662.5</v>
      </c>
      <c r="E250" s="7">
        <f>SUM('Weekly Data'!G247:G250)/4</f>
        <v>180.5</v>
      </c>
      <c r="F250" s="7"/>
      <c r="G250" s="7"/>
      <c r="H250" s="160"/>
      <c r="I250" s="7"/>
      <c r="J250" s="7"/>
      <c r="K250" s="7"/>
      <c r="L250" s="7"/>
      <c r="M250" s="7"/>
      <c r="N250" s="8"/>
      <c r="O250" s="166">
        <f t="shared" si="7"/>
        <v>36082</v>
      </c>
      <c r="P250" s="24"/>
      <c r="Q250" s="45"/>
      <c r="R250" s="45">
        <f t="shared" si="9"/>
        <v>3516.5</v>
      </c>
      <c r="S250" s="45">
        <f t="shared" si="10"/>
        <v>173.6875</v>
      </c>
      <c r="T250" s="45"/>
      <c r="U250" s="20"/>
      <c r="V250" s="20"/>
      <c r="W250" s="21"/>
      <c r="X250" s="24"/>
      <c r="Y250" s="20"/>
      <c r="Z250" s="21"/>
      <c r="AA250" s="24"/>
      <c r="AB250" s="20"/>
      <c r="AC250" s="21"/>
      <c r="AD250" s="24"/>
    </row>
    <row r="251" spans="1:30" x14ac:dyDescent="0.25">
      <c r="A251" s="43">
        <f t="shared" si="6"/>
        <v>36089</v>
      </c>
      <c r="B251" s="7"/>
      <c r="C251" s="7">
        <f>SUM('Weekly Data'!E248:E251)/4</f>
        <v>2606.5</v>
      </c>
      <c r="D251" s="7">
        <f>SUM('Weekly Data'!F248:F251)/4</f>
        <v>2478</v>
      </c>
      <c r="E251" s="7">
        <f>SUM('Weekly Data'!G248:G251)/4</f>
        <v>296.5</v>
      </c>
      <c r="F251" s="7"/>
      <c r="G251" s="7"/>
      <c r="H251" s="160"/>
      <c r="I251" s="7"/>
      <c r="J251" s="7"/>
      <c r="K251" s="7"/>
      <c r="L251" s="7"/>
      <c r="M251" s="7"/>
      <c r="N251" s="8"/>
      <c r="O251" s="166">
        <f t="shared" si="7"/>
        <v>36089</v>
      </c>
      <c r="P251" s="24"/>
      <c r="Q251" s="45"/>
      <c r="R251" s="45">
        <f t="shared" si="9"/>
        <v>3739.0625</v>
      </c>
      <c r="S251" s="45">
        <f t="shared" si="10"/>
        <v>289.75</v>
      </c>
      <c r="T251" s="45"/>
      <c r="U251" s="20"/>
      <c r="V251" s="20"/>
      <c r="W251" s="21"/>
      <c r="X251" s="24"/>
      <c r="Y251" s="20"/>
      <c r="Z251" s="21"/>
      <c r="AA251" s="24"/>
      <c r="AB251" s="20"/>
      <c r="AC251" s="21"/>
      <c r="AD251" s="24"/>
    </row>
    <row r="252" spans="1:30" x14ac:dyDescent="0.25">
      <c r="A252" s="43">
        <f t="shared" si="6"/>
        <v>36096</v>
      </c>
      <c r="B252" s="7"/>
      <c r="C252" s="7">
        <f>SUM('Weekly Data'!E249:E252)/4</f>
        <v>2899.5</v>
      </c>
      <c r="D252" s="7">
        <f>SUM('Weekly Data'!F249:F252)/4</f>
        <v>2574.5</v>
      </c>
      <c r="E252" s="7">
        <f>SUM('Weekly Data'!G249:G252)/4</f>
        <v>520.5</v>
      </c>
      <c r="F252" s="7"/>
      <c r="G252" s="7"/>
      <c r="H252" s="160"/>
      <c r="I252" s="7"/>
      <c r="J252" s="7"/>
      <c r="K252" s="7"/>
      <c r="L252" s="7"/>
      <c r="M252" s="7"/>
      <c r="N252" s="8"/>
      <c r="O252" s="166">
        <f t="shared" si="7"/>
        <v>36096</v>
      </c>
      <c r="P252" s="24"/>
      <c r="Q252" s="45"/>
      <c r="R252" s="45">
        <f t="shared" si="9"/>
        <v>4036.75</v>
      </c>
      <c r="S252" s="45">
        <f t="shared" si="10"/>
        <v>380.6875</v>
      </c>
      <c r="T252" s="45"/>
      <c r="U252" s="20"/>
      <c r="V252" s="20"/>
      <c r="W252" s="21"/>
      <c r="X252" s="24"/>
      <c r="Y252" s="20"/>
      <c r="Z252" s="21"/>
      <c r="AA252" s="24"/>
      <c r="AB252" s="20"/>
      <c r="AC252" s="21"/>
      <c r="AD252" s="24"/>
    </row>
    <row r="253" spans="1:30" x14ac:dyDescent="0.25">
      <c r="A253" s="43">
        <f t="shared" si="6"/>
        <v>36103</v>
      </c>
      <c r="B253" s="7"/>
      <c r="C253" s="7">
        <f>SUM('Weekly Data'!E250:E253)/4</f>
        <v>3034.25</v>
      </c>
      <c r="D253" s="7">
        <f>SUM('Weekly Data'!F250:F253)/4</f>
        <v>2419.25</v>
      </c>
      <c r="E253" s="7">
        <f>SUM('Weekly Data'!G250:G253)/4</f>
        <v>605</v>
      </c>
      <c r="F253" s="7"/>
      <c r="G253" s="7"/>
      <c r="H253" s="160"/>
      <c r="I253" s="7"/>
      <c r="J253" s="7"/>
      <c r="K253" s="7"/>
      <c r="L253" s="7"/>
      <c r="M253" s="7"/>
      <c r="N253" s="8"/>
      <c r="O253" s="166">
        <f t="shared" si="7"/>
        <v>36103</v>
      </c>
      <c r="P253" s="24"/>
      <c r="Q253" s="45"/>
      <c r="R253" s="45">
        <f t="shared" si="9"/>
        <v>4307.875</v>
      </c>
      <c r="S253" s="45">
        <f t="shared" si="10"/>
        <v>466</v>
      </c>
      <c r="T253" s="45"/>
      <c r="U253" s="20"/>
      <c r="V253" s="20"/>
      <c r="W253" s="21"/>
      <c r="X253" s="24"/>
      <c r="Y253" s="20"/>
      <c r="Z253" s="21"/>
      <c r="AA253" s="24"/>
      <c r="AB253" s="20"/>
      <c r="AC253" s="21"/>
      <c r="AD253" s="24"/>
    </row>
    <row r="254" spans="1:30" x14ac:dyDescent="0.25">
      <c r="A254" s="43">
        <f t="shared" si="6"/>
        <v>36110</v>
      </c>
      <c r="B254" s="7"/>
      <c r="C254" s="7">
        <f>SUM('Weekly Data'!E251:E254)/4</f>
        <v>3006</v>
      </c>
      <c r="D254" s="7">
        <f>SUM('Weekly Data'!F251:F254)/4</f>
        <v>2378</v>
      </c>
      <c r="E254" s="7">
        <f>SUM('Weekly Data'!G251:G254)/4</f>
        <v>539.25</v>
      </c>
      <c r="F254" s="7"/>
      <c r="G254" s="7"/>
      <c r="H254" s="160"/>
      <c r="I254" s="7"/>
      <c r="J254" s="7"/>
      <c r="K254" s="7"/>
      <c r="L254" s="7"/>
      <c r="M254" s="7"/>
      <c r="N254" s="8"/>
      <c r="O254" s="166">
        <f t="shared" si="7"/>
        <v>36110</v>
      </c>
      <c r="P254" s="24"/>
      <c r="Q254" s="45"/>
      <c r="R254" s="45">
        <f t="shared" si="9"/>
        <v>4691.8125</v>
      </c>
      <c r="S254" s="45">
        <f t="shared" si="10"/>
        <v>531.125</v>
      </c>
      <c r="T254" s="45"/>
      <c r="U254" s="20"/>
      <c r="V254" s="20"/>
      <c r="W254" s="21"/>
      <c r="X254" s="24"/>
      <c r="Y254" s="20"/>
      <c r="Z254" s="21"/>
      <c r="AA254" s="24"/>
      <c r="AB254" s="20"/>
      <c r="AC254" s="21"/>
      <c r="AD254" s="24"/>
    </row>
    <row r="255" spans="1:30" x14ac:dyDescent="0.25">
      <c r="A255" s="43">
        <f t="shared" si="6"/>
        <v>36117</v>
      </c>
      <c r="B255" s="7"/>
      <c r="C255" s="7">
        <f>SUM('Weekly Data'!E252:E255)/4</f>
        <v>2783.75</v>
      </c>
      <c r="D255" s="7">
        <f>SUM('Weekly Data'!F252:F255)/4</f>
        <v>2704.5</v>
      </c>
      <c r="E255" s="7">
        <f>SUM('Weekly Data'!G252:G255)/4</f>
        <v>627.25</v>
      </c>
      <c r="F255" s="7"/>
      <c r="G255" s="7"/>
      <c r="H255" s="160"/>
      <c r="I255" s="7"/>
      <c r="J255" s="7"/>
      <c r="K255" s="7"/>
      <c r="L255" s="7"/>
      <c r="M255" s="7"/>
      <c r="N255" s="8"/>
      <c r="O255" s="166">
        <f t="shared" si="7"/>
        <v>36117</v>
      </c>
      <c r="P255" s="24"/>
      <c r="Q255" s="45"/>
      <c r="R255" s="45">
        <f t="shared" si="9"/>
        <v>4862.875</v>
      </c>
      <c r="S255" s="45">
        <f t="shared" si="10"/>
        <v>527.6875</v>
      </c>
      <c r="T255" s="45"/>
      <c r="U255" s="20"/>
      <c r="V255" s="20"/>
      <c r="W255" s="21"/>
      <c r="X255" s="24"/>
      <c r="Y255" s="20"/>
      <c r="Z255" s="21"/>
      <c r="AA255" s="24"/>
      <c r="AB255" s="20"/>
      <c r="AC255" s="21"/>
      <c r="AD255" s="24"/>
    </row>
    <row r="256" spans="1:30" x14ac:dyDescent="0.25">
      <c r="A256" s="43">
        <f t="shared" si="6"/>
        <v>36124</v>
      </c>
      <c r="B256" s="7"/>
      <c r="C256" s="7">
        <f>SUM('Weekly Data'!E253:E256)/4</f>
        <v>2523.25</v>
      </c>
      <c r="D256" s="7">
        <f>SUM('Weekly Data'!F253:F256)/4</f>
        <v>2914.75</v>
      </c>
      <c r="E256" s="7">
        <f>SUM('Weekly Data'!G253:G256)/4</f>
        <v>449</v>
      </c>
      <c r="F256" s="7"/>
      <c r="G256" s="7"/>
      <c r="H256" s="160"/>
      <c r="I256" s="7"/>
      <c r="J256" s="7"/>
      <c r="K256" s="7"/>
      <c r="L256" s="7"/>
      <c r="M256" s="7"/>
      <c r="N256" s="8"/>
      <c r="O256" s="166">
        <f t="shared" si="7"/>
        <v>36124</v>
      </c>
      <c r="P256" s="24"/>
      <c r="Q256" s="45"/>
      <c r="R256" s="45">
        <f t="shared" si="9"/>
        <v>4997.9375</v>
      </c>
      <c r="S256" s="45">
        <f t="shared" si="10"/>
        <v>517.4375</v>
      </c>
      <c r="T256" s="45"/>
      <c r="U256" s="20"/>
      <c r="V256" s="20"/>
      <c r="W256" s="21"/>
      <c r="X256" s="24"/>
      <c r="Y256" s="20"/>
      <c r="Z256" s="21"/>
      <c r="AA256" s="24"/>
      <c r="AB256" s="20"/>
      <c r="AC256" s="21"/>
      <c r="AD256" s="24"/>
    </row>
    <row r="257" spans="1:30" x14ac:dyDescent="0.25">
      <c r="A257" s="43">
        <f t="shared" si="6"/>
        <v>36131</v>
      </c>
      <c r="B257" s="7"/>
      <c r="C257" s="7">
        <f>SUM('Weekly Data'!E254:E257)/4</f>
        <v>2382.75</v>
      </c>
      <c r="D257" s="7">
        <f>SUM('Weekly Data'!F254:F257)/4</f>
        <v>3088</v>
      </c>
      <c r="E257" s="7">
        <f>SUM('Weekly Data'!G254:G257)/4</f>
        <v>317</v>
      </c>
      <c r="F257" s="7"/>
      <c r="G257" s="7"/>
      <c r="H257" s="160"/>
      <c r="I257" s="7"/>
      <c r="J257" s="7"/>
      <c r="K257" s="7"/>
      <c r="L257" s="7"/>
      <c r="M257" s="7"/>
      <c r="N257" s="8"/>
      <c r="O257" s="166">
        <f t="shared" si="7"/>
        <v>36131</v>
      </c>
      <c r="P257" s="24"/>
      <c r="Q257" s="45"/>
      <c r="R257" s="45">
        <f t="shared" si="9"/>
        <v>4998.0625</v>
      </c>
      <c r="S257" s="45">
        <f t="shared" si="10"/>
        <v>452.375</v>
      </c>
      <c r="T257" s="45"/>
      <c r="U257" s="20"/>
      <c r="V257" s="20"/>
      <c r="W257" s="21"/>
      <c r="X257" s="24"/>
      <c r="Y257" s="20"/>
      <c r="Z257" s="21"/>
      <c r="AA257" s="24"/>
      <c r="AB257" s="20"/>
      <c r="AC257" s="21"/>
      <c r="AD257" s="24"/>
    </row>
    <row r="258" spans="1:30" x14ac:dyDescent="0.25">
      <c r="A258" s="43">
        <f t="shared" si="6"/>
        <v>36138</v>
      </c>
      <c r="B258" s="7"/>
      <c r="C258" s="7">
        <f>SUM('Weekly Data'!E255:E258)/4</f>
        <v>2349.5</v>
      </c>
      <c r="D258" s="7">
        <f>SUM('Weekly Data'!F255:F258)/4</f>
        <v>3352.25</v>
      </c>
      <c r="E258" s="7">
        <f>SUM('Weekly Data'!G255:G258)/4</f>
        <v>386.25</v>
      </c>
      <c r="F258" s="7"/>
      <c r="G258" s="7"/>
      <c r="H258" s="160"/>
      <c r="I258" s="7"/>
      <c r="J258" s="7"/>
      <c r="K258" s="7"/>
      <c r="L258" s="7"/>
      <c r="M258" s="7"/>
      <c r="N258" s="8"/>
      <c r="O258" s="166">
        <f t="shared" si="7"/>
        <v>36138</v>
      </c>
      <c r="P258" s="24"/>
      <c r="Q258" s="45"/>
      <c r="R258" s="45">
        <f t="shared" si="9"/>
        <v>4936.8125</v>
      </c>
      <c r="S258" s="45">
        <f t="shared" si="10"/>
        <v>387.1875</v>
      </c>
      <c r="T258" s="45"/>
      <c r="U258" s="20"/>
      <c r="V258" s="20"/>
      <c r="W258" s="21"/>
      <c r="X258" s="24"/>
      <c r="Y258" s="20"/>
      <c r="Z258" s="21"/>
      <c r="AA258" s="24"/>
      <c r="AB258" s="20"/>
      <c r="AC258" s="21"/>
      <c r="AD258" s="24"/>
    </row>
    <row r="259" spans="1:30" x14ac:dyDescent="0.25">
      <c r="A259" s="43">
        <f t="shared" si="6"/>
        <v>36145</v>
      </c>
      <c r="B259" s="7"/>
      <c r="C259" s="7">
        <f>SUM('Weekly Data'!E256:E259)/4</f>
        <v>2561.25</v>
      </c>
      <c r="D259" s="7">
        <f>SUM('Weekly Data'!F256:F259)/4</f>
        <v>3209.75</v>
      </c>
      <c r="E259" s="7">
        <f>SUM('Weekly Data'!G256:G259)/4</f>
        <v>336.75</v>
      </c>
      <c r="F259" s="7"/>
      <c r="G259" s="7"/>
      <c r="H259" s="160"/>
      <c r="I259" s="7"/>
      <c r="J259" s="7"/>
      <c r="K259" s="7"/>
      <c r="L259" s="7"/>
      <c r="M259" s="7"/>
      <c r="N259" s="8"/>
      <c r="O259" s="166">
        <f t="shared" si="7"/>
        <v>36145</v>
      </c>
      <c r="P259" s="24"/>
      <c r="Q259" s="45"/>
      <c r="R259" s="45">
        <f t="shared" si="9"/>
        <v>4837.5625</v>
      </c>
      <c r="S259" s="45">
        <f t="shared" si="10"/>
        <v>320.25</v>
      </c>
      <c r="T259" s="45"/>
      <c r="U259" s="20"/>
      <c r="V259" s="20"/>
      <c r="W259" s="21"/>
      <c r="X259" s="24"/>
      <c r="Y259" s="20"/>
      <c r="Z259" s="21"/>
      <c r="AA259" s="24"/>
      <c r="AB259" s="20"/>
      <c r="AC259" s="21"/>
      <c r="AD259" s="24"/>
    </row>
    <row r="260" spans="1:30" x14ac:dyDescent="0.25">
      <c r="A260" s="43">
        <f t="shared" si="6"/>
        <v>36152</v>
      </c>
      <c r="B260" s="7"/>
      <c r="C260" s="7">
        <f>SUM('Weekly Data'!E257:E260)/4</f>
        <v>2737.25</v>
      </c>
      <c r="D260" s="7">
        <f>SUM('Weekly Data'!F257:F260)/4</f>
        <v>3069.25</v>
      </c>
      <c r="E260" s="7">
        <f>SUM('Weekly Data'!G257:G260)/4</f>
        <v>426.25</v>
      </c>
      <c r="F260" s="7"/>
      <c r="G260" s="7"/>
      <c r="H260" s="160"/>
      <c r="I260" s="7"/>
      <c r="J260" s="7"/>
      <c r="K260" s="7"/>
      <c r="L260" s="7"/>
      <c r="M260" s="7"/>
      <c r="N260" s="8"/>
      <c r="O260" s="166">
        <f t="shared" si="7"/>
        <v>36152</v>
      </c>
      <c r="P260" s="24"/>
      <c r="Q260" s="45"/>
      <c r="R260" s="45">
        <f t="shared" si="9"/>
        <v>4542.625</v>
      </c>
      <c r="S260" s="45">
        <f t="shared" si="10"/>
        <v>301</v>
      </c>
      <c r="T260" s="45"/>
      <c r="U260" s="20"/>
      <c r="V260" s="20"/>
      <c r="W260" s="21"/>
      <c r="X260" s="24"/>
      <c r="Y260" s="20"/>
      <c r="Z260" s="21"/>
      <c r="AA260" s="24"/>
      <c r="AB260" s="20"/>
      <c r="AC260" s="21"/>
      <c r="AD260" s="24"/>
    </row>
    <row r="261" spans="1:30" x14ac:dyDescent="0.25">
      <c r="A261" s="43">
        <f t="shared" si="6"/>
        <v>36159</v>
      </c>
      <c r="B261" s="7"/>
      <c r="C261" s="7">
        <f>SUM('Weekly Data'!E258:E261)/4</f>
        <v>2697.25</v>
      </c>
      <c r="D261" s="7">
        <f>SUM('Weekly Data'!F258:F261)/4</f>
        <v>2887.25</v>
      </c>
      <c r="E261" s="7">
        <f>SUM('Weekly Data'!G258:G261)/4</f>
        <v>445.25</v>
      </c>
      <c r="F261" s="7"/>
      <c r="G261" s="7"/>
      <c r="H261" s="160"/>
      <c r="I261" s="7"/>
      <c r="J261" s="7"/>
      <c r="K261" s="7"/>
      <c r="L261" s="7"/>
      <c r="M261" s="7"/>
      <c r="N261" s="8"/>
      <c r="O261" s="166">
        <f t="shared" si="7"/>
        <v>36159</v>
      </c>
      <c r="P261" s="24"/>
      <c r="Q261" s="45"/>
      <c r="R261" s="45">
        <f t="shared" si="9"/>
        <v>4340.625</v>
      </c>
      <c r="S261" s="45">
        <f t="shared" si="10"/>
        <v>255</v>
      </c>
      <c r="T261" s="45"/>
      <c r="U261" s="20"/>
      <c r="V261" s="20"/>
      <c r="W261" s="21"/>
      <c r="X261" s="24"/>
      <c r="Y261" s="20"/>
      <c r="Z261" s="21"/>
      <c r="AA261" s="24"/>
      <c r="AB261" s="20"/>
      <c r="AC261" s="21"/>
      <c r="AD261" s="24"/>
    </row>
    <row r="262" spans="1:30" x14ac:dyDescent="0.25">
      <c r="A262" s="43">
        <f t="shared" si="6"/>
        <v>36166</v>
      </c>
      <c r="B262" s="7"/>
      <c r="C262" s="7">
        <f>SUM('Weekly Data'!E259:E262)/4</f>
        <v>2710</v>
      </c>
      <c r="D262" s="7">
        <f>SUM('Weekly Data'!F259:F262)/4</f>
        <v>2455.25</v>
      </c>
      <c r="E262" s="7">
        <f>SUM('Weekly Data'!G259:G262)/4</f>
        <v>342</v>
      </c>
      <c r="F262" s="7"/>
      <c r="G262" s="7"/>
      <c r="H262" s="160"/>
      <c r="I262" s="7"/>
      <c r="J262" s="7"/>
      <c r="K262" s="7"/>
      <c r="L262" s="7"/>
      <c r="M262" s="7"/>
      <c r="N262" s="8"/>
      <c r="O262" s="166">
        <f t="shared" si="7"/>
        <v>36166</v>
      </c>
      <c r="P262" s="24"/>
      <c r="Q262" s="45"/>
      <c r="R262" s="45">
        <f t="shared" si="9"/>
        <v>4204</v>
      </c>
      <c r="S262" s="45">
        <f t="shared" si="10"/>
        <v>225.3125</v>
      </c>
      <c r="T262" s="45"/>
      <c r="U262" s="20"/>
      <c r="V262" s="20"/>
      <c r="W262" s="21"/>
      <c r="X262" s="24"/>
      <c r="Y262" s="20"/>
      <c r="Z262" s="21"/>
      <c r="AA262" s="24"/>
      <c r="AB262" s="20"/>
      <c r="AC262" s="21"/>
      <c r="AD262" s="24"/>
    </row>
    <row r="263" spans="1:30" x14ac:dyDescent="0.25">
      <c r="A263" s="43">
        <f t="shared" ref="A263:A326" si="11">A262+7</f>
        <v>36173</v>
      </c>
      <c r="B263" s="7"/>
      <c r="C263" s="7">
        <f>SUM('Weekly Data'!E260:E263)/4</f>
        <v>2576.75</v>
      </c>
      <c r="D263" s="7">
        <f>SUM('Weekly Data'!F260:F263)/4</f>
        <v>2388</v>
      </c>
      <c r="E263" s="7">
        <f>SUM('Weekly Data'!G260:G263)/4</f>
        <v>268.75</v>
      </c>
      <c r="F263" s="7"/>
      <c r="G263" s="7"/>
      <c r="H263" s="160"/>
      <c r="I263" s="7"/>
      <c r="J263" s="7"/>
      <c r="K263" s="7"/>
      <c r="L263" s="7"/>
      <c r="M263" s="7"/>
      <c r="N263" s="8"/>
      <c r="O263" s="166">
        <f t="shared" ref="O263:O326" si="12">O262+7</f>
        <v>36173</v>
      </c>
      <c r="P263" s="24"/>
      <c r="Q263" s="45"/>
      <c r="R263" s="45">
        <f t="shared" si="9"/>
        <v>4263.5</v>
      </c>
      <c r="S263" s="45">
        <f t="shared" si="10"/>
        <v>240.3125</v>
      </c>
      <c r="T263" s="45"/>
      <c r="U263" s="20"/>
      <c r="V263" s="20"/>
      <c r="W263" s="21"/>
      <c r="X263" s="24"/>
      <c r="Y263" s="20"/>
      <c r="Z263" s="21"/>
      <c r="AA263" s="24"/>
      <c r="AB263" s="20"/>
      <c r="AC263" s="21"/>
      <c r="AD263" s="24"/>
    </row>
    <row r="264" spans="1:30" x14ac:dyDescent="0.25">
      <c r="A264" s="43">
        <f t="shared" si="11"/>
        <v>36180</v>
      </c>
      <c r="B264" s="7"/>
      <c r="C264" s="7">
        <f>SUM('Weekly Data'!E261:E264)/4</f>
        <v>2595</v>
      </c>
      <c r="D264" s="7">
        <f>SUM('Weekly Data'!F261:F264)/4</f>
        <v>2402.25</v>
      </c>
      <c r="E264" s="7">
        <f>SUM('Weekly Data'!G261:G264)/4</f>
        <v>279.75</v>
      </c>
      <c r="F264" s="7"/>
      <c r="G264" s="7"/>
      <c r="H264" s="160"/>
      <c r="I264" s="7"/>
      <c r="J264" s="7"/>
      <c r="K264" s="7"/>
      <c r="L264" s="7"/>
      <c r="M264" s="7"/>
      <c r="N264" s="8"/>
      <c r="O264" s="166">
        <f t="shared" si="12"/>
        <v>36180</v>
      </c>
      <c r="P264" s="24"/>
      <c r="Q264" s="45"/>
      <c r="R264" s="45">
        <f t="shared" si="9"/>
        <v>4535.6875</v>
      </c>
      <c r="S264" s="45">
        <f t="shared" si="10"/>
        <v>216.625</v>
      </c>
      <c r="T264" s="45"/>
      <c r="U264" s="20"/>
      <c r="V264" s="20"/>
      <c r="W264" s="21"/>
      <c r="X264" s="24"/>
      <c r="Y264" s="20"/>
      <c r="Z264" s="21"/>
      <c r="AA264" s="24"/>
      <c r="AB264" s="20"/>
      <c r="AC264" s="21"/>
      <c r="AD264" s="24"/>
    </row>
    <row r="265" spans="1:30" x14ac:dyDescent="0.25">
      <c r="A265" s="43">
        <f t="shared" si="11"/>
        <v>36187</v>
      </c>
      <c r="B265" s="7"/>
      <c r="C265" s="7">
        <f>SUM('Weekly Data'!E262:E265)/4</f>
        <v>2848.25</v>
      </c>
      <c r="D265" s="7">
        <f>SUM('Weekly Data'!F262:F265)/4</f>
        <v>2455.25</v>
      </c>
      <c r="E265" s="7">
        <f>SUM('Weekly Data'!G262:G265)/4</f>
        <v>413.25</v>
      </c>
      <c r="F265" s="7"/>
      <c r="G265" s="7"/>
      <c r="H265" s="160"/>
      <c r="I265" s="7"/>
      <c r="J265" s="7"/>
      <c r="K265" s="7"/>
      <c r="L265" s="7"/>
      <c r="M265" s="7"/>
      <c r="N265" s="8"/>
      <c r="O265" s="166">
        <f t="shared" si="12"/>
        <v>36187</v>
      </c>
      <c r="P265" s="24"/>
      <c r="Q265" s="45"/>
      <c r="R265" s="45">
        <f t="shared" si="9"/>
        <v>4860.875</v>
      </c>
      <c r="S265" s="45">
        <f t="shared" si="10"/>
        <v>305.5625</v>
      </c>
      <c r="T265" s="45"/>
      <c r="U265" s="20"/>
      <c r="V265" s="20"/>
      <c r="W265" s="21"/>
      <c r="X265" s="24"/>
      <c r="Y265" s="20"/>
      <c r="Z265" s="21"/>
      <c r="AA265" s="24"/>
      <c r="AB265" s="20"/>
      <c r="AC265" s="21"/>
      <c r="AD265" s="24"/>
    </row>
    <row r="266" spans="1:30" x14ac:dyDescent="0.25">
      <c r="A266" s="43">
        <f t="shared" si="11"/>
        <v>36194</v>
      </c>
      <c r="B266" s="7"/>
      <c r="C266" s="7">
        <f>SUM('Weekly Data'!E263:E266)/4</f>
        <v>2846.25</v>
      </c>
      <c r="D266" s="7">
        <f>SUM('Weekly Data'!F263:F266)/4</f>
        <v>2566</v>
      </c>
      <c r="E266" s="7">
        <f>SUM('Weekly Data'!G263:G266)/4</f>
        <v>505.25</v>
      </c>
      <c r="F266" s="7"/>
      <c r="G266" s="7"/>
      <c r="H266" s="160"/>
      <c r="I266" s="7"/>
      <c r="J266" s="7"/>
      <c r="K266" s="7"/>
      <c r="L266" s="7"/>
      <c r="M266" s="7"/>
      <c r="N266" s="8"/>
      <c r="O266" s="166">
        <f t="shared" si="12"/>
        <v>36194</v>
      </c>
      <c r="P266" s="24"/>
      <c r="Q266" s="45"/>
      <c r="R266" s="45">
        <f t="shared" si="9"/>
        <v>4762.4375</v>
      </c>
      <c r="S266" s="45">
        <f t="shared" si="10"/>
        <v>366.75</v>
      </c>
      <c r="T266" s="45"/>
      <c r="U266" s="20"/>
      <c r="V266" s="20"/>
      <c r="W266" s="21"/>
      <c r="X266" s="24"/>
      <c r="Y266" s="20"/>
      <c r="Z266" s="21"/>
      <c r="AA266" s="24"/>
      <c r="AB266" s="20"/>
      <c r="AC266" s="21"/>
      <c r="AD266" s="24"/>
    </row>
    <row r="267" spans="1:30" x14ac:dyDescent="0.25">
      <c r="A267" s="43">
        <f t="shared" si="11"/>
        <v>36201</v>
      </c>
      <c r="B267" s="7"/>
      <c r="C267" s="7">
        <f>SUM('Weekly Data'!E264:E267)/4</f>
        <v>2926.25</v>
      </c>
      <c r="D267" s="7">
        <f>SUM('Weekly Data'!F264:F267)/4</f>
        <v>2592</v>
      </c>
      <c r="E267" s="7">
        <f>SUM('Weekly Data'!G264:G267)/4</f>
        <v>495.75</v>
      </c>
      <c r="F267" s="7"/>
      <c r="G267" s="7"/>
      <c r="H267" s="160"/>
      <c r="I267" s="7"/>
      <c r="J267" s="7"/>
      <c r="K267" s="7"/>
      <c r="L267" s="7"/>
      <c r="M267" s="7"/>
      <c r="N267" s="8"/>
      <c r="O267" s="166">
        <f t="shared" si="12"/>
        <v>36201</v>
      </c>
      <c r="P267" s="24"/>
      <c r="Q267" s="45"/>
      <c r="R267" s="45">
        <f t="shared" si="9"/>
        <v>4456.125</v>
      </c>
      <c r="S267" s="45">
        <f t="shared" si="10"/>
        <v>370.6875</v>
      </c>
      <c r="T267" s="45"/>
      <c r="U267" s="20"/>
      <c r="V267" s="20"/>
      <c r="W267" s="21"/>
      <c r="X267" s="24"/>
      <c r="Y267" s="20"/>
      <c r="Z267" s="21"/>
      <c r="AA267" s="24"/>
      <c r="AB267" s="20"/>
      <c r="AC267" s="21"/>
      <c r="AD267" s="24"/>
    </row>
    <row r="268" spans="1:30" x14ac:dyDescent="0.25">
      <c r="A268" s="43">
        <f t="shared" si="11"/>
        <v>36208</v>
      </c>
      <c r="B268" s="7"/>
      <c r="C268" s="7">
        <f>SUM('Weekly Data'!E265:E268)/4</f>
        <v>2974.25</v>
      </c>
      <c r="D268" s="7">
        <f>SUM('Weekly Data'!F265:F268)/4</f>
        <v>2558.5</v>
      </c>
      <c r="E268" s="7">
        <f>SUM('Weekly Data'!G265:G268)/4</f>
        <v>442.25</v>
      </c>
      <c r="F268" s="7"/>
      <c r="G268" s="7"/>
      <c r="H268" s="160"/>
      <c r="I268" s="7"/>
      <c r="J268" s="7"/>
      <c r="K268" s="7"/>
      <c r="L268" s="7"/>
      <c r="M268" s="7"/>
      <c r="N268" s="8"/>
      <c r="O268" s="166">
        <f t="shared" si="12"/>
        <v>36208</v>
      </c>
      <c r="P268" s="24"/>
      <c r="Q268" s="45"/>
      <c r="R268" s="45">
        <f t="shared" si="9"/>
        <v>4505.3125</v>
      </c>
      <c r="S268" s="45">
        <f t="shared" si="10"/>
        <v>412.75</v>
      </c>
      <c r="T268" s="45"/>
      <c r="U268" s="20"/>
      <c r="V268" s="20"/>
      <c r="W268" s="21"/>
      <c r="X268" s="24"/>
      <c r="Y268" s="20"/>
      <c r="Z268" s="21"/>
      <c r="AA268" s="24"/>
      <c r="AB268" s="20"/>
      <c r="AC268" s="21"/>
      <c r="AD268" s="24"/>
    </row>
    <row r="269" spans="1:30" x14ac:dyDescent="0.25">
      <c r="A269" s="43">
        <f t="shared" si="11"/>
        <v>36215</v>
      </c>
      <c r="B269" s="7"/>
      <c r="C269" s="7">
        <f>SUM('Weekly Data'!E266:E269)/4</f>
        <v>2807</v>
      </c>
      <c r="D269" s="7">
        <f>SUM('Weekly Data'!F266:F269)/4</f>
        <v>2648.25</v>
      </c>
      <c r="E269" s="7">
        <f>SUM('Weekly Data'!G266:G269)/4</f>
        <v>416.75</v>
      </c>
      <c r="F269" s="7"/>
      <c r="G269" s="7"/>
      <c r="H269" s="160"/>
      <c r="I269" s="7"/>
      <c r="J269" s="7"/>
      <c r="K269" s="7"/>
      <c r="L269" s="7"/>
      <c r="M269" s="7"/>
      <c r="N269" s="8"/>
      <c r="O269" s="166">
        <f t="shared" si="12"/>
        <v>36215</v>
      </c>
      <c r="P269" s="24"/>
      <c r="Q269" s="45"/>
      <c r="R269" s="45">
        <f t="shared" ref="R269:R332" si="13">AVERAGE(D217,D165,D113,D60)</f>
        <v>4711.25</v>
      </c>
      <c r="S269" s="45">
        <f t="shared" ref="S269:S332" si="14">AVERAGE(E217,E165,E113,E60)</f>
        <v>373</v>
      </c>
      <c r="T269" s="45"/>
      <c r="U269" s="20"/>
      <c r="V269" s="20"/>
      <c r="W269" s="21"/>
      <c r="X269" s="24"/>
      <c r="Y269" s="20"/>
      <c r="Z269" s="21"/>
      <c r="AA269" s="24"/>
      <c r="AB269" s="20"/>
      <c r="AC269" s="21"/>
      <c r="AD269" s="24"/>
    </row>
    <row r="270" spans="1:30" x14ac:dyDescent="0.25">
      <c r="A270" s="43">
        <f t="shared" si="11"/>
        <v>36222</v>
      </c>
      <c r="B270" s="7"/>
      <c r="C270" s="7">
        <f>SUM('Weekly Data'!E267:E270)/4</f>
        <v>2629.25</v>
      </c>
      <c r="D270" s="7">
        <f>SUM('Weekly Data'!F267:F270)/4</f>
        <v>3063.75</v>
      </c>
      <c r="E270" s="7">
        <f>SUM('Weekly Data'!G267:G270)/4</f>
        <v>360</v>
      </c>
      <c r="F270" s="7"/>
      <c r="G270" s="7"/>
      <c r="H270" s="160"/>
      <c r="I270" s="7"/>
      <c r="J270" s="7"/>
      <c r="K270" s="7"/>
      <c r="L270" s="7"/>
      <c r="M270" s="7"/>
      <c r="N270" s="8"/>
      <c r="O270" s="166">
        <f t="shared" si="12"/>
        <v>36222</v>
      </c>
      <c r="P270" s="24"/>
      <c r="Q270" s="45"/>
      <c r="R270" s="45">
        <f t="shared" si="13"/>
        <v>4866.5625</v>
      </c>
      <c r="S270" s="45">
        <f t="shared" si="14"/>
        <v>346.5</v>
      </c>
      <c r="T270" s="45"/>
      <c r="U270" s="20"/>
      <c r="V270" s="20"/>
      <c r="W270" s="21"/>
      <c r="X270" s="24"/>
      <c r="Y270" s="20"/>
      <c r="Z270" s="21"/>
      <c r="AA270" s="24"/>
      <c r="AB270" s="20"/>
      <c r="AC270" s="21"/>
      <c r="AD270" s="24"/>
    </row>
    <row r="271" spans="1:30" x14ac:dyDescent="0.25">
      <c r="A271" s="43">
        <f t="shared" si="11"/>
        <v>36229</v>
      </c>
      <c r="B271" s="7"/>
      <c r="C271" s="7">
        <f>SUM('Weekly Data'!E268:E271)/4</f>
        <v>2468.25</v>
      </c>
      <c r="D271" s="7">
        <f>SUM('Weekly Data'!F268:F271)/4</f>
        <v>3280.25</v>
      </c>
      <c r="E271" s="7">
        <f>SUM('Weekly Data'!G268:G271)/4</f>
        <v>495</v>
      </c>
      <c r="F271" s="7"/>
      <c r="G271" s="7"/>
      <c r="H271" s="160"/>
      <c r="I271" s="7"/>
      <c r="J271" s="7"/>
      <c r="K271" s="7"/>
      <c r="L271" s="7"/>
      <c r="M271" s="7"/>
      <c r="N271" s="8"/>
      <c r="O271" s="166">
        <f t="shared" si="12"/>
        <v>36229</v>
      </c>
      <c r="P271" s="24"/>
      <c r="Q271" s="45"/>
      <c r="R271" s="45">
        <f t="shared" si="13"/>
        <v>5312.75</v>
      </c>
      <c r="S271" s="45">
        <f t="shared" si="14"/>
        <v>353.6875</v>
      </c>
      <c r="T271" s="45"/>
      <c r="U271" s="20"/>
      <c r="V271" s="20"/>
      <c r="W271" s="21"/>
      <c r="X271" s="24"/>
      <c r="Y271" s="20"/>
      <c r="Z271" s="21"/>
      <c r="AA271" s="24"/>
      <c r="AB271" s="20"/>
      <c r="AC271" s="21"/>
      <c r="AD271" s="24"/>
    </row>
    <row r="272" spans="1:30" x14ac:dyDescent="0.25">
      <c r="A272" s="43">
        <f t="shared" si="11"/>
        <v>36236</v>
      </c>
      <c r="B272" s="7"/>
      <c r="C272" s="7">
        <f>SUM('Weekly Data'!E269:E272)/4</f>
        <v>2182</v>
      </c>
      <c r="D272" s="7">
        <f>SUM('Weekly Data'!F269:F272)/4</f>
        <v>3340</v>
      </c>
      <c r="E272" s="7">
        <f>SUM('Weekly Data'!G269:G272)/4</f>
        <v>498.75</v>
      </c>
      <c r="F272" s="7"/>
      <c r="G272" s="7"/>
      <c r="H272" s="160"/>
      <c r="I272" s="7"/>
      <c r="J272" s="7"/>
      <c r="K272" s="7"/>
      <c r="L272" s="7"/>
      <c r="M272" s="7"/>
      <c r="N272" s="8"/>
      <c r="O272" s="166">
        <f t="shared" si="12"/>
        <v>36236</v>
      </c>
      <c r="P272" s="24"/>
      <c r="Q272" s="45"/>
      <c r="R272" s="45">
        <f t="shared" si="13"/>
        <v>5368.6875</v>
      </c>
      <c r="S272" s="45">
        <f t="shared" si="14"/>
        <v>314.25</v>
      </c>
      <c r="T272" s="45"/>
      <c r="U272" s="20"/>
      <c r="V272" s="20"/>
      <c r="W272" s="21"/>
      <c r="X272" s="24"/>
      <c r="Y272" s="20"/>
      <c r="Z272" s="21"/>
      <c r="AA272" s="24"/>
      <c r="AB272" s="20"/>
      <c r="AC272" s="21"/>
      <c r="AD272" s="24"/>
    </row>
    <row r="273" spans="1:30" x14ac:dyDescent="0.25">
      <c r="A273" s="43">
        <f t="shared" si="11"/>
        <v>36243</v>
      </c>
      <c r="B273" s="7"/>
      <c r="C273" s="7">
        <f>SUM('Weekly Data'!E270:E273)/4</f>
        <v>2036</v>
      </c>
      <c r="D273" s="7">
        <f>SUM('Weekly Data'!F270:F273)/4</f>
        <v>3417.75</v>
      </c>
      <c r="E273" s="7">
        <f>SUM('Weekly Data'!G270:G273)/4</f>
        <v>375</v>
      </c>
      <c r="F273" s="7"/>
      <c r="G273" s="7"/>
      <c r="H273" s="160"/>
      <c r="I273" s="7"/>
      <c r="J273" s="7"/>
      <c r="K273" s="7"/>
      <c r="L273" s="7"/>
      <c r="M273" s="7"/>
      <c r="N273" s="8"/>
      <c r="O273" s="166">
        <f t="shared" si="12"/>
        <v>36243</v>
      </c>
      <c r="P273" s="24"/>
      <c r="Q273" s="45"/>
      <c r="R273" s="45">
        <f t="shared" si="13"/>
        <v>5171.125</v>
      </c>
      <c r="S273" s="45">
        <f t="shared" si="14"/>
        <v>301.1875</v>
      </c>
      <c r="T273" s="45"/>
      <c r="U273" s="20"/>
      <c r="V273" s="20"/>
      <c r="W273" s="21"/>
      <c r="X273" s="24"/>
      <c r="Y273" s="20"/>
      <c r="Z273" s="21"/>
      <c r="AA273" s="24"/>
      <c r="AB273" s="20"/>
      <c r="AC273" s="21"/>
      <c r="AD273" s="24"/>
    </row>
    <row r="274" spans="1:30" x14ac:dyDescent="0.25">
      <c r="A274" s="43">
        <f t="shared" si="11"/>
        <v>36250</v>
      </c>
      <c r="B274" s="7"/>
      <c r="C274" s="7">
        <f>SUM('Weekly Data'!E271:E274)/4</f>
        <v>2011.75</v>
      </c>
      <c r="D274" s="7">
        <f>SUM('Weekly Data'!F271:F274)/4</f>
        <v>3391.5</v>
      </c>
      <c r="E274" s="7">
        <f>SUM('Weekly Data'!G271:G274)/4</f>
        <v>367.5</v>
      </c>
      <c r="F274" s="7"/>
      <c r="G274" s="7"/>
      <c r="H274" s="160"/>
      <c r="I274" s="7"/>
      <c r="J274" s="7"/>
      <c r="K274" s="7"/>
      <c r="L274" s="7"/>
      <c r="M274" s="7"/>
      <c r="N274" s="8"/>
      <c r="O274" s="166">
        <f t="shared" si="12"/>
        <v>36250</v>
      </c>
      <c r="P274" s="24"/>
      <c r="Q274" s="45"/>
      <c r="R274" s="45">
        <f t="shared" si="13"/>
        <v>5309.3125</v>
      </c>
      <c r="S274" s="45">
        <f t="shared" si="14"/>
        <v>268</v>
      </c>
      <c r="T274" s="45"/>
      <c r="U274" s="20"/>
      <c r="V274" s="20"/>
      <c r="W274" s="21"/>
      <c r="X274" s="24"/>
      <c r="Y274" s="20"/>
      <c r="Z274" s="21"/>
      <c r="AA274" s="24"/>
      <c r="AB274" s="20"/>
      <c r="AC274" s="21"/>
      <c r="AD274" s="24"/>
    </row>
    <row r="275" spans="1:30" x14ac:dyDescent="0.25">
      <c r="A275" s="43">
        <f t="shared" si="11"/>
        <v>36257</v>
      </c>
      <c r="B275" s="7"/>
      <c r="C275" s="7">
        <f>SUM('Weekly Data'!E272:E275)/4</f>
        <v>1912.5</v>
      </c>
      <c r="D275" s="7">
        <f>SUM('Weekly Data'!F272:F275)/4</f>
        <v>3304.25</v>
      </c>
      <c r="E275" s="7">
        <f>SUM('Weekly Data'!G272:G275)/4</f>
        <v>329</v>
      </c>
      <c r="F275" s="7"/>
      <c r="G275" s="7"/>
      <c r="H275" s="160"/>
      <c r="I275" s="7"/>
      <c r="J275" s="7"/>
      <c r="K275" s="7"/>
      <c r="L275" s="7"/>
      <c r="M275" s="7"/>
      <c r="N275" s="8"/>
      <c r="O275" s="166">
        <f t="shared" si="12"/>
        <v>36257</v>
      </c>
      <c r="P275" s="24"/>
      <c r="Q275" s="45"/>
      <c r="R275" s="45">
        <f t="shared" si="13"/>
        <v>5197.125</v>
      </c>
      <c r="S275" s="45">
        <f t="shared" si="14"/>
        <v>218.75</v>
      </c>
      <c r="T275" s="45"/>
      <c r="U275" s="20"/>
      <c r="V275" s="20"/>
      <c r="W275" s="21"/>
      <c r="X275" s="24"/>
      <c r="Y275" s="20"/>
      <c r="Z275" s="21"/>
      <c r="AA275" s="24"/>
      <c r="AB275" s="20"/>
      <c r="AC275" s="21"/>
      <c r="AD275" s="24"/>
    </row>
    <row r="276" spans="1:30" x14ac:dyDescent="0.25">
      <c r="A276" s="43">
        <f t="shared" si="11"/>
        <v>36264</v>
      </c>
      <c r="B276" s="7"/>
      <c r="C276" s="7">
        <f>SUM('Weekly Data'!E273:E276)/4</f>
        <v>1958.5</v>
      </c>
      <c r="D276" s="7">
        <f>SUM('Weekly Data'!F273:F276)/4</f>
        <v>3200.75</v>
      </c>
      <c r="E276" s="7">
        <f>SUM('Weekly Data'!G273:G276)/4</f>
        <v>285.25</v>
      </c>
      <c r="F276" s="7"/>
      <c r="G276" s="7"/>
      <c r="H276" s="160"/>
      <c r="I276" s="7"/>
      <c r="J276" s="7"/>
      <c r="K276" s="7"/>
      <c r="L276" s="7"/>
      <c r="M276" s="7"/>
      <c r="N276" s="8"/>
      <c r="O276" s="166">
        <f t="shared" si="12"/>
        <v>36264</v>
      </c>
      <c r="P276" s="24"/>
      <c r="Q276" s="45"/>
      <c r="R276" s="45">
        <f t="shared" si="13"/>
        <v>4978.375</v>
      </c>
      <c r="S276" s="45">
        <f t="shared" si="14"/>
        <v>212.5</v>
      </c>
      <c r="T276" s="45"/>
      <c r="U276" s="20"/>
      <c r="V276" s="20"/>
      <c r="W276" s="21"/>
      <c r="X276" s="24"/>
      <c r="Y276" s="20"/>
      <c r="Z276" s="21"/>
      <c r="AA276" s="24"/>
      <c r="AB276" s="20"/>
      <c r="AC276" s="21"/>
      <c r="AD276" s="24"/>
    </row>
    <row r="277" spans="1:30" x14ac:dyDescent="0.25">
      <c r="A277" s="43">
        <f t="shared" si="11"/>
        <v>36271</v>
      </c>
      <c r="B277" s="7"/>
      <c r="C277" s="7">
        <f>SUM('Weekly Data'!E274:E277)/4</f>
        <v>2037.5</v>
      </c>
      <c r="D277" s="7">
        <f>SUM('Weekly Data'!F274:F277)/4</f>
        <v>3219.25</v>
      </c>
      <c r="E277" s="7">
        <f>SUM('Weekly Data'!G274:G277)/4</f>
        <v>361.25</v>
      </c>
      <c r="F277" s="7"/>
      <c r="G277" s="7"/>
      <c r="H277" s="160"/>
      <c r="I277" s="7"/>
      <c r="J277" s="7"/>
      <c r="K277" s="7"/>
      <c r="L277" s="7"/>
      <c r="M277" s="7"/>
      <c r="N277" s="8"/>
      <c r="O277" s="166">
        <f t="shared" si="12"/>
        <v>36271</v>
      </c>
      <c r="P277" s="24"/>
      <c r="Q277" s="45"/>
      <c r="R277" s="45">
        <f t="shared" si="13"/>
        <v>4787.0625</v>
      </c>
      <c r="S277" s="45">
        <f t="shared" si="14"/>
        <v>202.0625</v>
      </c>
      <c r="T277" s="45"/>
      <c r="U277" s="20"/>
      <c r="V277" s="20"/>
      <c r="W277" s="21"/>
      <c r="X277" s="24"/>
      <c r="Y277" s="20"/>
      <c r="Z277" s="21"/>
      <c r="AA277" s="24"/>
      <c r="AB277" s="20"/>
      <c r="AC277" s="21"/>
      <c r="AD277" s="24"/>
    </row>
    <row r="278" spans="1:30" x14ac:dyDescent="0.25">
      <c r="A278" s="43">
        <f t="shared" si="11"/>
        <v>36278</v>
      </c>
      <c r="B278" s="7"/>
      <c r="C278" s="7">
        <f>SUM('Weekly Data'!E275:E278)/4</f>
        <v>1943</v>
      </c>
      <c r="D278" s="7">
        <f>SUM('Weekly Data'!F275:F278)/4</f>
        <v>3027.75</v>
      </c>
      <c r="E278" s="7">
        <f>SUM('Weekly Data'!G275:G278)/4</f>
        <v>374.5</v>
      </c>
      <c r="F278" s="7"/>
      <c r="G278" s="7"/>
      <c r="H278" s="160"/>
      <c r="I278" s="7"/>
      <c r="J278" s="7"/>
      <c r="K278" s="7"/>
      <c r="L278" s="7"/>
      <c r="M278" s="7"/>
      <c r="N278" s="8"/>
      <c r="O278" s="166">
        <f t="shared" si="12"/>
        <v>36278</v>
      </c>
      <c r="P278" s="24"/>
      <c r="Q278" s="45"/>
      <c r="R278" s="45">
        <f t="shared" si="13"/>
        <v>4315.5</v>
      </c>
      <c r="S278" s="45">
        <f t="shared" si="14"/>
        <v>189.0625</v>
      </c>
      <c r="T278" s="45"/>
      <c r="U278" s="20"/>
      <c r="V278" s="20"/>
      <c r="W278" s="21"/>
      <c r="X278" s="24"/>
      <c r="Y278" s="20"/>
      <c r="Z278" s="21"/>
      <c r="AA278" s="24"/>
      <c r="AB278" s="20"/>
      <c r="AC278" s="21"/>
      <c r="AD278" s="24"/>
    </row>
    <row r="279" spans="1:30" x14ac:dyDescent="0.25">
      <c r="A279" s="43">
        <f t="shared" si="11"/>
        <v>36285</v>
      </c>
      <c r="B279" s="7"/>
      <c r="C279" s="7">
        <f>SUM('Weekly Data'!E276:E279)/4</f>
        <v>2017.5</v>
      </c>
      <c r="D279" s="7">
        <f>SUM('Weekly Data'!F276:F279)/4</f>
        <v>2926.25</v>
      </c>
      <c r="E279" s="7">
        <f>SUM('Weekly Data'!G276:G279)/4</f>
        <v>262.75</v>
      </c>
      <c r="F279" s="7"/>
      <c r="G279" s="7"/>
      <c r="H279" s="160"/>
      <c r="I279" s="7"/>
      <c r="J279" s="7"/>
      <c r="K279" s="7"/>
      <c r="L279" s="7"/>
      <c r="M279" s="7"/>
      <c r="N279" s="8"/>
      <c r="O279" s="166">
        <f t="shared" si="12"/>
        <v>36285</v>
      </c>
      <c r="P279" s="24"/>
      <c r="Q279" s="45"/>
      <c r="R279" s="45">
        <f t="shared" si="13"/>
        <v>3950.9375</v>
      </c>
      <c r="S279" s="45">
        <f t="shared" si="14"/>
        <v>179.375</v>
      </c>
      <c r="T279" s="45"/>
      <c r="U279" s="20"/>
      <c r="V279" s="20"/>
      <c r="W279" s="21"/>
      <c r="X279" s="24"/>
      <c r="Y279" s="20"/>
      <c r="Z279" s="21"/>
      <c r="AA279" s="24"/>
      <c r="AB279" s="20"/>
      <c r="AC279" s="21"/>
      <c r="AD279" s="24"/>
    </row>
    <row r="280" spans="1:30" x14ac:dyDescent="0.25">
      <c r="A280" s="43">
        <f t="shared" si="11"/>
        <v>36292</v>
      </c>
      <c r="B280" s="7"/>
      <c r="C280" s="7">
        <f>SUM('Weekly Data'!E277:E280)/4</f>
        <v>2045</v>
      </c>
      <c r="D280" s="7">
        <f>SUM('Weekly Data'!F277:F280)/4</f>
        <v>2936.75</v>
      </c>
      <c r="E280" s="7">
        <f>SUM('Weekly Data'!G277:G280)/4</f>
        <v>229.25</v>
      </c>
      <c r="F280" s="7"/>
      <c r="G280" s="7"/>
      <c r="H280" s="160"/>
      <c r="I280" s="7"/>
      <c r="J280" s="7"/>
      <c r="K280" s="7"/>
      <c r="L280" s="7"/>
      <c r="M280" s="7"/>
      <c r="N280" s="8"/>
      <c r="O280" s="166">
        <f t="shared" si="12"/>
        <v>36292</v>
      </c>
      <c r="P280" s="24"/>
      <c r="Q280" s="45"/>
      <c r="R280" s="45">
        <f t="shared" si="13"/>
        <v>3730.875</v>
      </c>
      <c r="S280" s="45">
        <f t="shared" si="14"/>
        <v>157.875</v>
      </c>
      <c r="T280" s="45"/>
      <c r="U280" s="20"/>
      <c r="V280" s="20"/>
      <c r="W280" s="21"/>
      <c r="X280" s="24"/>
      <c r="Y280" s="20"/>
      <c r="Z280" s="21"/>
      <c r="AA280" s="24"/>
      <c r="AB280" s="20"/>
      <c r="AC280" s="21"/>
      <c r="AD280" s="24"/>
    </row>
    <row r="281" spans="1:30" x14ac:dyDescent="0.25">
      <c r="A281" s="43">
        <f t="shared" si="11"/>
        <v>36299</v>
      </c>
      <c r="B281" s="7"/>
      <c r="C281" s="7">
        <f>SUM('Weekly Data'!E278:E281)/4</f>
        <v>2081.25</v>
      </c>
      <c r="D281" s="7">
        <f>SUM('Weekly Data'!F278:F281)/4</f>
        <v>2826.75</v>
      </c>
      <c r="E281" s="7">
        <f>SUM('Weekly Data'!G278:G281)/4</f>
        <v>139.25</v>
      </c>
      <c r="F281" s="7"/>
      <c r="G281" s="7"/>
      <c r="H281" s="160"/>
      <c r="I281" s="7"/>
      <c r="J281" s="7"/>
      <c r="K281" s="7"/>
      <c r="L281" s="7"/>
      <c r="M281" s="7"/>
      <c r="N281" s="8"/>
      <c r="O281" s="166">
        <f t="shared" si="12"/>
        <v>36299</v>
      </c>
      <c r="P281" s="24"/>
      <c r="Q281" s="45"/>
      <c r="R281" s="45">
        <f t="shared" si="13"/>
        <v>3476.75</v>
      </c>
      <c r="S281" s="45">
        <f t="shared" si="14"/>
        <v>123.625</v>
      </c>
      <c r="T281" s="45"/>
      <c r="U281" s="20"/>
      <c r="V281" s="20"/>
      <c r="W281" s="21"/>
      <c r="X281" s="24"/>
      <c r="Y281" s="20"/>
      <c r="Z281" s="21"/>
      <c r="AA281" s="24"/>
      <c r="AB281" s="20"/>
      <c r="AC281" s="21"/>
      <c r="AD281" s="24"/>
    </row>
    <row r="282" spans="1:30" x14ac:dyDescent="0.25">
      <c r="A282" s="43">
        <f t="shared" si="11"/>
        <v>36306</v>
      </c>
      <c r="B282" s="7"/>
      <c r="C282" s="7">
        <f>SUM('Weekly Data'!E279:E282)/4</f>
        <v>2312.25</v>
      </c>
      <c r="D282" s="7">
        <f>SUM('Weekly Data'!F279:F282)/4</f>
        <v>2873.5</v>
      </c>
      <c r="E282" s="7">
        <f>SUM('Weekly Data'!G279:G282)/4</f>
        <v>145.5</v>
      </c>
      <c r="F282" s="7"/>
      <c r="G282" s="7"/>
      <c r="H282" s="160"/>
      <c r="I282" s="7"/>
      <c r="J282" s="7"/>
      <c r="K282" s="7"/>
      <c r="L282" s="7"/>
      <c r="M282" s="7"/>
      <c r="N282" s="8"/>
      <c r="O282" s="166">
        <f t="shared" si="12"/>
        <v>36306</v>
      </c>
      <c r="P282" s="24"/>
      <c r="Q282" s="45"/>
      <c r="R282" s="45">
        <f t="shared" si="13"/>
        <v>3501.9375</v>
      </c>
      <c r="S282" s="45">
        <f t="shared" si="14"/>
        <v>112.375</v>
      </c>
      <c r="T282" s="45"/>
      <c r="U282" s="20"/>
      <c r="V282" s="20"/>
      <c r="W282" s="21"/>
      <c r="X282" s="24"/>
      <c r="Y282" s="20"/>
      <c r="Z282" s="21"/>
      <c r="AA282" s="24"/>
      <c r="AB282" s="20"/>
      <c r="AC282" s="21"/>
      <c r="AD282" s="24"/>
    </row>
    <row r="283" spans="1:30" x14ac:dyDescent="0.25">
      <c r="A283" s="43">
        <f t="shared" si="11"/>
        <v>36313</v>
      </c>
      <c r="B283" s="7"/>
      <c r="C283" s="7">
        <f>SUM('Weekly Data'!E280:E283)/4</f>
        <v>2517.25</v>
      </c>
      <c r="D283" s="7">
        <f>SUM('Weekly Data'!F280:F283)/4</f>
        <v>2661</v>
      </c>
      <c r="E283" s="7">
        <f>SUM('Weekly Data'!G280:G283)/4</f>
        <v>102.25</v>
      </c>
      <c r="F283" s="7"/>
      <c r="G283" s="7"/>
      <c r="H283" s="160"/>
      <c r="I283" s="7"/>
      <c r="J283" s="7"/>
      <c r="K283" s="7"/>
      <c r="L283" s="7"/>
      <c r="M283" s="7"/>
      <c r="N283" s="8"/>
      <c r="O283" s="166">
        <f t="shared" si="12"/>
        <v>36313</v>
      </c>
      <c r="P283" s="24"/>
      <c r="Q283" s="45"/>
      <c r="R283" s="45">
        <f t="shared" si="13"/>
        <v>3430.25</v>
      </c>
      <c r="S283" s="45">
        <f t="shared" si="14"/>
        <v>94.25</v>
      </c>
      <c r="T283" s="45"/>
      <c r="U283" s="20"/>
      <c r="V283" s="20"/>
      <c r="W283" s="21"/>
      <c r="X283" s="24"/>
      <c r="Y283" s="20"/>
      <c r="Z283" s="21"/>
      <c r="AA283" s="24"/>
      <c r="AB283" s="20"/>
      <c r="AC283" s="21"/>
      <c r="AD283" s="24"/>
    </row>
    <row r="284" spans="1:30" x14ac:dyDescent="0.25">
      <c r="A284" s="43">
        <f t="shared" si="11"/>
        <v>36320</v>
      </c>
      <c r="B284" s="7"/>
      <c r="C284" s="7">
        <f>SUM('Weekly Data'!E281:E284)/4</f>
        <v>2687.5</v>
      </c>
      <c r="D284" s="7">
        <f>SUM('Weekly Data'!F281:F284)/4</f>
        <v>2557.25</v>
      </c>
      <c r="E284" s="7">
        <f>SUM('Weekly Data'!G281:G284)/4</f>
        <v>82.75</v>
      </c>
      <c r="F284" s="7"/>
      <c r="G284" s="7"/>
      <c r="H284" s="160"/>
      <c r="I284" s="7"/>
      <c r="J284" s="7"/>
      <c r="K284" s="7"/>
      <c r="L284" s="7"/>
      <c r="M284" s="7"/>
      <c r="N284" s="8"/>
      <c r="O284" s="166">
        <f t="shared" si="12"/>
        <v>36320</v>
      </c>
      <c r="P284" s="24"/>
      <c r="Q284" s="45"/>
      <c r="R284" s="45">
        <f t="shared" si="13"/>
        <v>3307.1875</v>
      </c>
      <c r="S284" s="45">
        <f t="shared" si="14"/>
        <v>95.5625</v>
      </c>
      <c r="T284" s="45"/>
      <c r="U284" s="20"/>
      <c r="V284" s="20"/>
      <c r="W284" s="21"/>
      <c r="X284" s="24"/>
      <c r="Y284" s="20"/>
      <c r="Z284" s="21"/>
      <c r="AA284" s="24"/>
      <c r="AB284" s="20"/>
      <c r="AC284" s="21"/>
      <c r="AD284" s="24"/>
    </row>
    <row r="285" spans="1:30" x14ac:dyDescent="0.25">
      <c r="A285" s="43">
        <f t="shared" si="11"/>
        <v>36327</v>
      </c>
      <c r="B285" s="7"/>
      <c r="C285" s="7">
        <f>SUM('Weekly Data'!E282:E285)/4</f>
        <v>2810.5</v>
      </c>
      <c r="D285" s="7">
        <f>SUM('Weekly Data'!F282:F285)/4</f>
        <v>2349.5</v>
      </c>
      <c r="E285" s="7">
        <f>SUM('Weekly Data'!G282:G285)/4</f>
        <v>76.75</v>
      </c>
      <c r="F285" s="7"/>
      <c r="G285" s="7"/>
      <c r="H285" s="160"/>
      <c r="I285" s="7"/>
      <c r="J285" s="7"/>
      <c r="K285" s="7"/>
      <c r="L285" s="7"/>
      <c r="M285" s="7"/>
      <c r="N285" s="8"/>
      <c r="O285" s="166">
        <f t="shared" si="12"/>
        <v>36327</v>
      </c>
      <c r="P285" s="24"/>
      <c r="Q285" s="45"/>
      <c r="R285" s="45">
        <f t="shared" si="13"/>
        <v>3278.5</v>
      </c>
      <c r="S285" s="45">
        <f t="shared" si="14"/>
        <v>89.5625</v>
      </c>
      <c r="T285" s="45"/>
      <c r="U285" s="20"/>
      <c r="V285" s="20"/>
      <c r="W285" s="21"/>
      <c r="X285" s="24"/>
      <c r="Y285" s="20"/>
      <c r="Z285" s="21"/>
      <c r="AA285" s="24"/>
      <c r="AB285" s="20"/>
      <c r="AC285" s="21"/>
      <c r="AD285" s="24"/>
    </row>
    <row r="286" spans="1:30" x14ac:dyDescent="0.25">
      <c r="A286" s="43">
        <f t="shared" si="11"/>
        <v>36334</v>
      </c>
      <c r="B286" s="7"/>
      <c r="C286" s="7">
        <f>SUM('Weekly Data'!E283:E286)/4</f>
        <v>2767.25</v>
      </c>
      <c r="D286" s="7">
        <f>SUM('Weekly Data'!F283:F286)/4</f>
        <v>2207</v>
      </c>
      <c r="E286" s="7">
        <f>SUM('Weekly Data'!G283:G286)/4</f>
        <v>17.25</v>
      </c>
      <c r="F286" s="7"/>
      <c r="G286" s="7"/>
      <c r="H286" s="160"/>
      <c r="I286" s="7"/>
      <c r="J286" s="7"/>
      <c r="K286" s="7"/>
      <c r="L286" s="7"/>
      <c r="M286" s="7"/>
      <c r="N286" s="8"/>
      <c r="O286" s="166">
        <f t="shared" si="12"/>
        <v>36334</v>
      </c>
      <c r="P286" s="24"/>
      <c r="Q286" s="45"/>
      <c r="R286" s="45">
        <f t="shared" si="13"/>
        <v>3027</v>
      </c>
      <c r="S286" s="45">
        <f t="shared" si="14"/>
        <v>96.375</v>
      </c>
      <c r="T286" s="45"/>
      <c r="U286" s="20"/>
      <c r="V286" s="20"/>
      <c r="W286" s="21"/>
      <c r="X286" s="24"/>
      <c r="Y286" s="20"/>
      <c r="Z286" s="21"/>
      <c r="AA286" s="24"/>
      <c r="AB286" s="20"/>
      <c r="AC286" s="21"/>
      <c r="AD286" s="24"/>
    </row>
    <row r="287" spans="1:30" x14ac:dyDescent="0.25">
      <c r="A287" s="43">
        <f t="shared" si="11"/>
        <v>36341</v>
      </c>
      <c r="B287" s="7"/>
      <c r="C287" s="7">
        <f>SUM('Weekly Data'!E284:E287)/4</f>
        <v>2589.25</v>
      </c>
      <c r="D287" s="7">
        <f>SUM('Weekly Data'!F284:F287)/4</f>
        <v>2309.5</v>
      </c>
      <c r="E287" s="7">
        <f>SUM('Weekly Data'!G284:G287)/4</f>
        <v>6.75</v>
      </c>
      <c r="F287" s="7"/>
      <c r="G287" s="7"/>
      <c r="H287" s="160"/>
      <c r="I287" s="7"/>
      <c r="J287" s="7"/>
      <c r="K287" s="7"/>
      <c r="L287" s="7"/>
      <c r="M287" s="7"/>
      <c r="N287" s="8"/>
      <c r="O287" s="166">
        <f t="shared" si="12"/>
        <v>36341</v>
      </c>
      <c r="P287" s="24"/>
      <c r="Q287" s="45"/>
      <c r="R287" s="45">
        <f t="shared" si="13"/>
        <v>2936.875</v>
      </c>
      <c r="S287" s="45">
        <f t="shared" si="14"/>
        <v>154.4375</v>
      </c>
      <c r="T287" s="45"/>
      <c r="U287" s="20"/>
      <c r="V287" s="20"/>
      <c r="W287" s="21"/>
      <c r="X287" s="24"/>
      <c r="Y287" s="20"/>
      <c r="Z287" s="21"/>
      <c r="AA287" s="24"/>
      <c r="AB287" s="20"/>
      <c r="AC287" s="21"/>
      <c r="AD287" s="24"/>
    </row>
    <row r="288" spans="1:30" x14ac:dyDescent="0.25">
      <c r="A288" s="43">
        <f t="shared" si="11"/>
        <v>36348</v>
      </c>
      <c r="B288" s="7"/>
      <c r="C288" s="7">
        <f>SUM('Weekly Data'!E285:E288)/4</f>
        <v>2257.5</v>
      </c>
      <c r="D288" s="7">
        <f>SUM('Weekly Data'!F285:F288)/4</f>
        <v>2291.5</v>
      </c>
      <c r="E288" s="7">
        <f>SUM('Weekly Data'!G285:G288)/4</f>
        <v>42.25</v>
      </c>
      <c r="F288" s="7"/>
      <c r="G288" s="7"/>
      <c r="H288" s="160"/>
      <c r="I288" s="7"/>
      <c r="J288" s="7"/>
      <c r="K288" s="7"/>
      <c r="L288" s="7"/>
      <c r="M288" s="7"/>
      <c r="N288" s="8"/>
      <c r="O288" s="166">
        <f t="shared" si="12"/>
        <v>36348</v>
      </c>
      <c r="P288" s="24"/>
      <c r="Q288" s="45"/>
      <c r="R288" s="45">
        <f t="shared" si="13"/>
        <v>2751.5625</v>
      </c>
      <c r="S288" s="45">
        <f t="shared" si="14"/>
        <v>168.875</v>
      </c>
      <c r="T288" s="45"/>
      <c r="U288" s="20"/>
      <c r="V288" s="20"/>
      <c r="W288" s="21"/>
      <c r="X288" s="24"/>
      <c r="Y288" s="20"/>
      <c r="Z288" s="21"/>
      <c r="AA288" s="24"/>
      <c r="AB288" s="20"/>
      <c r="AC288" s="21"/>
      <c r="AD288" s="24"/>
    </row>
    <row r="289" spans="1:30" x14ac:dyDescent="0.25">
      <c r="A289" s="43">
        <f t="shared" si="11"/>
        <v>36355</v>
      </c>
      <c r="B289" s="7"/>
      <c r="C289" s="7">
        <f>SUM('Weekly Data'!E286:E289)/4</f>
        <v>2129.25</v>
      </c>
      <c r="D289" s="7">
        <f>SUM('Weekly Data'!F286:F289)/4</f>
        <v>2347.5</v>
      </c>
      <c r="E289" s="7">
        <f>SUM('Weekly Data'!G286:G289)/4</f>
        <v>70.75</v>
      </c>
      <c r="F289" s="7"/>
      <c r="G289" s="7"/>
      <c r="H289" s="160"/>
      <c r="I289" s="7"/>
      <c r="J289" s="7"/>
      <c r="K289" s="7"/>
      <c r="L289" s="7"/>
      <c r="M289" s="7"/>
      <c r="N289" s="8"/>
      <c r="O289" s="166">
        <f t="shared" si="12"/>
        <v>36355</v>
      </c>
      <c r="P289" s="24"/>
      <c r="Q289" s="45"/>
      <c r="R289" s="45">
        <f t="shared" si="13"/>
        <v>2554.5</v>
      </c>
      <c r="S289" s="45">
        <f t="shared" si="14"/>
        <v>207.375</v>
      </c>
      <c r="T289" s="45"/>
      <c r="U289" s="20"/>
      <c r="V289" s="20"/>
      <c r="W289" s="21"/>
      <c r="X289" s="24"/>
      <c r="Y289" s="20"/>
      <c r="Z289" s="21"/>
      <c r="AA289" s="24"/>
      <c r="AB289" s="20"/>
      <c r="AC289" s="21"/>
      <c r="AD289" s="24"/>
    </row>
    <row r="290" spans="1:30" x14ac:dyDescent="0.25">
      <c r="A290" s="43">
        <f t="shared" si="11"/>
        <v>36362</v>
      </c>
      <c r="B290" s="7"/>
      <c r="C290" s="7">
        <f>SUM('Weekly Data'!E287:E290)/4</f>
        <v>2177.25</v>
      </c>
      <c r="D290" s="7">
        <f>SUM('Weekly Data'!F287:F290)/4</f>
        <v>2292.25</v>
      </c>
      <c r="E290" s="7">
        <f>SUM('Weekly Data'!G287:G290)/4</f>
        <v>184.5</v>
      </c>
      <c r="F290" s="7"/>
      <c r="G290" s="7"/>
      <c r="H290" s="160"/>
      <c r="I290" s="7"/>
      <c r="J290" s="7"/>
      <c r="K290" s="7"/>
      <c r="L290" s="7"/>
      <c r="M290" s="7"/>
      <c r="N290" s="8"/>
      <c r="O290" s="166">
        <f t="shared" si="12"/>
        <v>36362</v>
      </c>
      <c r="P290" s="24"/>
      <c r="Q290" s="45"/>
      <c r="R290" s="45">
        <f t="shared" si="13"/>
        <v>2579.1875</v>
      </c>
      <c r="S290" s="45">
        <f t="shared" si="14"/>
        <v>233.5625</v>
      </c>
      <c r="T290" s="45"/>
      <c r="U290" s="20"/>
      <c r="V290" s="20"/>
      <c r="W290" s="21"/>
      <c r="X290" s="24"/>
      <c r="Y290" s="20"/>
      <c r="Z290" s="21"/>
      <c r="AA290" s="24"/>
      <c r="AB290" s="20"/>
      <c r="AC290" s="21"/>
      <c r="AD290" s="24"/>
    </row>
    <row r="291" spans="1:30" x14ac:dyDescent="0.25">
      <c r="A291" s="43">
        <f t="shared" si="11"/>
        <v>36369</v>
      </c>
      <c r="B291" s="7"/>
      <c r="C291" s="7">
        <f>SUM('Weekly Data'!E288:E291)/4</f>
        <v>2230</v>
      </c>
      <c r="D291" s="7">
        <f>SUM('Weekly Data'!F288:F291)/4</f>
        <v>2272.25</v>
      </c>
      <c r="E291" s="7">
        <f>SUM('Weekly Data'!G288:G291)/4</f>
        <v>221.25</v>
      </c>
      <c r="F291" s="7"/>
      <c r="G291" s="7"/>
      <c r="H291" s="160"/>
      <c r="I291" s="7"/>
      <c r="J291" s="7"/>
      <c r="K291" s="7"/>
      <c r="L291" s="7"/>
      <c r="M291" s="7"/>
      <c r="N291" s="8"/>
      <c r="O291" s="166">
        <f t="shared" si="12"/>
        <v>36369</v>
      </c>
      <c r="P291" s="24"/>
      <c r="Q291" s="45"/>
      <c r="R291" s="45">
        <f t="shared" si="13"/>
        <v>2562.1875</v>
      </c>
      <c r="S291" s="45">
        <f t="shared" si="14"/>
        <v>201.4375</v>
      </c>
      <c r="T291" s="45"/>
      <c r="U291" s="20"/>
      <c r="V291" s="20"/>
      <c r="W291" s="21"/>
      <c r="X291" s="24"/>
      <c r="Y291" s="20"/>
      <c r="Z291" s="21"/>
      <c r="AA291" s="24"/>
      <c r="AB291" s="20"/>
      <c r="AC291" s="21"/>
      <c r="AD291" s="24"/>
    </row>
    <row r="292" spans="1:30" x14ac:dyDescent="0.25">
      <c r="A292" s="43">
        <f t="shared" si="11"/>
        <v>36376</v>
      </c>
      <c r="B292" s="7"/>
      <c r="C292" s="7">
        <f>SUM('Weekly Data'!E289:E292)/4</f>
        <v>2504.75</v>
      </c>
      <c r="D292" s="7">
        <f>SUM('Weekly Data'!F289:F292)/4</f>
        <v>2468</v>
      </c>
      <c r="E292" s="7">
        <f>SUM('Weekly Data'!G289:G292)/4</f>
        <v>221.75</v>
      </c>
      <c r="F292" s="7"/>
      <c r="G292" s="7"/>
      <c r="H292" s="160"/>
      <c r="I292" s="7"/>
      <c r="J292" s="7"/>
      <c r="K292" s="7"/>
      <c r="L292" s="7"/>
      <c r="M292" s="7"/>
      <c r="N292" s="8"/>
      <c r="O292" s="166">
        <f t="shared" si="12"/>
        <v>36376</v>
      </c>
      <c r="P292" s="24"/>
      <c r="Q292" s="45"/>
      <c r="R292" s="45">
        <f t="shared" si="13"/>
        <v>2532</v>
      </c>
      <c r="S292" s="45">
        <f t="shared" si="14"/>
        <v>182.4375</v>
      </c>
      <c r="T292" s="45"/>
      <c r="U292" s="20"/>
      <c r="V292" s="20"/>
      <c r="W292" s="21"/>
      <c r="X292" s="24"/>
      <c r="Y292" s="20"/>
      <c r="Z292" s="21"/>
      <c r="AA292" s="24"/>
      <c r="AB292" s="20"/>
      <c r="AC292" s="21"/>
      <c r="AD292" s="24"/>
    </row>
    <row r="293" spans="1:30" x14ac:dyDescent="0.25">
      <c r="A293" s="43">
        <f t="shared" si="11"/>
        <v>36383</v>
      </c>
      <c r="B293" s="7"/>
      <c r="C293" s="7">
        <f>SUM('Weekly Data'!E290:E293)/4</f>
        <v>2609.25</v>
      </c>
      <c r="D293" s="7">
        <f>SUM('Weekly Data'!F290:F293)/4</f>
        <v>2661</v>
      </c>
      <c r="E293" s="7">
        <f>SUM('Weekly Data'!G290:G293)/4</f>
        <v>224.25</v>
      </c>
      <c r="F293" s="7"/>
      <c r="G293" s="7"/>
      <c r="H293" s="160"/>
      <c r="I293" s="7"/>
      <c r="J293" s="7"/>
      <c r="K293" s="7"/>
      <c r="L293" s="7"/>
      <c r="M293" s="7"/>
      <c r="N293" s="8"/>
      <c r="O293" s="166">
        <f t="shared" si="12"/>
        <v>36383</v>
      </c>
      <c r="P293" s="24"/>
      <c r="Q293" s="45"/>
      <c r="R293" s="45">
        <f t="shared" si="13"/>
        <v>2710.375</v>
      </c>
      <c r="S293" s="45">
        <f t="shared" si="14"/>
        <v>154.9375</v>
      </c>
      <c r="T293" s="45"/>
      <c r="U293" s="20"/>
      <c r="V293" s="20"/>
      <c r="W293" s="21"/>
      <c r="X293" s="24"/>
      <c r="Y293" s="20"/>
      <c r="Z293" s="21"/>
      <c r="AA293" s="24"/>
      <c r="AB293" s="20"/>
      <c r="AC293" s="21"/>
      <c r="AD293" s="24"/>
    </row>
    <row r="294" spans="1:30" x14ac:dyDescent="0.25">
      <c r="A294" s="43">
        <f t="shared" si="11"/>
        <v>36390</v>
      </c>
      <c r="B294" s="7"/>
      <c r="C294" s="7">
        <f>SUM('Weekly Data'!E291:E294)/4</f>
        <v>2910.25</v>
      </c>
      <c r="D294" s="7">
        <f>SUM('Weekly Data'!F291:F294)/4</f>
        <v>3213</v>
      </c>
      <c r="E294" s="7">
        <f>SUM('Weekly Data'!G291:G294)/4</f>
        <v>156.25</v>
      </c>
      <c r="F294" s="7"/>
      <c r="G294" s="7"/>
      <c r="H294" s="160"/>
      <c r="I294" s="7"/>
      <c r="J294" s="7"/>
      <c r="K294" s="7"/>
      <c r="L294" s="7"/>
      <c r="M294" s="7"/>
      <c r="N294" s="8"/>
      <c r="O294" s="166">
        <f t="shared" si="12"/>
        <v>36390</v>
      </c>
      <c r="P294" s="24"/>
      <c r="Q294" s="45"/>
      <c r="R294" s="45">
        <f t="shared" si="13"/>
        <v>2688.3125</v>
      </c>
      <c r="S294" s="45">
        <f t="shared" si="14"/>
        <v>120</v>
      </c>
      <c r="T294" s="45"/>
      <c r="U294" s="20"/>
      <c r="V294" s="20"/>
      <c r="W294" s="21"/>
      <c r="X294" s="24"/>
      <c r="Y294" s="20"/>
      <c r="Z294" s="21"/>
      <c r="AA294" s="24"/>
      <c r="AB294" s="20"/>
      <c r="AC294" s="21"/>
      <c r="AD294" s="24"/>
    </row>
    <row r="295" spans="1:30" x14ac:dyDescent="0.25">
      <c r="A295" s="43">
        <f t="shared" si="11"/>
        <v>36397</v>
      </c>
      <c r="B295" s="7"/>
      <c r="C295" s="7">
        <f>SUM('Weekly Data'!E292:E295)/4</f>
        <v>3317.5</v>
      </c>
      <c r="D295" s="7">
        <f>SUM('Weekly Data'!F292:F295)/4</f>
        <v>3701.5</v>
      </c>
      <c r="E295" s="7">
        <f>SUM('Weekly Data'!G292:G295)/4</f>
        <v>225.75</v>
      </c>
      <c r="F295" s="7"/>
      <c r="G295" s="7"/>
      <c r="H295" s="160"/>
      <c r="I295" s="7"/>
      <c r="J295" s="7"/>
      <c r="K295" s="7"/>
      <c r="L295" s="7"/>
      <c r="M295" s="7"/>
      <c r="N295" s="8"/>
      <c r="O295" s="166">
        <f t="shared" si="12"/>
        <v>36397</v>
      </c>
      <c r="P295" s="24"/>
      <c r="Q295" s="45"/>
      <c r="R295" s="45">
        <f t="shared" si="13"/>
        <v>2711.5625</v>
      </c>
      <c r="S295" s="45">
        <f t="shared" si="14"/>
        <v>101.6875</v>
      </c>
      <c r="T295" s="45"/>
      <c r="U295" s="20"/>
      <c r="V295" s="20"/>
      <c r="W295" s="21"/>
      <c r="X295" s="24"/>
      <c r="Y295" s="20"/>
      <c r="Z295" s="21"/>
      <c r="AA295" s="24"/>
      <c r="AB295" s="20"/>
      <c r="AC295" s="21"/>
      <c r="AD295" s="24"/>
    </row>
    <row r="296" spans="1:30" x14ac:dyDescent="0.25">
      <c r="A296" s="43">
        <f t="shared" si="11"/>
        <v>36404</v>
      </c>
      <c r="B296" s="7"/>
      <c r="C296" s="7">
        <f>SUM('Weekly Data'!E293:E296)/4</f>
        <v>3440.5</v>
      </c>
      <c r="D296" s="7">
        <f>SUM('Weekly Data'!F293:F296)/4</f>
        <v>3788</v>
      </c>
      <c r="E296" s="7">
        <f>SUM('Weekly Data'!G293:G296)/4</f>
        <v>298.5</v>
      </c>
      <c r="F296" s="7"/>
      <c r="G296" s="7"/>
      <c r="H296" s="160"/>
      <c r="I296" s="7"/>
      <c r="J296" s="7"/>
      <c r="K296" s="7"/>
      <c r="L296" s="7"/>
      <c r="M296" s="7"/>
      <c r="N296" s="8"/>
      <c r="O296" s="166">
        <f t="shared" si="12"/>
        <v>36404</v>
      </c>
      <c r="P296" s="24"/>
      <c r="Q296" s="45"/>
      <c r="R296" s="45">
        <f t="shared" si="13"/>
        <v>2897.25</v>
      </c>
      <c r="S296" s="45">
        <f t="shared" si="14"/>
        <v>81.5</v>
      </c>
      <c r="T296" s="45"/>
      <c r="U296" s="20"/>
      <c r="V296" s="20"/>
      <c r="W296" s="21"/>
      <c r="X296" s="24"/>
      <c r="Y296" s="20"/>
      <c r="Z296" s="21"/>
      <c r="AA296" s="24"/>
      <c r="AB296" s="20"/>
      <c r="AC296" s="21"/>
      <c r="AD296" s="24"/>
    </row>
    <row r="297" spans="1:30" x14ac:dyDescent="0.25">
      <c r="A297" s="43">
        <f t="shared" si="11"/>
        <v>36411</v>
      </c>
      <c r="B297" s="7"/>
      <c r="C297" s="7">
        <f>SUM('Weekly Data'!E294:E297)/4</f>
        <v>3672.5</v>
      </c>
      <c r="D297" s="7">
        <f>SUM('Weekly Data'!F294:F297)/4</f>
        <v>4014.5</v>
      </c>
      <c r="E297" s="7">
        <f>SUM('Weekly Data'!G294:G297)/4</f>
        <v>334.75</v>
      </c>
      <c r="F297" s="7"/>
      <c r="G297" s="7"/>
      <c r="H297" s="160"/>
      <c r="I297" s="7"/>
      <c r="J297" s="7"/>
      <c r="K297" s="7"/>
      <c r="L297" s="7"/>
      <c r="M297" s="7"/>
      <c r="N297" s="8"/>
      <c r="O297" s="166">
        <f t="shared" si="12"/>
        <v>36411</v>
      </c>
      <c r="P297" s="24"/>
      <c r="Q297" s="45"/>
      <c r="R297" s="45">
        <f t="shared" si="13"/>
        <v>2873.5625</v>
      </c>
      <c r="S297" s="45">
        <f t="shared" si="14"/>
        <v>65.4375</v>
      </c>
      <c r="T297" s="45"/>
      <c r="U297" s="20"/>
      <c r="V297" s="20"/>
      <c r="W297" s="21"/>
      <c r="X297" s="24"/>
      <c r="Y297" s="20"/>
      <c r="Z297" s="21"/>
      <c r="AA297" s="24"/>
      <c r="AB297" s="20"/>
      <c r="AC297" s="21"/>
      <c r="AD297" s="24"/>
    </row>
    <row r="298" spans="1:30" x14ac:dyDescent="0.25">
      <c r="A298" s="43">
        <f t="shared" si="11"/>
        <v>36418</v>
      </c>
      <c r="B298" s="7"/>
      <c r="C298" s="7">
        <f>SUM('Weekly Data'!E295:E298)/4</f>
        <v>3472.25</v>
      </c>
      <c r="D298" s="7">
        <f>SUM('Weekly Data'!F295:F298)/4</f>
        <v>3923.25</v>
      </c>
      <c r="E298" s="7">
        <f>SUM('Weekly Data'!G295:G298)/4</f>
        <v>456.5</v>
      </c>
      <c r="F298" s="7"/>
      <c r="G298" s="7"/>
      <c r="H298" s="160"/>
      <c r="I298" s="7"/>
      <c r="J298" s="7"/>
      <c r="K298" s="7"/>
      <c r="L298" s="7"/>
      <c r="M298" s="7"/>
      <c r="N298" s="8"/>
      <c r="O298" s="166">
        <f t="shared" si="12"/>
        <v>36418</v>
      </c>
      <c r="P298" s="24"/>
      <c r="Q298" s="45"/>
      <c r="R298" s="45">
        <f t="shared" si="13"/>
        <v>2983.1875</v>
      </c>
      <c r="S298" s="45">
        <f t="shared" si="14"/>
        <v>72.6875</v>
      </c>
      <c r="T298" s="45"/>
      <c r="U298" s="20"/>
      <c r="V298" s="20"/>
      <c r="W298" s="21"/>
      <c r="X298" s="24"/>
      <c r="Y298" s="20"/>
      <c r="Z298" s="21"/>
      <c r="AA298" s="24"/>
      <c r="AB298" s="20"/>
      <c r="AC298" s="21"/>
      <c r="AD298" s="24"/>
    </row>
    <row r="299" spans="1:30" x14ac:dyDescent="0.25">
      <c r="A299" s="43">
        <f t="shared" si="11"/>
        <v>36425</v>
      </c>
      <c r="B299" s="7"/>
      <c r="C299" s="7">
        <f>SUM('Weekly Data'!E296:E299)/4</f>
        <v>3312.5</v>
      </c>
      <c r="D299" s="7">
        <f>SUM('Weekly Data'!F296:F299)/4</f>
        <v>3857.75</v>
      </c>
      <c r="E299" s="7">
        <f>SUM('Weekly Data'!G296:G299)/4</f>
        <v>421.5</v>
      </c>
      <c r="F299" s="7"/>
      <c r="G299" s="7"/>
      <c r="H299" s="160"/>
      <c r="I299" s="7"/>
      <c r="J299" s="7"/>
      <c r="K299" s="7"/>
      <c r="L299" s="7"/>
      <c r="M299" s="7"/>
      <c r="N299" s="8"/>
      <c r="O299" s="166">
        <f t="shared" si="12"/>
        <v>36425</v>
      </c>
      <c r="P299" s="24"/>
      <c r="Q299" s="45"/>
      <c r="R299" s="45">
        <f t="shared" si="13"/>
        <v>3097.4375</v>
      </c>
      <c r="S299" s="45">
        <f t="shared" si="14"/>
        <v>90.8125</v>
      </c>
      <c r="T299" s="45"/>
      <c r="U299" s="20"/>
      <c r="V299" s="20"/>
      <c r="W299" s="21"/>
      <c r="X299" s="24"/>
      <c r="Y299" s="20"/>
      <c r="Z299" s="21"/>
      <c r="AA299" s="24"/>
      <c r="AB299" s="20"/>
      <c r="AC299" s="21"/>
      <c r="AD299" s="24"/>
    </row>
    <row r="300" spans="1:30" x14ac:dyDescent="0.25">
      <c r="A300" s="43">
        <f t="shared" si="11"/>
        <v>36432</v>
      </c>
      <c r="B300" s="7"/>
      <c r="C300" s="7">
        <f>SUM('Weekly Data'!E297:E300)/4</f>
        <v>3219.75</v>
      </c>
      <c r="D300" s="7">
        <f>SUM('Weekly Data'!F297:F300)/4</f>
        <v>3952</v>
      </c>
      <c r="E300" s="7">
        <f>SUM('Weekly Data'!G297:G300)/4</f>
        <v>428.75</v>
      </c>
      <c r="F300" s="7"/>
      <c r="G300" s="7"/>
      <c r="H300" s="160"/>
      <c r="I300" s="7"/>
      <c r="J300" s="7"/>
      <c r="K300" s="7"/>
      <c r="L300" s="7"/>
      <c r="M300" s="7"/>
      <c r="N300" s="8"/>
      <c r="O300" s="166">
        <f t="shared" si="12"/>
        <v>36432</v>
      </c>
      <c r="P300" s="24"/>
      <c r="Q300" s="45"/>
      <c r="R300" s="45">
        <f t="shared" si="13"/>
        <v>3143.3125</v>
      </c>
      <c r="S300" s="45">
        <f t="shared" si="14"/>
        <v>83.25</v>
      </c>
      <c r="T300" s="45"/>
      <c r="U300" s="20"/>
      <c r="V300" s="20"/>
      <c r="W300" s="21"/>
      <c r="X300" s="24"/>
      <c r="Y300" s="20"/>
      <c r="Z300" s="21"/>
      <c r="AA300" s="24"/>
      <c r="AB300" s="20"/>
      <c r="AC300" s="21"/>
      <c r="AD300" s="24"/>
    </row>
    <row r="301" spans="1:30" x14ac:dyDescent="0.25">
      <c r="A301" s="43">
        <f t="shared" si="11"/>
        <v>36439</v>
      </c>
      <c r="B301" s="7"/>
      <c r="C301" s="7">
        <f>SUM('Weekly Data'!E298:E301)/4</f>
        <v>3170.5</v>
      </c>
      <c r="D301" s="7">
        <f>SUM('Weekly Data'!F298:F301)/4</f>
        <v>3941.25</v>
      </c>
      <c r="E301" s="7">
        <f>SUM('Weekly Data'!G298:G301)/4</f>
        <v>400.5</v>
      </c>
      <c r="F301" s="7"/>
      <c r="G301" s="7"/>
      <c r="H301" s="160"/>
      <c r="I301" s="7"/>
      <c r="J301" s="7"/>
      <c r="K301" s="7"/>
      <c r="L301" s="7"/>
      <c r="M301" s="7"/>
      <c r="N301" s="8"/>
      <c r="O301" s="166">
        <f t="shared" si="12"/>
        <v>36439</v>
      </c>
      <c r="P301" s="24"/>
      <c r="Q301" s="45"/>
      <c r="R301" s="45">
        <f t="shared" si="13"/>
        <v>3293.625</v>
      </c>
      <c r="S301" s="45">
        <f t="shared" si="14"/>
        <v>118.5</v>
      </c>
      <c r="T301" s="45"/>
      <c r="U301" s="20"/>
      <c r="V301" s="20"/>
      <c r="W301" s="21"/>
      <c r="X301" s="24"/>
      <c r="Y301" s="20"/>
      <c r="Z301" s="21"/>
      <c r="AA301" s="24"/>
      <c r="AB301" s="20"/>
      <c r="AC301" s="21"/>
      <c r="AD301" s="24"/>
    </row>
    <row r="302" spans="1:30" x14ac:dyDescent="0.25">
      <c r="A302" s="43">
        <f t="shared" si="11"/>
        <v>36446</v>
      </c>
      <c r="B302" s="7"/>
      <c r="C302" s="7">
        <f>SUM('Weekly Data'!E299:E302)/4</f>
        <v>3237</v>
      </c>
      <c r="D302" s="7">
        <f>SUM('Weekly Data'!F299:F302)/4</f>
        <v>3907.75</v>
      </c>
      <c r="E302" s="7">
        <f>SUM('Weekly Data'!G299:G302)/4</f>
        <v>263.75</v>
      </c>
      <c r="F302" s="7"/>
      <c r="G302" s="7"/>
      <c r="H302" s="160"/>
      <c r="I302" s="7"/>
      <c r="J302" s="7"/>
      <c r="K302" s="7"/>
      <c r="L302" s="7"/>
      <c r="M302" s="7"/>
      <c r="N302" s="8"/>
      <c r="O302" s="166">
        <f t="shared" si="12"/>
        <v>36446</v>
      </c>
      <c r="P302" s="24"/>
      <c r="Q302" s="45"/>
      <c r="R302" s="45">
        <f t="shared" si="13"/>
        <v>3409.5625</v>
      </c>
      <c r="S302" s="45">
        <f t="shared" si="14"/>
        <v>161.375</v>
      </c>
      <c r="T302" s="45"/>
      <c r="U302" s="20"/>
      <c r="V302" s="20"/>
      <c r="W302" s="21"/>
      <c r="X302" s="24"/>
      <c r="Y302" s="20"/>
      <c r="Z302" s="21"/>
      <c r="AA302" s="24"/>
      <c r="AB302" s="20"/>
      <c r="AC302" s="21"/>
      <c r="AD302" s="24"/>
    </row>
    <row r="303" spans="1:30" x14ac:dyDescent="0.25">
      <c r="A303" s="43">
        <f t="shared" si="11"/>
        <v>36453</v>
      </c>
      <c r="B303" s="7"/>
      <c r="C303" s="7">
        <f>SUM('Weekly Data'!E300:E303)/4</f>
        <v>3207.5</v>
      </c>
      <c r="D303" s="7">
        <f>SUM('Weekly Data'!F300:F303)/4</f>
        <v>3714.25</v>
      </c>
      <c r="E303" s="7">
        <f>SUM('Weekly Data'!G300:G303)/4</f>
        <v>262.5</v>
      </c>
      <c r="F303" s="7"/>
      <c r="G303" s="7"/>
      <c r="H303" s="160"/>
      <c r="I303" s="7"/>
      <c r="J303" s="7"/>
      <c r="K303" s="7"/>
      <c r="L303" s="7"/>
      <c r="M303" s="7"/>
      <c r="N303" s="8"/>
      <c r="O303" s="166">
        <f t="shared" si="12"/>
        <v>36453</v>
      </c>
      <c r="P303" s="24"/>
      <c r="Q303" s="45"/>
      <c r="R303" s="45">
        <f t="shared" si="13"/>
        <v>3574.3125</v>
      </c>
      <c r="S303" s="45">
        <f t="shared" si="14"/>
        <v>230.8125</v>
      </c>
      <c r="T303" s="45"/>
      <c r="U303" s="20"/>
      <c r="V303" s="20"/>
      <c r="W303" s="21"/>
      <c r="X303" s="24"/>
      <c r="Y303" s="20"/>
      <c r="Z303" s="21"/>
      <c r="AA303" s="24"/>
      <c r="AB303" s="20"/>
      <c r="AC303" s="21"/>
      <c r="AD303" s="24"/>
    </row>
    <row r="304" spans="1:30" x14ac:dyDescent="0.25">
      <c r="A304" s="43">
        <f t="shared" si="11"/>
        <v>36460</v>
      </c>
      <c r="B304" s="7"/>
      <c r="C304" s="7">
        <f>SUM('Weekly Data'!E301:E304)/4</f>
        <v>3119</v>
      </c>
      <c r="D304" s="7">
        <f>SUM('Weekly Data'!F301:F304)/4</f>
        <v>3721.75</v>
      </c>
      <c r="E304" s="7">
        <f>SUM('Weekly Data'!G301:G304)/4</f>
        <v>259</v>
      </c>
      <c r="F304" s="7"/>
      <c r="G304" s="7"/>
      <c r="H304" s="160"/>
      <c r="I304" s="7"/>
      <c r="J304" s="7"/>
      <c r="K304" s="7"/>
      <c r="L304" s="7"/>
      <c r="M304" s="7"/>
      <c r="N304" s="8"/>
      <c r="O304" s="166">
        <f t="shared" si="12"/>
        <v>36460</v>
      </c>
      <c r="P304" s="24"/>
      <c r="Q304" s="45"/>
      <c r="R304" s="45">
        <f t="shared" si="13"/>
        <v>3796.3125</v>
      </c>
      <c r="S304" s="45">
        <f t="shared" si="14"/>
        <v>354</v>
      </c>
      <c r="T304" s="45"/>
      <c r="U304" s="20"/>
      <c r="V304" s="20"/>
      <c r="W304" s="21"/>
      <c r="X304" s="24"/>
      <c r="Y304" s="20"/>
      <c r="Z304" s="21"/>
      <c r="AA304" s="24"/>
      <c r="AB304" s="20"/>
      <c r="AC304" s="21"/>
      <c r="AD304" s="24"/>
    </row>
    <row r="305" spans="1:30" x14ac:dyDescent="0.25">
      <c r="A305" s="43">
        <f t="shared" si="11"/>
        <v>36467</v>
      </c>
      <c r="B305" s="7"/>
      <c r="C305" s="7">
        <f>SUM('Weekly Data'!E302:E305)/4</f>
        <v>2851</v>
      </c>
      <c r="D305" s="7">
        <f>SUM('Weekly Data'!F302:F305)/4</f>
        <v>3536.75</v>
      </c>
      <c r="E305" s="7">
        <f>SUM('Weekly Data'!G302:G305)/4</f>
        <v>331.75</v>
      </c>
      <c r="F305" s="7"/>
      <c r="G305" s="7"/>
      <c r="H305" s="160"/>
      <c r="I305" s="7"/>
      <c r="J305" s="7"/>
      <c r="K305" s="7"/>
      <c r="L305" s="7"/>
      <c r="M305" s="7"/>
      <c r="N305" s="8"/>
      <c r="O305" s="166">
        <f t="shared" si="12"/>
        <v>36467</v>
      </c>
      <c r="P305" s="24"/>
      <c r="Q305" s="45"/>
      <c r="R305" s="45">
        <f t="shared" si="13"/>
        <v>3947.1875</v>
      </c>
      <c r="S305" s="45">
        <f t="shared" si="14"/>
        <v>421.1875</v>
      </c>
      <c r="T305" s="45"/>
      <c r="U305" s="20"/>
      <c r="V305" s="20"/>
      <c r="W305" s="21"/>
      <c r="X305" s="24"/>
      <c r="Y305" s="20"/>
      <c r="Z305" s="21"/>
      <c r="AA305" s="24"/>
      <c r="AB305" s="20"/>
      <c r="AC305" s="21"/>
      <c r="AD305" s="24"/>
    </row>
    <row r="306" spans="1:30" x14ac:dyDescent="0.25">
      <c r="A306" s="43">
        <f t="shared" si="11"/>
        <v>36474</v>
      </c>
      <c r="B306" s="7"/>
      <c r="C306" s="7">
        <f>SUM('Weekly Data'!E303:E306)/4</f>
        <v>2588</v>
      </c>
      <c r="D306" s="7">
        <f>SUM('Weekly Data'!F303:F306)/4</f>
        <v>3580.25</v>
      </c>
      <c r="E306" s="7">
        <f>SUM('Weekly Data'!G303:G306)/4</f>
        <v>418.25</v>
      </c>
      <c r="F306" s="7"/>
      <c r="G306" s="7"/>
      <c r="H306" s="160"/>
      <c r="I306" s="7"/>
      <c r="J306" s="7"/>
      <c r="K306" s="7"/>
      <c r="L306" s="7"/>
      <c r="M306" s="7"/>
      <c r="N306" s="8"/>
      <c r="O306" s="166">
        <f t="shared" si="12"/>
        <v>36474</v>
      </c>
      <c r="P306" s="24"/>
      <c r="Q306" s="45"/>
      <c r="R306" s="45">
        <f t="shared" si="13"/>
        <v>4253.3125</v>
      </c>
      <c r="S306" s="45">
        <f t="shared" si="14"/>
        <v>459.875</v>
      </c>
      <c r="T306" s="45"/>
      <c r="U306" s="20"/>
      <c r="V306" s="20"/>
      <c r="W306" s="21"/>
      <c r="X306" s="24"/>
      <c r="Y306" s="20"/>
      <c r="Z306" s="21"/>
      <c r="AA306" s="24"/>
      <c r="AB306" s="20"/>
      <c r="AC306" s="21"/>
      <c r="AD306" s="24"/>
    </row>
    <row r="307" spans="1:30" x14ac:dyDescent="0.25">
      <c r="A307" s="43">
        <f t="shared" si="11"/>
        <v>36481</v>
      </c>
      <c r="B307" s="7"/>
      <c r="C307" s="7">
        <f>SUM('Weekly Data'!E304:E307)/4</f>
        <v>2300</v>
      </c>
      <c r="D307" s="7">
        <f>SUM('Weekly Data'!F304:F307)/4</f>
        <v>3831</v>
      </c>
      <c r="E307" s="7">
        <f>SUM('Weekly Data'!G304:G307)/4</f>
        <v>403</v>
      </c>
      <c r="F307" s="7"/>
      <c r="G307" s="7"/>
      <c r="H307" s="160"/>
      <c r="I307" s="7"/>
      <c r="J307" s="7"/>
      <c r="K307" s="7"/>
      <c r="L307" s="7"/>
      <c r="M307" s="7"/>
      <c r="N307" s="8"/>
      <c r="O307" s="166">
        <f t="shared" si="12"/>
        <v>36481</v>
      </c>
      <c r="P307" s="24"/>
      <c r="Q307" s="45"/>
      <c r="R307" s="45">
        <f t="shared" si="13"/>
        <v>4510.25</v>
      </c>
      <c r="S307" s="45">
        <f t="shared" si="14"/>
        <v>507</v>
      </c>
      <c r="T307" s="45"/>
      <c r="U307" s="20"/>
      <c r="V307" s="20"/>
      <c r="W307" s="21"/>
      <c r="X307" s="24"/>
      <c r="Y307" s="20"/>
      <c r="Z307" s="21"/>
      <c r="AA307" s="24"/>
      <c r="AB307" s="20"/>
      <c r="AC307" s="21"/>
      <c r="AD307" s="24"/>
    </row>
    <row r="308" spans="1:30" x14ac:dyDescent="0.25">
      <c r="A308" s="43">
        <f t="shared" si="11"/>
        <v>36488</v>
      </c>
      <c r="B308" s="7"/>
      <c r="C308" s="7">
        <f>SUM('Weekly Data'!E305:E308)/4</f>
        <v>2254.5</v>
      </c>
      <c r="D308" s="7">
        <f>SUM('Weekly Data'!F305:F308)/4</f>
        <v>3939.25</v>
      </c>
      <c r="E308" s="7">
        <f>SUM('Weekly Data'!G305:G308)/4</f>
        <v>316.5</v>
      </c>
      <c r="F308" s="7"/>
      <c r="G308" s="7"/>
      <c r="H308" s="160"/>
      <c r="I308" s="7"/>
      <c r="J308" s="7"/>
      <c r="K308" s="7"/>
      <c r="L308" s="7"/>
      <c r="M308" s="7"/>
      <c r="N308" s="8"/>
      <c r="O308" s="166">
        <f t="shared" si="12"/>
        <v>36488</v>
      </c>
      <c r="P308" s="24"/>
      <c r="Q308" s="45"/>
      <c r="R308" s="45">
        <f t="shared" si="13"/>
        <v>4608.5625</v>
      </c>
      <c r="S308" s="45">
        <f t="shared" si="14"/>
        <v>457.8125</v>
      </c>
      <c r="T308" s="45"/>
      <c r="U308" s="20"/>
      <c r="V308" s="20"/>
      <c r="W308" s="21"/>
      <c r="X308" s="24"/>
      <c r="Y308" s="20"/>
      <c r="Z308" s="21"/>
      <c r="AA308" s="24"/>
      <c r="AB308" s="20"/>
      <c r="AC308" s="21"/>
      <c r="AD308" s="24"/>
    </row>
    <row r="309" spans="1:30" x14ac:dyDescent="0.25">
      <c r="A309" s="43">
        <f t="shared" si="11"/>
        <v>36495</v>
      </c>
      <c r="B309" s="7"/>
      <c r="C309" s="7">
        <f>SUM('Weekly Data'!E306:E309)/4</f>
        <v>2170.5</v>
      </c>
      <c r="D309" s="7">
        <f>SUM('Weekly Data'!F306:F309)/4</f>
        <v>3949.5</v>
      </c>
      <c r="E309" s="7">
        <f>SUM('Weekly Data'!G306:G309)/4</f>
        <v>219.5</v>
      </c>
      <c r="F309" s="7"/>
      <c r="G309" s="7"/>
      <c r="H309" s="160"/>
      <c r="I309" s="7"/>
      <c r="J309" s="7"/>
      <c r="K309" s="7"/>
      <c r="L309" s="7"/>
      <c r="M309" s="7"/>
      <c r="N309" s="8"/>
      <c r="O309" s="166">
        <f t="shared" si="12"/>
        <v>36495</v>
      </c>
      <c r="P309" s="24"/>
      <c r="Q309" s="45"/>
      <c r="R309" s="45">
        <f t="shared" si="13"/>
        <v>4610.625</v>
      </c>
      <c r="S309" s="45">
        <f t="shared" si="14"/>
        <v>385.3125</v>
      </c>
      <c r="T309" s="45"/>
      <c r="U309" s="20"/>
      <c r="V309" s="20"/>
      <c r="W309" s="21"/>
      <c r="X309" s="24"/>
      <c r="Y309" s="20"/>
      <c r="Z309" s="21"/>
      <c r="AA309" s="24"/>
      <c r="AB309" s="20"/>
      <c r="AC309" s="21"/>
      <c r="AD309" s="24"/>
    </row>
    <row r="310" spans="1:30" x14ac:dyDescent="0.25">
      <c r="A310" s="43">
        <f t="shared" si="11"/>
        <v>36502</v>
      </c>
      <c r="B310" s="7"/>
      <c r="C310" s="7">
        <f>SUM('Weekly Data'!E307:E310)/4</f>
        <v>2051.25</v>
      </c>
      <c r="D310" s="7">
        <f>SUM('Weekly Data'!F307:F310)/4</f>
        <v>3791.75</v>
      </c>
      <c r="E310" s="7">
        <f>SUM('Weekly Data'!G307:G310)/4</f>
        <v>105</v>
      </c>
      <c r="F310" s="7"/>
      <c r="G310" s="7"/>
      <c r="H310" s="160"/>
      <c r="I310" s="7"/>
      <c r="J310" s="7"/>
      <c r="K310" s="7"/>
      <c r="L310" s="7"/>
      <c r="M310" s="7"/>
      <c r="N310" s="8"/>
      <c r="O310" s="166">
        <f t="shared" si="12"/>
        <v>36502</v>
      </c>
      <c r="P310" s="24"/>
      <c r="Q310" s="45"/>
      <c r="R310" s="45">
        <f t="shared" si="13"/>
        <v>4577.9375</v>
      </c>
      <c r="S310" s="45">
        <f t="shared" si="14"/>
        <v>337.125</v>
      </c>
      <c r="T310" s="45"/>
      <c r="U310" s="20"/>
      <c r="V310" s="20"/>
      <c r="W310" s="21"/>
      <c r="X310" s="24"/>
      <c r="Y310" s="20"/>
      <c r="Z310" s="21"/>
      <c r="AA310" s="24"/>
      <c r="AB310" s="20"/>
      <c r="AC310" s="21"/>
      <c r="AD310" s="24"/>
    </row>
    <row r="311" spans="1:30" x14ac:dyDescent="0.25">
      <c r="A311" s="43">
        <f t="shared" si="11"/>
        <v>36509</v>
      </c>
      <c r="B311" s="7"/>
      <c r="C311" s="7">
        <f>SUM('Weekly Data'!E308:E311)/4</f>
        <v>1903.75</v>
      </c>
      <c r="D311" s="7">
        <f>SUM('Weekly Data'!F308:F311)/4</f>
        <v>3277.5</v>
      </c>
      <c r="E311" s="7">
        <f>SUM('Weekly Data'!G308:G311)/4</f>
        <v>209</v>
      </c>
      <c r="F311" s="7"/>
      <c r="G311" s="7"/>
      <c r="H311" s="160"/>
      <c r="I311" s="7"/>
      <c r="J311" s="7"/>
      <c r="K311" s="7"/>
      <c r="L311" s="7"/>
      <c r="M311" s="7"/>
      <c r="N311" s="8"/>
      <c r="O311" s="166">
        <f t="shared" si="12"/>
        <v>36509</v>
      </c>
      <c r="P311" s="24"/>
      <c r="Q311" s="45"/>
      <c r="R311" s="45">
        <f t="shared" si="13"/>
        <v>4436.4375</v>
      </c>
      <c r="S311" s="45">
        <f t="shared" si="14"/>
        <v>283.8125</v>
      </c>
      <c r="T311" s="45"/>
      <c r="U311" s="20"/>
      <c r="V311" s="20"/>
      <c r="W311" s="21"/>
      <c r="X311" s="24"/>
      <c r="Y311" s="20"/>
      <c r="Z311" s="21"/>
      <c r="AA311" s="24"/>
      <c r="AB311" s="20"/>
      <c r="AC311" s="21"/>
      <c r="AD311" s="24"/>
    </row>
    <row r="312" spans="1:30" x14ac:dyDescent="0.25">
      <c r="A312" s="43">
        <f t="shared" si="11"/>
        <v>36516</v>
      </c>
      <c r="B312" s="7"/>
      <c r="C312" s="7">
        <f>SUM('Weekly Data'!E309:E312)/4</f>
        <v>1934.25</v>
      </c>
      <c r="D312" s="7">
        <f>SUM('Weekly Data'!F309:F312)/4</f>
        <v>3093</v>
      </c>
      <c r="E312" s="7">
        <f>SUM('Weekly Data'!G309:G312)/4</f>
        <v>247.5</v>
      </c>
      <c r="F312" s="7"/>
      <c r="G312" s="7"/>
      <c r="H312" s="160"/>
      <c r="I312" s="7"/>
      <c r="J312" s="7"/>
      <c r="K312" s="7"/>
      <c r="L312" s="7"/>
      <c r="M312" s="7"/>
      <c r="N312" s="8"/>
      <c r="O312" s="166">
        <f t="shared" si="12"/>
        <v>36516</v>
      </c>
      <c r="P312" s="24"/>
      <c r="Q312" s="45"/>
      <c r="R312" s="45">
        <f t="shared" si="13"/>
        <v>4179.9375</v>
      </c>
      <c r="S312" s="45">
        <f t="shared" si="14"/>
        <v>299.75</v>
      </c>
      <c r="T312" s="45"/>
      <c r="U312" s="20"/>
      <c r="V312" s="20"/>
      <c r="W312" s="21"/>
      <c r="X312" s="24"/>
      <c r="Y312" s="20"/>
      <c r="Z312" s="21"/>
      <c r="AA312" s="24"/>
      <c r="AB312" s="20"/>
      <c r="AC312" s="21"/>
      <c r="AD312" s="24"/>
    </row>
    <row r="313" spans="1:30" x14ac:dyDescent="0.25">
      <c r="A313" s="43">
        <f t="shared" si="11"/>
        <v>36523</v>
      </c>
      <c r="B313" s="7"/>
      <c r="C313" s="7">
        <f>SUM('Weekly Data'!E310:E313)/4</f>
        <v>1793.75</v>
      </c>
      <c r="D313" s="7">
        <f>SUM('Weekly Data'!F310:F313)/4</f>
        <v>3005.75</v>
      </c>
      <c r="E313" s="7">
        <f>SUM('Weekly Data'!G310:G313)/4</f>
        <v>247.75</v>
      </c>
      <c r="F313" s="7"/>
      <c r="G313" s="7"/>
      <c r="H313" s="160"/>
      <c r="I313" s="7"/>
      <c r="J313" s="7"/>
      <c r="K313" s="7"/>
      <c r="L313" s="7"/>
      <c r="M313" s="7"/>
      <c r="N313" s="8"/>
      <c r="O313" s="166">
        <f t="shared" si="12"/>
        <v>36523</v>
      </c>
      <c r="P313" s="24"/>
      <c r="Q313" s="45"/>
      <c r="R313" s="45">
        <f t="shared" si="13"/>
        <v>3854.625</v>
      </c>
      <c r="S313" s="45">
        <f t="shared" si="14"/>
        <v>299.1875</v>
      </c>
      <c r="T313" s="45"/>
      <c r="U313" s="20"/>
      <c r="V313" s="20"/>
      <c r="W313" s="21"/>
      <c r="X313" s="24"/>
      <c r="Y313" s="20"/>
      <c r="Z313" s="21"/>
      <c r="AA313" s="24"/>
      <c r="AB313" s="20"/>
      <c r="AC313" s="21"/>
      <c r="AD313" s="24"/>
    </row>
    <row r="314" spans="1:30" x14ac:dyDescent="0.25">
      <c r="A314" s="43">
        <f t="shared" si="11"/>
        <v>36530</v>
      </c>
      <c r="B314" s="7"/>
      <c r="C314" s="7">
        <f>SUM('Weekly Data'!E311:E314)/4</f>
        <v>1795</v>
      </c>
      <c r="D314" s="7">
        <f>SUM('Weekly Data'!F311:F314)/4</f>
        <v>2701.25</v>
      </c>
      <c r="E314" s="7">
        <f>SUM('Weekly Data'!G311:G314)/4</f>
        <v>259.5</v>
      </c>
      <c r="F314" s="7"/>
      <c r="G314" s="7"/>
      <c r="H314" s="160"/>
      <c r="I314" s="7"/>
      <c r="J314" s="7"/>
      <c r="K314" s="7"/>
      <c r="L314" s="7"/>
      <c r="M314" s="7"/>
      <c r="N314" s="8"/>
      <c r="O314" s="166">
        <f t="shared" si="12"/>
        <v>36530</v>
      </c>
      <c r="P314" s="24"/>
      <c r="Q314" s="45"/>
      <c r="R314" s="45">
        <f t="shared" si="13"/>
        <v>3577.4375</v>
      </c>
      <c r="S314" s="45">
        <f t="shared" si="14"/>
        <v>254.125</v>
      </c>
      <c r="T314" s="45"/>
      <c r="U314" s="20"/>
      <c r="V314" s="20"/>
      <c r="W314" s="21"/>
      <c r="X314" s="24"/>
      <c r="Y314" s="20"/>
      <c r="Z314" s="21"/>
      <c r="AA314" s="24"/>
      <c r="AB314" s="20"/>
      <c r="AC314" s="21"/>
      <c r="AD314" s="24"/>
    </row>
    <row r="315" spans="1:30" x14ac:dyDescent="0.25">
      <c r="A315" s="43">
        <f t="shared" si="11"/>
        <v>36537</v>
      </c>
      <c r="B315" s="7"/>
      <c r="C315" s="7">
        <f>SUM('Weekly Data'!E312:E315)/4</f>
        <v>1933</v>
      </c>
      <c r="D315" s="7">
        <f>SUM('Weekly Data'!F312:F315)/4</f>
        <v>2851</v>
      </c>
      <c r="E315" s="7">
        <f>SUM('Weekly Data'!G312:G315)/4</f>
        <v>101.5</v>
      </c>
      <c r="F315" s="7"/>
      <c r="G315" s="7"/>
      <c r="H315" s="160"/>
      <c r="I315" s="7"/>
      <c r="J315" s="7"/>
      <c r="K315" s="7"/>
      <c r="L315" s="7"/>
      <c r="M315" s="7"/>
      <c r="N315" s="8"/>
      <c r="O315" s="166">
        <f t="shared" si="12"/>
        <v>36537</v>
      </c>
      <c r="P315" s="24"/>
      <c r="Q315" s="45"/>
      <c r="R315" s="45">
        <f t="shared" si="13"/>
        <v>3530.875</v>
      </c>
      <c r="S315" s="45">
        <f t="shared" si="14"/>
        <v>233.5</v>
      </c>
      <c r="T315" s="45"/>
      <c r="U315" s="20"/>
      <c r="V315" s="20"/>
      <c r="W315" s="21"/>
      <c r="X315" s="24"/>
      <c r="Y315" s="20"/>
      <c r="Z315" s="21"/>
      <c r="AA315" s="24"/>
      <c r="AB315" s="20"/>
      <c r="AC315" s="21"/>
      <c r="AD315" s="24"/>
    </row>
    <row r="316" spans="1:30" x14ac:dyDescent="0.25">
      <c r="A316" s="43">
        <f t="shared" si="11"/>
        <v>36544</v>
      </c>
      <c r="B316" s="7"/>
      <c r="C316" s="7">
        <f>SUM('Weekly Data'!E313:E316)/4</f>
        <v>1791.25</v>
      </c>
      <c r="D316" s="7">
        <f>SUM('Weekly Data'!F313:F316)/4</f>
        <v>3045</v>
      </c>
      <c r="E316" s="7">
        <f>SUM('Weekly Data'!G313:G316)/4</f>
        <v>253.75</v>
      </c>
      <c r="F316" s="7"/>
      <c r="G316" s="7"/>
      <c r="H316" s="160"/>
      <c r="I316" s="7"/>
      <c r="J316" s="7"/>
      <c r="K316" s="7"/>
      <c r="L316" s="7"/>
      <c r="M316" s="7"/>
      <c r="N316" s="8"/>
      <c r="O316" s="166">
        <f t="shared" si="12"/>
        <v>36544</v>
      </c>
      <c r="P316" s="24"/>
      <c r="Q316" s="45"/>
      <c r="R316" s="45">
        <f t="shared" si="13"/>
        <v>3827.5</v>
      </c>
      <c r="S316" s="45">
        <f t="shared" si="14"/>
        <v>196.0625</v>
      </c>
      <c r="T316" s="45"/>
      <c r="U316" s="20"/>
      <c r="V316" s="20"/>
      <c r="W316" s="21"/>
      <c r="X316" s="24"/>
      <c r="Y316" s="20"/>
      <c r="Z316" s="21"/>
      <c r="AA316" s="24"/>
      <c r="AB316" s="20"/>
      <c r="AC316" s="21"/>
      <c r="AD316" s="24"/>
    </row>
    <row r="317" spans="1:30" x14ac:dyDescent="0.25">
      <c r="A317" s="43">
        <f t="shared" si="11"/>
        <v>36551</v>
      </c>
      <c r="B317" s="7"/>
      <c r="C317" s="7">
        <f>SUM('Weekly Data'!E314:E317)/4</f>
        <v>1883.75</v>
      </c>
      <c r="D317" s="7">
        <f>SUM('Weekly Data'!F314:F317)/4</f>
        <v>3332</v>
      </c>
      <c r="E317" s="7">
        <f>SUM('Weekly Data'!G314:G317)/4</f>
        <v>330.75</v>
      </c>
      <c r="F317" s="7"/>
      <c r="G317" s="7"/>
      <c r="H317" s="160"/>
      <c r="I317" s="7"/>
      <c r="J317" s="7"/>
      <c r="K317" s="7"/>
      <c r="L317" s="7"/>
      <c r="M317" s="7"/>
      <c r="N317" s="8"/>
      <c r="O317" s="166">
        <f t="shared" si="12"/>
        <v>36551</v>
      </c>
      <c r="P317" s="24"/>
      <c r="Q317" s="45"/>
      <c r="R317" s="45">
        <f t="shared" si="13"/>
        <v>4247.125</v>
      </c>
      <c r="S317" s="45">
        <f t="shared" si="14"/>
        <v>300.8125</v>
      </c>
      <c r="T317" s="45"/>
      <c r="U317" s="20"/>
      <c r="V317" s="20"/>
      <c r="W317" s="21"/>
      <c r="X317" s="24"/>
      <c r="Y317" s="20"/>
      <c r="Z317" s="21"/>
      <c r="AA317" s="24"/>
      <c r="AB317" s="20"/>
      <c r="AC317" s="21"/>
      <c r="AD317" s="24"/>
    </row>
    <row r="318" spans="1:30" x14ac:dyDescent="0.25">
      <c r="A318" s="43">
        <f t="shared" si="11"/>
        <v>36558</v>
      </c>
      <c r="B318" s="7"/>
      <c r="C318" s="7">
        <f>SUM('Weekly Data'!E315:E318)/4</f>
        <v>1892.25</v>
      </c>
      <c r="D318" s="7">
        <f>SUM('Weekly Data'!F315:F318)/4</f>
        <v>3568</v>
      </c>
      <c r="E318" s="7">
        <f>SUM('Weekly Data'!G315:G318)/4</f>
        <v>341.5</v>
      </c>
      <c r="F318" s="7"/>
      <c r="G318" s="7"/>
      <c r="H318" s="160"/>
      <c r="I318" s="7"/>
      <c r="J318" s="7"/>
      <c r="K318" s="7"/>
      <c r="L318" s="7"/>
      <c r="M318" s="7"/>
      <c r="N318" s="8"/>
      <c r="O318" s="166">
        <f t="shared" si="12"/>
        <v>36558</v>
      </c>
      <c r="P318" s="24"/>
      <c r="Q318" s="45"/>
      <c r="R318" s="45">
        <f t="shared" si="13"/>
        <v>4383.625</v>
      </c>
      <c r="S318" s="45">
        <f t="shared" si="14"/>
        <v>375.9375</v>
      </c>
      <c r="T318" s="45"/>
      <c r="U318" s="20"/>
      <c r="V318" s="20"/>
      <c r="W318" s="21"/>
      <c r="X318" s="24"/>
      <c r="Y318" s="20"/>
      <c r="Z318" s="21"/>
      <c r="AA318" s="24"/>
      <c r="AB318" s="20"/>
      <c r="AC318" s="21"/>
      <c r="AD318" s="24"/>
    </row>
    <row r="319" spans="1:30" x14ac:dyDescent="0.25">
      <c r="A319" s="43">
        <f t="shared" si="11"/>
        <v>36565</v>
      </c>
      <c r="B319" s="7"/>
      <c r="C319" s="7">
        <f>SUM('Weekly Data'!E316:E319)/4</f>
        <v>1960.5</v>
      </c>
      <c r="D319" s="7">
        <f>SUM('Weekly Data'!F316:F319)/4</f>
        <v>3810.25</v>
      </c>
      <c r="E319" s="7">
        <f>SUM('Weekly Data'!G316:G319)/4</f>
        <v>544.5</v>
      </c>
      <c r="F319" s="7"/>
      <c r="G319" s="7"/>
      <c r="H319" s="160"/>
      <c r="I319" s="7"/>
      <c r="J319" s="7"/>
      <c r="K319" s="7"/>
      <c r="L319" s="7"/>
      <c r="M319" s="7"/>
      <c r="N319" s="8"/>
      <c r="O319" s="166">
        <f t="shared" si="12"/>
        <v>36565</v>
      </c>
      <c r="P319" s="24"/>
      <c r="Q319" s="45"/>
      <c r="R319" s="45">
        <f t="shared" si="13"/>
        <v>4293</v>
      </c>
      <c r="S319" s="45">
        <f t="shared" si="14"/>
        <v>379.5</v>
      </c>
      <c r="T319" s="45"/>
      <c r="U319" s="20"/>
      <c r="V319" s="20"/>
      <c r="W319" s="21"/>
      <c r="X319" s="24"/>
      <c r="Y319" s="20"/>
      <c r="Z319" s="21"/>
      <c r="AA319" s="24"/>
      <c r="AB319" s="20"/>
      <c r="AC319" s="21"/>
      <c r="AD319" s="24"/>
    </row>
    <row r="320" spans="1:30" x14ac:dyDescent="0.25">
      <c r="A320" s="43">
        <f t="shared" si="11"/>
        <v>36572</v>
      </c>
      <c r="B320" s="7"/>
      <c r="C320" s="7">
        <f>SUM('Weekly Data'!E317:E320)/4</f>
        <v>2105.75</v>
      </c>
      <c r="D320" s="7">
        <f>SUM('Weekly Data'!F317:F320)/4</f>
        <v>3476.5</v>
      </c>
      <c r="E320" s="7">
        <f>SUM('Weekly Data'!G317:G320)/4</f>
        <v>482.25</v>
      </c>
      <c r="F320" s="7"/>
      <c r="G320" s="7"/>
      <c r="H320" s="160"/>
      <c r="I320" s="7"/>
      <c r="J320" s="7"/>
      <c r="K320" s="7"/>
      <c r="L320" s="7"/>
      <c r="M320" s="7"/>
      <c r="N320" s="8"/>
      <c r="O320" s="166">
        <f t="shared" si="12"/>
        <v>36572</v>
      </c>
      <c r="P320" s="24"/>
      <c r="Q320" s="45"/>
      <c r="R320" s="45">
        <f t="shared" si="13"/>
        <v>4018.125</v>
      </c>
      <c r="S320" s="45">
        <f t="shared" si="14"/>
        <v>407.6875</v>
      </c>
      <c r="T320" s="45"/>
      <c r="U320" s="20"/>
      <c r="V320" s="20"/>
      <c r="W320" s="21"/>
      <c r="X320" s="24"/>
      <c r="Y320" s="20"/>
      <c r="Z320" s="21"/>
      <c r="AA320" s="24"/>
      <c r="AB320" s="20"/>
      <c r="AC320" s="21"/>
      <c r="AD320" s="24"/>
    </row>
    <row r="321" spans="1:30" x14ac:dyDescent="0.25">
      <c r="A321" s="43">
        <f t="shared" si="11"/>
        <v>36579</v>
      </c>
      <c r="B321" s="7"/>
      <c r="C321" s="7">
        <f>SUM('Weekly Data'!E318:E321)/4</f>
        <v>2248.75</v>
      </c>
      <c r="D321" s="7">
        <f>SUM('Weekly Data'!F318:F321)/4</f>
        <v>3333.5</v>
      </c>
      <c r="E321" s="7">
        <f>SUM('Weekly Data'!G318:G321)/4</f>
        <v>520.25</v>
      </c>
      <c r="F321" s="7"/>
      <c r="G321" s="7"/>
      <c r="H321" s="160"/>
      <c r="I321" s="7"/>
      <c r="J321" s="7"/>
      <c r="K321" s="7"/>
      <c r="L321" s="7"/>
      <c r="M321" s="7"/>
      <c r="N321" s="8"/>
      <c r="O321" s="166">
        <f t="shared" si="12"/>
        <v>36579</v>
      </c>
      <c r="P321" s="24"/>
      <c r="Q321" s="45"/>
      <c r="R321" s="45">
        <f t="shared" si="13"/>
        <v>3990.375</v>
      </c>
      <c r="S321" s="45">
        <f t="shared" si="14"/>
        <v>362.5625</v>
      </c>
      <c r="T321" s="45"/>
      <c r="U321" s="20"/>
      <c r="V321" s="20"/>
      <c r="W321" s="21"/>
      <c r="X321" s="24"/>
      <c r="Y321" s="20"/>
      <c r="Z321" s="21"/>
      <c r="AA321" s="24"/>
      <c r="AB321" s="20"/>
      <c r="AC321" s="21"/>
      <c r="AD321" s="24"/>
    </row>
    <row r="322" spans="1:30" x14ac:dyDescent="0.25">
      <c r="A322" s="43">
        <f t="shared" si="11"/>
        <v>36586</v>
      </c>
      <c r="B322" s="7"/>
      <c r="C322" s="7">
        <f>SUM('Weekly Data'!E319:E322)/4</f>
        <v>2461.5</v>
      </c>
      <c r="D322" s="7">
        <f>SUM('Weekly Data'!F319:F322)/4</f>
        <v>3293.25</v>
      </c>
      <c r="E322" s="7">
        <f>SUM('Weekly Data'!G319:G322)/4</f>
        <v>686.25</v>
      </c>
      <c r="F322" s="7"/>
      <c r="G322" s="7"/>
      <c r="H322" s="160"/>
      <c r="I322" s="7"/>
      <c r="J322" s="7"/>
      <c r="K322" s="7"/>
      <c r="L322" s="7"/>
      <c r="M322" s="7"/>
      <c r="N322" s="8"/>
      <c r="O322" s="166">
        <f t="shared" si="12"/>
        <v>36586</v>
      </c>
      <c r="P322" s="24"/>
      <c r="Q322" s="45"/>
      <c r="R322" s="45">
        <f t="shared" si="13"/>
        <v>4124.9375</v>
      </c>
      <c r="S322" s="45">
        <f t="shared" si="14"/>
        <v>336.125</v>
      </c>
      <c r="T322" s="45"/>
      <c r="U322" s="20"/>
      <c r="V322" s="20"/>
      <c r="W322" s="21"/>
      <c r="X322" s="24"/>
      <c r="Y322" s="20"/>
      <c r="Z322" s="21"/>
      <c r="AA322" s="24"/>
      <c r="AB322" s="20"/>
      <c r="AC322" s="21"/>
      <c r="AD322" s="24"/>
    </row>
    <row r="323" spans="1:30" x14ac:dyDescent="0.25">
      <c r="A323" s="43">
        <f t="shared" si="11"/>
        <v>36593</v>
      </c>
      <c r="B323" s="7"/>
      <c r="C323" s="7">
        <f>SUM('Weekly Data'!E320:E323)/4</f>
        <v>2629.5</v>
      </c>
      <c r="D323" s="7">
        <f>SUM('Weekly Data'!F320:F323)/4</f>
        <v>3098.75</v>
      </c>
      <c r="E323" s="7">
        <f>SUM('Weekly Data'!G320:G323)/4</f>
        <v>671.25</v>
      </c>
      <c r="F323" s="7"/>
      <c r="G323" s="7"/>
      <c r="H323" s="160"/>
      <c r="I323" s="7"/>
      <c r="J323" s="7"/>
      <c r="K323" s="7"/>
      <c r="L323" s="7"/>
      <c r="M323" s="7"/>
      <c r="N323" s="8"/>
      <c r="O323" s="166">
        <f t="shared" si="12"/>
        <v>36593</v>
      </c>
      <c r="P323" s="24"/>
      <c r="Q323" s="45"/>
      <c r="R323" s="45">
        <f t="shared" si="13"/>
        <v>4316.5</v>
      </c>
      <c r="S323" s="45">
        <f t="shared" si="14"/>
        <v>367.4375</v>
      </c>
      <c r="T323" s="45"/>
      <c r="U323" s="20"/>
      <c r="V323" s="20"/>
      <c r="W323" s="21"/>
      <c r="X323" s="24"/>
      <c r="Y323" s="20"/>
      <c r="Z323" s="21"/>
      <c r="AA323" s="24"/>
      <c r="AB323" s="20"/>
      <c r="AC323" s="21"/>
      <c r="AD323" s="24"/>
    </row>
    <row r="324" spans="1:30" x14ac:dyDescent="0.25">
      <c r="A324" s="43">
        <f t="shared" si="11"/>
        <v>36600</v>
      </c>
      <c r="B324" s="7"/>
      <c r="C324" s="7">
        <f>SUM('Weekly Data'!E321:E324)/4</f>
        <v>2482.75</v>
      </c>
      <c r="D324" s="7">
        <f>SUM('Weekly Data'!F321:F324)/4</f>
        <v>3443</v>
      </c>
      <c r="E324" s="7">
        <f>SUM('Weekly Data'!G321:G324)/4</f>
        <v>567.5</v>
      </c>
      <c r="F324" s="7"/>
      <c r="G324" s="7"/>
      <c r="H324" s="160"/>
      <c r="I324" s="7"/>
      <c r="J324" s="7"/>
      <c r="K324" s="7"/>
      <c r="L324" s="7"/>
      <c r="M324" s="7"/>
      <c r="N324" s="8"/>
      <c r="O324" s="166">
        <f t="shared" si="12"/>
        <v>36600</v>
      </c>
      <c r="P324" s="24"/>
      <c r="Q324" s="45"/>
      <c r="R324" s="45">
        <f t="shared" si="13"/>
        <v>4549.75</v>
      </c>
      <c r="S324" s="45">
        <f t="shared" si="14"/>
        <v>363.5</v>
      </c>
      <c r="T324" s="45"/>
      <c r="U324" s="20"/>
      <c r="V324" s="20"/>
      <c r="W324" s="21"/>
      <c r="X324" s="24"/>
      <c r="Y324" s="20"/>
      <c r="Z324" s="21"/>
      <c r="AA324" s="24"/>
      <c r="AB324" s="20"/>
      <c r="AC324" s="21"/>
      <c r="AD324" s="24"/>
    </row>
    <row r="325" spans="1:30" x14ac:dyDescent="0.25">
      <c r="A325" s="43">
        <f t="shared" si="11"/>
        <v>36607</v>
      </c>
      <c r="B325" s="7"/>
      <c r="C325" s="7">
        <f>SUM('Weekly Data'!E322:E325)/4</f>
        <v>2478</v>
      </c>
      <c r="D325" s="7">
        <f>SUM('Weekly Data'!F322:F325)/4</f>
        <v>3341</v>
      </c>
      <c r="E325" s="7">
        <f>SUM('Weekly Data'!G322:G325)/4</f>
        <v>535.25</v>
      </c>
      <c r="F325" s="7"/>
      <c r="G325" s="7"/>
      <c r="H325" s="160"/>
      <c r="I325" s="7"/>
      <c r="J325" s="7"/>
      <c r="K325" s="7"/>
      <c r="L325" s="7"/>
      <c r="M325" s="7"/>
      <c r="N325" s="8"/>
      <c r="O325" s="166">
        <f t="shared" si="12"/>
        <v>36607</v>
      </c>
      <c r="P325" s="24"/>
      <c r="Q325" s="45"/>
      <c r="R325" s="45">
        <f t="shared" si="13"/>
        <v>4616.0625</v>
      </c>
      <c r="S325" s="45">
        <f t="shared" si="14"/>
        <v>311.125</v>
      </c>
      <c r="T325" s="45"/>
      <c r="U325" s="20"/>
      <c r="V325" s="20"/>
      <c r="W325" s="21"/>
      <c r="X325" s="24"/>
      <c r="Y325" s="20"/>
      <c r="Z325" s="21"/>
      <c r="AA325" s="24"/>
      <c r="AB325" s="20"/>
      <c r="AC325" s="21"/>
      <c r="AD325" s="24"/>
    </row>
    <row r="326" spans="1:30" x14ac:dyDescent="0.25">
      <c r="A326" s="43">
        <f t="shared" si="11"/>
        <v>36614</v>
      </c>
      <c r="B326" s="7"/>
      <c r="C326" s="7">
        <f>SUM('Weekly Data'!E323:E326)/4</f>
        <v>2299.25</v>
      </c>
      <c r="D326" s="7">
        <f>SUM('Weekly Data'!F323:F326)/4</f>
        <v>3310.25</v>
      </c>
      <c r="E326" s="7">
        <f>SUM('Weekly Data'!G323:G326)/4</f>
        <v>370.5</v>
      </c>
      <c r="F326" s="7"/>
      <c r="G326" s="7"/>
      <c r="H326" s="160"/>
      <c r="I326" s="7"/>
      <c r="J326" s="7"/>
      <c r="K326" s="7"/>
      <c r="L326" s="7"/>
      <c r="M326" s="7"/>
      <c r="N326" s="8"/>
      <c r="O326" s="166">
        <f t="shared" si="12"/>
        <v>36614</v>
      </c>
      <c r="P326" s="24"/>
      <c r="Q326" s="45"/>
      <c r="R326" s="45">
        <f t="shared" si="13"/>
        <v>4681.8125</v>
      </c>
      <c r="S326" s="45">
        <f t="shared" si="14"/>
        <v>290.4375</v>
      </c>
      <c r="T326" s="45"/>
      <c r="U326" s="20"/>
      <c r="V326" s="20"/>
      <c r="W326" s="21"/>
      <c r="X326" s="24"/>
      <c r="Y326" s="20"/>
      <c r="Z326" s="21"/>
      <c r="AA326" s="24"/>
      <c r="AB326" s="20"/>
      <c r="AC326" s="21"/>
      <c r="AD326" s="24"/>
    </row>
    <row r="327" spans="1:30" x14ac:dyDescent="0.25">
      <c r="A327" s="43">
        <f t="shared" ref="A327:A390" si="15">A326+7</f>
        <v>36621</v>
      </c>
      <c r="B327" s="7"/>
      <c r="C327" s="7">
        <f>SUM('Weekly Data'!E324:E327)/4</f>
        <v>2057.75</v>
      </c>
      <c r="D327" s="7">
        <f>SUM('Weekly Data'!F324:F327)/4</f>
        <v>3181</v>
      </c>
      <c r="E327" s="7">
        <f>SUM('Weekly Data'!G324:G327)/4</f>
        <v>237.25</v>
      </c>
      <c r="F327" s="7"/>
      <c r="G327" s="7"/>
      <c r="H327" s="160"/>
      <c r="I327" s="7"/>
      <c r="J327" s="7"/>
      <c r="K327" s="7"/>
      <c r="L327" s="7"/>
      <c r="M327" s="7"/>
      <c r="N327" s="8"/>
      <c r="O327" s="166">
        <f t="shared" ref="O327:O390" si="16">O326+7</f>
        <v>36621</v>
      </c>
      <c r="P327" s="24"/>
      <c r="Q327" s="45"/>
      <c r="R327" s="45">
        <f t="shared" si="13"/>
        <v>4604.5625</v>
      </c>
      <c r="S327" s="45">
        <f t="shared" si="14"/>
        <v>254.8125</v>
      </c>
      <c r="T327" s="45"/>
      <c r="U327" s="20"/>
      <c r="V327" s="20"/>
      <c r="W327" s="21"/>
      <c r="X327" s="24"/>
      <c r="Y327" s="20"/>
      <c r="Z327" s="21"/>
      <c r="AA327" s="24"/>
      <c r="AB327" s="20"/>
      <c r="AC327" s="21"/>
      <c r="AD327" s="24"/>
    </row>
    <row r="328" spans="1:30" x14ac:dyDescent="0.25">
      <c r="A328" s="43">
        <f t="shared" si="15"/>
        <v>36628</v>
      </c>
      <c r="B328" s="7"/>
      <c r="C328" s="7">
        <f>SUM('Weekly Data'!E325:E328)/4</f>
        <v>1936.75</v>
      </c>
      <c r="D328" s="7">
        <f>SUM('Weekly Data'!F325:F328)/4</f>
        <v>2778.5</v>
      </c>
      <c r="E328" s="7">
        <f>SUM('Weekly Data'!G325:G328)/4</f>
        <v>233.5</v>
      </c>
      <c r="F328" s="7"/>
      <c r="G328" s="7"/>
      <c r="H328" s="160"/>
      <c r="I328" s="7"/>
      <c r="J328" s="7"/>
      <c r="K328" s="7"/>
      <c r="L328" s="7"/>
      <c r="M328" s="7"/>
      <c r="N328" s="8"/>
      <c r="O328" s="166">
        <f t="shared" si="16"/>
        <v>36628</v>
      </c>
      <c r="P328" s="24"/>
      <c r="Q328" s="45"/>
      <c r="R328" s="45">
        <f t="shared" si="13"/>
        <v>4458.375</v>
      </c>
      <c r="S328" s="45">
        <f t="shared" si="14"/>
        <v>215.125</v>
      </c>
      <c r="T328" s="45"/>
      <c r="U328" s="20"/>
      <c r="V328" s="20"/>
      <c r="W328" s="21"/>
      <c r="X328" s="24"/>
      <c r="Y328" s="20"/>
      <c r="Z328" s="21"/>
      <c r="AA328" s="24"/>
      <c r="AB328" s="20"/>
      <c r="AC328" s="21"/>
      <c r="AD328" s="24"/>
    </row>
    <row r="329" spans="1:30" x14ac:dyDescent="0.25">
      <c r="A329" s="43">
        <f t="shared" si="15"/>
        <v>36635</v>
      </c>
      <c r="B329" s="7"/>
      <c r="C329" s="7">
        <f>SUM('Weekly Data'!E326:E329)/4</f>
        <v>1869.75</v>
      </c>
      <c r="D329" s="7">
        <f>SUM('Weekly Data'!F326:F329)/4</f>
        <v>2725.25</v>
      </c>
      <c r="E329" s="7">
        <f>SUM('Weekly Data'!G326:G329)/4</f>
        <v>202.75</v>
      </c>
      <c r="F329" s="7"/>
      <c r="G329" s="7"/>
      <c r="H329" s="160"/>
      <c r="I329" s="7"/>
      <c r="J329" s="7"/>
      <c r="K329" s="7"/>
      <c r="L329" s="7"/>
      <c r="M329" s="7"/>
      <c r="N329" s="8"/>
      <c r="O329" s="166">
        <f t="shared" si="16"/>
        <v>36635</v>
      </c>
      <c r="P329" s="24"/>
      <c r="Q329" s="45"/>
      <c r="R329" s="45">
        <f t="shared" si="13"/>
        <v>4302.75</v>
      </c>
      <c r="S329" s="45">
        <f t="shared" si="14"/>
        <v>227.125</v>
      </c>
      <c r="T329" s="45"/>
      <c r="U329" s="20"/>
      <c r="V329" s="20"/>
      <c r="W329" s="21"/>
      <c r="X329" s="24"/>
      <c r="Y329" s="20"/>
      <c r="Z329" s="21"/>
      <c r="AA329" s="24"/>
      <c r="AB329" s="20"/>
      <c r="AC329" s="21"/>
      <c r="AD329" s="24"/>
    </row>
    <row r="330" spans="1:30" x14ac:dyDescent="0.25">
      <c r="A330" s="43">
        <f t="shared" si="15"/>
        <v>36642</v>
      </c>
      <c r="B330" s="7"/>
      <c r="C330" s="7">
        <f>SUM('Weekly Data'!E327:E330)/4</f>
        <v>1903.75</v>
      </c>
      <c r="D330" s="7">
        <f>SUM('Weekly Data'!F327:F330)/4</f>
        <v>2572</v>
      </c>
      <c r="E330" s="7">
        <f>SUM('Weekly Data'!G327:G330)/4</f>
        <v>233.5</v>
      </c>
      <c r="F330" s="7"/>
      <c r="G330" s="7"/>
      <c r="H330" s="160"/>
      <c r="I330" s="7"/>
      <c r="J330" s="7"/>
      <c r="K330" s="7"/>
      <c r="L330" s="7"/>
      <c r="M330" s="7"/>
      <c r="N330" s="8"/>
      <c r="O330" s="166">
        <f t="shared" si="16"/>
        <v>36642</v>
      </c>
      <c r="P330" s="24"/>
      <c r="Q330" s="45"/>
      <c r="R330" s="45">
        <f t="shared" si="13"/>
        <v>3879.9375</v>
      </c>
      <c r="S330" s="45">
        <f t="shared" si="14"/>
        <v>244.125</v>
      </c>
      <c r="T330" s="45"/>
      <c r="U330" s="20"/>
      <c r="V330" s="20"/>
      <c r="W330" s="21"/>
      <c r="X330" s="24"/>
      <c r="Y330" s="20"/>
      <c r="Z330" s="21"/>
      <c r="AA330" s="24"/>
      <c r="AB330" s="20"/>
      <c r="AC330" s="21"/>
      <c r="AD330" s="24"/>
    </row>
    <row r="331" spans="1:30" x14ac:dyDescent="0.25">
      <c r="A331" s="43">
        <f t="shared" si="15"/>
        <v>36649</v>
      </c>
      <c r="B331" s="7"/>
      <c r="C331" s="7">
        <f>SUM('Weekly Data'!E328:E331)/4</f>
        <v>1761.75</v>
      </c>
      <c r="D331" s="7">
        <f>SUM('Weekly Data'!F328:F331)/4</f>
        <v>2456.5</v>
      </c>
      <c r="E331" s="7">
        <f>SUM('Weekly Data'!G328:G331)/4</f>
        <v>193.25</v>
      </c>
      <c r="F331" s="7"/>
      <c r="G331" s="7"/>
      <c r="H331" s="160"/>
      <c r="I331" s="7"/>
      <c r="J331" s="7"/>
      <c r="K331" s="7"/>
      <c r="L331" s="7"/>
      <c r="M331" s="7"/>
      <c r="N331" s="8"/>
      <c r="O331" s="166">
        <f t="shared" si="16"/>
        <v>36649</v>
      </c>
      <c r="P331" s="24"/>
      <c r="Q331" s="45"/>
      <c r="R331" s="45">
        <f t="shared" si="13"/>
        <v>3517.1875</v>
      </c>
      <c r="S331" s="45">
        <f t="shared" si="14"/>
        <v>203.5625</v>
      </c>
      <c r="T331" s="45"/>
      <c r="U331" s="20"/>
      <c r="V331" s="20"/>
      <c r="W331" s="21"/>
      <c r="X331" s="24"/>
      <c r="Y331" s="20"/>
      <c r="Z331" s="21"/>
      <c r="AA331" s="24"/>
      <c r="AB331" s="20"/>
      <c r="AC331" s="21"/>
      <c r="AD331" s="24"/>
    </row>
    <row r="332" spans="1:30" x14ac:dyDescent="0.25">
      <c r="A332" s="43">
        <f t="shared" si="15"/>
        <v>36656</v>
      </c>
      <c r="B332" s="7"/>
      <c r="C332" s="7">
        <f>SUM('Weekly Data'!E329:E332)/4</f>
        <v>1867.5</v>
      </c>
      <c r="D332" s="7">
        <f>SUM('Weekly Data'!F329:F332)/4</f>
        <v>2225</v>
      </c>
      <c r="E332" s="7">
        <f>SUM('Weekly Data'!G329:G332)/4</f>
        <v>175.25</v>
      </c>
      <c r="F332" s="7"/>
      <c r="G332" s="7"/>
      <c r="H332" s="160"/>
      <c r="I332" s="7"/>
      <c r="J332" s="7"/>
      <c r="K332" s="7"/>
      <c r="L332" s="7"/>
      <c r="M332" s="7"/>
      <c r="N332" s="8"/>
      <c r="O332" s="166">
        <f t="shared" si="16"/>
        <v>36656</v>
      </c>
      <c r="P332" s="24"/>
      <c r="Q332" s="45"/>
      <c r="R332" s="45">
        <f t="shared" si="13"/>
        <v>3276.6875</v>
      </c>
      <c r="S332" s="45">
        <f t="shared" si="14"/>
        <v>187.0625</v>
      </c>
      <c r="T332" s="45"/>
      <c r="U332" s="20"/>
      <c r="V332" s="20"/>
      <c r="W332" s="21"/>
      <c r="X332" s="24"/>
      <c r="Y332" s="20"/>
      <c r="Z332" s="21"/>
      <c r="AA332" s="24"/>
      <c r="AB332" s="20"/>
      <c r="AC332" s="21"/>
      <c r="AD332" s="24"/>
    </row>
    <row r="333" spans="1:30" x14ac:dyDescent="0.25">
      <c r="A333" s="43">
        <f t="shared" si="15"/>
        <v>36663</v>
      </c>
      <c r="B333" s="7"/>
      <c r="C333" s="7">
        <f>SUM('Weekly Data'!E330:E333)/4</f>
        <v>1974.5</v>
      </c>
      <c r="D333" s="7">
        <f>SUM('Weekly Data'!F330:F333)/4</f>
        <v>2021.25</v>
      </c>
      <c r="E333" s="7">
        <f>SUM('Weekly Data'!G330:G333)/4</f>
        <v>119.5</v>
      </c>
      <c r="F333" s="7"/>
      <c r="G333" s="7"/>
      <c r="H333" s="160"/>
      <c r="I333" s="7"/>
      <c r="J333" s="7"/>
      <c r="K333" s="7"/>
      <c r="L333" s="7"/>
      <c r="M333" s="7"/>
      <c r="N333" s="8"/>
      <c r="O333" s="166">
        <f t="shared" si="16"/>
        <v>36663</v>
      </c>
      <c r="P333" s="24"/>
      <c r="Q333" s="45"/>
      <c r="R333" s="45">
        <f t="shared" ref="R333:R396" si="17">AVERAGE(D281,D229,D177,D124)</f>
        <v>2985.8125</v>
      </c>
      <c r="S333" s="45">
        <f t="shared" ref="S333:S396" si="18">AVERAGE(E281,E229,E177,E124)</f>
        <v>155.25</v>
      </c>
      <c r="T333" s="45"/>
      <c r="U333" s="20"/>
      <c r="V333" s="20"/>
      <c r="W333" s="21"/>
      <c r="X333" s="24"/>
      <c r="Y333" s="20"/>
      <c r="Z333" s="21"/>
      <c r="AA333" s="24"/>
      <c r="AB333" s="20"/>
      <c r="AC333" s="21"/>
      <c r="AD333" s="24"/>
    </row>
    <row r="334" spans="1:30" x14ac:dyDescent="0.25">
      <c r="A334" s="43">
        <f t="shared" si="15"/>
        <v>36670</v>
      </c>
      <c r="B334" s="7"/>
      <c r="C334" s="7">
        <f>SUM('Weekly Data'!E331:E334)/4</f>
        <v>2089.5</v>
      </c>
      <c r="D334" s="7">
        <f>SUM('Weekly Data'!F331:F334)/4</f>
        <v>1854.75</v>
      </c>
      <c r="E334" s="7">
        <f>SUM('Weekly Data'!G331:G334)/4</f>
        <v>99.5</v>
      </c>
      <c r="F334" s="7"/>
      <c r="G334" s="7"/>
      <c r="H334" s="160"/>
      <c r="I334" s="7"/>
      <c r="J334" s="7"/>
      <c r="K334" s="7"/>
      <c r="L334" s="7"/>
      <c r="M334" s="7"/>
      <c r="N334" s="8"/>
      <c r="O334" s="166">
        <f t="shared" si="16"/>
        <v>36670</v>
      </c>
      <c r="P334" s="24"/>
      <c r="Q334" s="45"/>
      <c r="R334" s="45">
        <f t="shared" si="17"/>
        <v>2898.1875</v>
      </c>
      <c r="S334" s="45">
        <f t="shared" si="18"/>
        <v>117.125</v>
      </c>
      <c r="T334" s="45"/>
      <c r="U334" s="20"/>
      <c r="V334" s="20"/>
      <c r="W334" s="21"/>
      <c r="X334" s="24"/>
      <c r="Y334" s="20"/>
      <c r="Z334" s="21"/>
      <c r="AA334" s="24"/>
      <c r="AB334" s="20"/>
      <c r="AC334" s="21"/>
      <c r="AD334" s="24"/>
    </row>
    <row r="335" spans="1:30" x14ac:dyDescent="0.25">
      <c r="A335" s="43">
        <f t="shared" si="15"/>
        <v>36677</v>
      </c>
      <c r="B335" s="7"/>
      <c r="C335" s="7">
        <f>SUM('Weekly Data'!E332:E335)/4</f>
        <v>2159.75</v>
      </c>
      <c r="D335" s="7">
        <f>SUM('Weekly Data'!F332:F335)/4</f>
        <v>1869</v>
      </c>
      <c r="E335" s="7">
        <f>SUM('Weekly Data'!G332:G335)/4</f>
        <v>172.5</v>
      </c>
      <c r="F335" s="7"/>
      <c r="G335" s="7"/>
      <c r="H335" s="160"/>
      <c r="I335" s="7"/>
      <c r="J335" s="7"/>
      <c r="K335" s="7"/>
      <c r="L335" s="7"/>
      <c r="M335" s="7"/>
      <c r="N335" s="8"/>
      <c r="O335" s="166">
        <f t="shared" si="16"/>
        <v>36677</v>
      </c>
      <c r="P335" s="24"/>
      <c r="Q335" s="45"/>
      <c r="R335" s="45">
        <f t="shared" si="17"/>
        <v>2800.4375</v>
      </c>
      <c r="S335" s="45">
        <f t="shared" si="18"/>
        <v>90.5</v>
      </c>
      <c r="T335" s="45"/>
      <c r="U335" s="20"/>
      <c r="V335" s="20"/>
      <c r="W335" s="21"/>
      <c r="X335" s="24"/>
      <c r="Y335" s="20"/>
      <c r="Z335" s="21"/>
      <c r="AA335" s="24"/>
      <c r="AB335" s="20"/>
      <c r="AC335" s="21"/>
      <c r="AD335" s="24"/>
    </row>
    <row r="336" spans="1:30" x14ac:dyDescent="0.25">
      <c r="A336" s="43">
        <f t="shared" si="15"/>
        <v>36684</v>
      </c>
      <c r="B336" s="7"/>
      <c r="C336" s="7">
        <f>SUM('Weekly Data'!E333:E336)/4</f>
        <v>2250.75</v>
      </c>
      <c r="D336" s="7">
        <f>SUM('Weekly Data'!F333:F336)/4</f>
        <v>2017.25</v>
      </c>
      <c r="E336" s="7">
        <f>SUM('Weekly Data'!G333:G336)/4</f>
        <v>145</v>
      </c>
      <c r="F336" s="7"/>
      <c r="G336" s="7"/>
      <c r="H336" s="160"/>
      <c r="I336" s="7"/>
      <c r="J336" s="7"/>
      <c r="K336" s="7"/>
      <c r="L336" s="7"/>
      <c r="M336" s="7"/>
      <c r="N336" s="8"/>
      <c r="O336" s="166">
        <f t="shared" si="16"/>
        <v>36684</v>
      </c>
      <c r="P336" s="24"/>
      <c r="Q336" s="45"/>
      <c r="R336" s="45">
        <f t="shared" si="17"/>
        <v>2727.3125</v>
      </c>
      <c r="S336" s="45">
        <f t="shared" si="18"/>
        <v>72.6875</v>
      </c>
      <c r="T336" s="45"/>
      <c r="U336" s="20"/>
      <c r="V336" s="20"/>
      <c r="W336" s="21"/>
      <c r="X336" s="24"/>
      <c r="Y336" s="20"/>
      <c r="Z336" s="21"/>
      <c r="AA336" s="24"/>
      <c r="AB336" s="20"/>
      <c r="AC336" s="21"/>
      <c r="AD336" s="24"/>
    </row>
    <row r="337" spans="1:30" x14ac:dyDescent="0.25">
      <c r="A337" s="43">
        <f t="shared" si="15"/>
        <v>36691</v>
      </c>
      <c r="B337" s="7"/>
      <c r="C337" s="7">
        <f>SUM('Weekly Data'!E334:E337)/4</f>
        <v>2023</v>
      </c>
      <c r="D337" s="7">
        <f>SUM('Weekly Data'!F334:F337)/4</f>
        <v>1861</v>
      </c>
      <c r="E337" s="7">
        <f>SUM('Weekly Data'!G334:G337)/4</f>
        <v>134.5</v>
      </c>
      <c r="F337" s="7"/>
      <c r="G337" s="7"/>
      <c r="H337" s="160"/>
      <c r="I337" s="7"/>
      <c r="J337" s="7"/>
      <c r="K337" s="7"/>
      <c r="L337" s="7"/>
      <c r="M337" s="7"/>
      <c r="N337" s="8"/>
      <c r="O337" s="166">
        <f t="shared" si="16"/>
        <v>36691</v>
      </c>
      <c r="P337" s="24"/>
      <c r="Q337" s="45"/>
      <c r="R337" s="45">
        <f t="shared" si="17"/>
        <v>2512</v>
      </c>
      <c r="S337" s="45">
        <f t="shared" si="18"/>
        <v>52.1875</v>
      </c>
      <c r="T337" s="45"/>
      <c r="U337" s="20"/>
      <c r="V337" s="20"/>
      <c r="W337" s="21"/>
      <c r="X337" s="24"/>
      <c r="Y337" s="20"/>
      <c r="Z337" s="21"/>
      <c r="AA337" s="24"/>
      <c r="AB337" s="20"/>
      <c r="AC337" s="21"/>
      <c r="AD337" s="24"/>
    </row>
    <row r="338" spans="1:30" x14ac:dyDescent="0.25">
      <c r="A338" s="43">
        <f t="shared" si="15"/>
        <v>36698</v>
      </c>
      <c r="B338" s="7"/>
      <c r="C338" s="7">
        <f>SUM('Weekly Data'!E335:E338)/4</f>
        <v>1842</v>
      </c>
      <c r="D338" s="7">
        <f>SUM('Weekly Data'!F335:F338)/4</f>
        <v>1879.25</v>
      </c>
      <c r="E338" s="7">
        <f>SUM('Weekly Data'!G335:G338)/4</f>
        <v>98.75</v>
      </c>
      <c r="F338" s="7"/>
      <c r="G338" s="7"/>
      <c r="H338" s="160"/>
      <c r="I338" s="7"/>
      <c r="J338" s="7"/>
      <c r="K338" s="7"/>
      <c r="L338" s="7"/>
      <c r="M338" s="7"/>
      <c r="N338" s="8"/>
      <c r="O338" s="166">
        <f t="shared" si="16"/>
        <v>36698</v>
      </c>
      <c r="P338" s="24"/>
      <c r="Q338" s="45"/>
      <c r="R338" s="45">
        <f t="shared" si="17"/>
        <v>2463.5</v>
      </c>
      <c r="S338" s="45">
        <f t="shared" si="18"/>
        <v>39.25</v>
      </c>
      <c r="T338" s="45"/>
      <c r="U338" s="20"/>
      <c r="V338" s="20"/>
      <c r="W338" s="21"/>
      <c r="X338" s="24"/>
      <c r="Y338" s="20"/>
      <c r="Z338" s="21"/>
      <c r="AA338" s="24"/>
      <c r="AB338" s="20"/>
      <c r="AC338" s="21"/>
      <c r="AD338" s="24"/>
    </row>
    <row r="339" spans="1:30" x14ac:dyDescent="0.25">
      <c r="A339" s="43">
        <f t="shared" si="15"/>
        <v>36705</v>
      </c>
      <c r="B339" s="7"/>
      <c r="C339" s="7">
        <f>SUM('Weekly Data'!E336:E339)/4</f>
        <v>2052.5</v>
      </c>
      <c r="D339" s="7">
        <f>SUM('Weekly Data'!F336:F339)/4</f>
        <v>1748.5</v>
      </c>
      <c r="E339" s="7">
        <f>SUM('Weekly Data'!G336:G339)/4</f>
        <v>20.75</v>
      </c>
      <c r="F339" s="7"/>
      <c r="G339" s="7"/>
      <c r="H339" s="160"/>
      <c r="I339" s="7"/>
      <c r="J339" s="7"/>
      <c r="K339" s="7"/>
      <c r="L339" s="7"/>
      <c r="M339" s="7"/>
      <c r="N339" s="8"/>
      <c r="O339" s="166">
        <f t="shared" si="16"/>
        <v>36705</v>
      </c>
      <c r="P339" s="24"/>
      <c r="Q339" s="45"/>
      <c r="R339" s="45">
        <f t="shared" si="17"/>
        <v>2266.625</v>
      </c>
      <c r="S339" s="45">
        <f t="shared" si="18"/>
        <v>66.0625</v>
      </c>
      <c r="T339" s="45"/>
      <c r="U339" s="20"/>
      <c r="V339" s="20"/>
      <c r="W339" s="21"/>
      <c r="X339" s="24"/>
      <c r="Y339" s="20"/>
      <c r="Z339" s="21"/>
      <c r="AA339" s="24"/>
      <c r="AB339" s="20"/>
      <c r="AC339" s="21"/>
      <c r="AD339" s="24"/>
    </row>
    <row r="340" spans="1:30" x14ac:dyDescent="0.25">
      <c r="A340" s="43">
        <f t="shared" si="15"/>
        <v>36712</v>
      </c>
      <c r="B340" s="7"/>
      <c r="C340" s="7">
        <f>SUM('Weekly Data'!E337:E340)/4</f>
        <v>1858.25</v>
      </c>
      <c r="D340" s="7">
        <f>SUM('Weekly Data'!F337:F340)/4</f>
        <v>1590.5</v>
      </c>
      <c r="E340" s="7">
        <f>SUM('Weekly Data'!G337:G340)/4</f>
        <v>22.25</v>
      </c>
      <c r="F340" s="7"/>
      <c r="G340" s="7"/>
      <c r="H340" s="160"/>
      <c r="I340" s="7"/>
      <c r="J340" s="7"/>
      <c r="K340" s="7"/>
      <c r="L340" s="7"/>
      <c r="M340" s="7"/>
      <c r="N340" s="8"/>
      <c r="O340" s="166">
        <f t="shared" si="16"/>
        <v>36712</v>
      </c>
      <c r="P340" s="24"/>
      <c r="Q340" s="45"/>
      <c r="R340" s="45">
        <f t="shared" si="17"/>
        <v>2067.4375</v>
      </c>
      <c r="S340" s="45">
        <f t="shared" si="18"/>
        <v>117.25</v>
      </c>
      <c r="T340" s="45"/>
      <c r="U340" s="20"/>
      <c r="V340" s="20"/>
      <c r="W340" s="21"/>
      <c r="X340" s="24"/>
      <c r="Y340" s="20"/>
      <c r="Z340" s="21"/>
      <c r="AA340" s="24"/>
      <c r="AB340" s="20"/>
      <c r="AC340" s="21"/>
      <c r="AD340" s="24"/>
    </row>
    <row r="341" spans="1:30" x14ac:dyDescent="0.25">
      <c r="A341" s="43">
        <f t="shared" si="15"/>
        <v>36719</v>
      </c>
      <c r="B341" s="7"/>
      <c r="C341" s="7">
        <f>SUM('Weekly Data'!E338:E341)/4</f>
        <v>1863.5</v>
      </c>
      <c r="D341" s="7">
        <f>SUM('Weekly Data'!F338:F341)/4</f>
        <v>1840.25</v>
      </c>
      <c r="E341" s="7">
        <f>SUM('Weekly Data'!G338:G341)/4</f>
        <v>60.5</v>
      </c>
      <c r="F341" s="7"/>
      <c r="G341" s="7"/>
      <c r="H341" s="160"/>
      <c r="I341" s="7"/>
      <c r="J341" s="7"/>
      <c r="K341" s="7"/>
      <c r="L341" s="7"/>
      <c r="M341" s="7"/>
      <c r="N341" s="8"/>
      <c r="O341" s="166">
        <f t="shared" si="16"/>
        <v>36719</v>
      </c>
      <c r="P341" s="24"/>
      <c r="Q341" s="45"/>
      <c r="R341" s="45">
        <f t="shared" si="17"/>
        <v>2010</v>
      </c>
      <c r="S341" s="45">
        <f t="shared" si="18"/>
        <v>156.8125</v>
      </c>
      <c r="T341" s="45"/>
      <c r="U341" s="20"/>
      <c r="V341" s="20"/>
      <c r="W341" s="21"/>
      <c r="X341" s="24"/>
      <c r="Y341" s="20"/>
      <c r="Z341" s="21"/>
      <c r="AA341" s="24"/>
      <c r="AB341" s="20"/>
      <c r="AC341" s="21"/>
      <c r="AD341" s="24"/>
    </row>
    <row r="342" spans="1:30" x14ac:dyDescent="0.25">
      <c r="A342" s="43">
        <f t="shared" si="15"/>
        <v>36726</v>
      </c>
      <c r="B342" s="7"/>
      <c r="C342" s="7">
        <f>SUM('Weekly Data'!E339:E342)/4</f>
        <v>1849.75</v>
      </c>
      <c r="D342" s="7">
        <f>SUM('Weekly Data'!F339:F342)/4</f>
        <v>1717.75</v>
      </c>
      <c r="E342" s="7">
        <f>SUM('Weekly Data'!G339:G342)/4</f>
        <v>90</v>
      </c>
      <c r="F342" s="7"/>
      <c r="G342" s="7"/>
      <c r="H342" s="160"/>
      <c r="I342" s="7"/>
      <c r="J342" s="7"/>
      <c r="K342" s="7"/>
      <c r="L342" s="7"/>
      <c r="M342" s="7"/>
      <c r="N342" s="8"/>
      <c r="O342" s="166">
        <f t="shared" si="16"/>
        <v>36726</v>
      </c>
      <c r="P342" s="24"/>
      <c r="Q342" s="45"/>
      <c r="R342" s="45">
        <f t="shared" si="17"/>
        <v>1803.375</v>
      </c>
      <c r="S342" s="45">
        <f t="shared" si="18"/>
        <v>198.875</v>
      </c>
      <c r="T342" s="45"/>
      <c r="U342" s="20"/>
      <c r="V342" s="20"/>
      <c r="W342" s="21"/>
      <c r="X342" s="24"/>
      <c r="Y342" s="20"/>
      <c r="Z342" s="21"/>
      <c r="AA342" s="24"/>
      <c r="AB342" s="20"/>
      <c r="AC342" s="21"/>
      <c r="AD342" s="24"/>
    </row>
    <row r="343" spans="1:30" x14ac:dyDescent="0.25">
      <c r="A343" s="43">
        <f t="shared" si="15"/>
        <v>36733</v>
      </c>
      <c r="B343" s="7"/>
      <c r="C343" s="7">
        <f>SUM('Weekly Data'!E340:E343)/4</f>
        <v>1700.25</v>
      </c>
      <c r="D343" s="7">
        <f>SUM('Weekly Data'!F340:F343)/4</f>
        <v>1758.75</v>
      </c>
      <c r="E343" s="7">
        <f>SUM('Weekly Data'!G340:G343)/4</f>
        <v>170.75</v>
      </c>
      <c r="F343" s="7"/>
      <c r="G343" s="7"/>
      <c r="H343" s="160"/>
      <c r="I343" s="7"/>
      <c r="J343" s="7"/>
      <c r="K343" s="7"/>
      <c r="L343" s="7"/>
      <c r="M343" s="7"/>
      <c r="N343" s="8"/>
      <c r="O343" s="166">
        <f t="shared" si="16"/>
        <v>36733</v>
      </c>
      <c r="P343" s="24"/>
      <c r="Q343" s="45"/>
      <c r="R343" s="45">
        <f t="shared" si="17"/>
        <v>1900.5625</v>
      </c>
      <c r="S343" s="45">
        <f t="shared" si="18"/>
        <v>203.9375</v>
      </c>
      <c r="T343" s="45"/>
      <c r="U343" s="20"/>
      <c r="V343" s="20"/>
      <c r="W343" s="21"/>
      <c r="X343" s="24"/>
      <c r="Y343" s="20"/>
      <c r="Z343" s="21"/>
      <c r="AA343" s="24"/>
      <c r="AB343" s="20"/>
      <c r="AC343" s="21"/>
      <c r="AD343" s="24"/>
    </row>
    <row r="344" spans="1:30" x14ac:dyDescent="0.25">
      <c r="A344" s="43">
        <f t="shared" si="15"/>
        <v>36740</v>
      </c>
      <c r="B344" s="7"/>
      <c r="C344" s="7">
        <f>SUM('Weekly Data'!E341:E344)/4</f>
        <v>1793.25</v>
      </c>
      <c r="D344" s="7">
        <f>SUM('Weekly Data'!F341:F344)/4</f>
        <v>1791</v>
      </c>
      <c r="E344" s="7">
        <f>SUM('Weekly Data'!G341:G344)/4</f>
        <v>178.25</v>
      </c>
      <c r="F344" s="7"/>
      <c r="G344" s="7"/>
      <c r="H344" s="160"/>
      <c r="I344" s="7"/>
      <c r="J344" s="7"/>
      <c r="K344" s="7"/>
      <c r="L344" s="7"/>
      <c r="M344" s="7"/>
      <c r="N344" s="8"/>
      <c r="O344" s="166">
        <f t="shared" si="16"/>
        <v>36740</v>
      </c>
      <c r="P344" s="24"/>
      <c r="Q344" s="45"/>
      <c r="R344" s="45">
        <f t="shared" si="17"/>
        <v>1991.9375</v>
      </c>
      <c r="S344" s="45">
        <f t="shared" si="18"/>
        <v>169.75</v>
      </c>
      <c r="T344" s="45"/>
      <c r="U344" s="20"/>
      <c r="V344" s="20"/>
      <c r="W344" s="21"/>
      <c r="X344" s="24"/>
      <c r="Y344" s="20"/>
      <c r="Z344" s="21"/>
      <c r="AA344" s="24"/>
      <c r="AB344" s="20"/>
      <c r="AC344" s="21"/>
      <c r="AD344" s="24"/>
    </row>
    <row r="345" spans="1:30" x14ac:dyDescent="0.25">
      <c r="A345" s="43">
        <f t="shared" si="15"/>
        <v>36747</v>
      </c>
      <c r="B345" s="7"/>
      <c r="C345" s="7">
        <f>SUM('Weekly Data'!E342:E345)/4</f>
        <v>1947.25</v>
      </c>
      <c r="D345" s="7">
        <f>SUM('Weekly Data'!F342:F345)/4</f>
        <v>1676.75</v>
      </c>
      <c r="E345" s="7">
        <f>SUM('Weekly Data'!G342:G345)/4</f>
        <v>139</v>
      </c>
      <c r="F345" s="7"/>
      <c r="G345" s="7"/>
      <c r="H345" s="160"/>
      <c r="I345" s="7"/>
      <c r="J345" s="7"/>
      <c r="K345" s="7"/>
      <c r="L345" s="7"/>
      <c r="M345" s="7"/>
      <c r="N345" s="8"/>
      <c r="O345" s="166">
        <f t="shared" si="16"/>
        <v>36747</v>
      </c>
      <c r="P345" s="24"/>
      <c r="Q345" s="45"/>
      <c r="R345" s="45">
        <f t="shared" si="17"/>
        <v>2163.625</v>
      </c>
      <c r="S345" s="45">
        <f t="shared" si="18"/>
        <v>143.5</v>
      </c>
      <c r="T345" s="45"/>
      <c r="U345" s="20"/>
      <c r="V345" s="20"/>
      <c r="W345" s="21"/>
      <c r="X345" s="24"/>
      <c r="Y345" s="20"/>
      <c r="Z345" s="21"/>
      <c r="AA345" s="24"/>
      <c r="AB345" s="20"/>
      <c r="AC345" s="21"/>
      <c r="AD345" s="24"/>
    </row>
    <row r="346" spans="1:30" x14ac:dyDescent="0.25">
      <c r="A346" s="43">
        <f t="shared" si="15"/>
        <v>36754</v>
      </c>
      <c r="B346" s="7"/>
      <c r="C346" s="7">
        <f>SUM('Weekly Data'!E343:E346)/4</f>
        <v>2055.25</v>
      </c>
      <c r="D346" s="7">
        <f>SUM('Weekly Data'!F343:F346)/4</f>
        <v>1983.75</v>
      </c>
      <c r="E346" s="7">
        <f>SUM('Weekly Data'!G343:G346)/4</f>
        <v>127.75</v>
      </c>
      <c r="F346" s="7"/>
      <c r="G346" s="7"/>
      <c r="H346" s="160"/>
      <c r="I346" s="7"/>
      <c r="J346" s="7"/>
      <c r="K346" s="7"/>
      <c r="L346" s="7"/>
      <c r="M346" s="7"/>
      <c r="N346" s="8"/>
      <c r="O346" s="166">
        <f t="shared" si="16"/>
        <v>36754</v>
      </c>
      <c r="P346" s="24"/>
      <c r="Q346" s="45"/>
      <c r="R346" s="45">
        <f t="shared" si="17"/>
        <v>2388.1875</v>
      </c>
      <c r="S346" s="45">
        <f t="shared" si="18"/>
        <v>113.1875</v>
      </c>
      <c r="T346" s="45"/>
      <c r="U346" s="20"/>
      <c r="V346" s="20"/>
      <c r="W346" s="21"/>
      <c r="X346" s="24"/>
      <c r="Y346" s="20"/>
      <c r="Z346" s="21"/>
      <c r="AA346" s="24"/>
      <c r="AB346" s="20"/>
      <c r="AC346" s="21"/>
      <c r="AD346" s="24"/>
    </row>
    <row r="347" spans="1:30" x14ac:dyDescent="0.25">
      <c r="A347" s="43">
        <f t="shared" si="15"/>
        <v>36761</v>
      </c>
      <c r="B347" s="7"/>
      <c r="C347" s="7">
        <f>SUM('Weekly Data'!E344:E347)/4</f>
        <v>2015</v>
      </c>
      <c r="D347" s="7">
        <f>SUM('Weekly Data'!F344:F347)/4</f>
        <v>2217.5</v>
      </c>
      <c r="E347" s="7">
        <f>SUM('Weekly Data'!G344:G347)/4</f>
        <v>34</v>
      </c>
      <c r="F347" s="7"/>
      <c r="G347" s="7"/>
      <c r="H347" s="160"/>
      <c r="I347" s="7"/>
      <c r="J347" s="7"/>
      <c r="K347" s="7"/>
      <c r="L347" s="7"/>
      <c r="M347" s="7"/>
      <c r="N347" s="8"/>
      <c r="O347" s="166">
        <f t="shared" si="16"/>
        <v>36761</v>
      </c>
      <c r="P347" s="24"/>
      <c r="Q347" s="45"/>
      <c r="R347" s="45">
        <f t="shared" si="17"/>
        <v>2526.625</v>
      </c>
      <c r="S347" s="45">
        <f t="shared" si="18"/>
        <v>107.9375</v>
      </c>
      <c r="T347" s="45"/>
      <c r="U347" s="20"/>
      <c r="V347" s="20"/>
      <c r="W347" s="21"/>
      <c r="X347" s="24"/>
      <c r="Y347" s="20"/>
      <c r="Z347" s="21"/>
      <c r="AA347" s="24"/>
      <c r="AB347" s="20"/>
      <c r="AC347" s="21"/>
      <c r="AD347" s="24"/>
    </row>
    <row r="348" spans="1:30" x14ac:dyDescent="0.25">
      <c r="A348" s="43">
        <f t="shared" si="15"/>
        <v>36768</v>
      </c>
      <c r="B348" s="7"/>
      <c r="C348" s="7">
        <f>SUM('Weekly Data'!E345:E348)/4</f>
        <v>2159</v>
      </c>
      <c r="D348" s="7">
        <f>SUM('Weekly Data'!F345:F348)/4</f>
        <v>2523.25</v>
      </c>
      <c r="E348" s="7">
        <f>SUM('Weekly Data'!G345:G348)/4</f>
        <v>63.5</v>
      </c>
      <c r="F348" s="7"/>
      <c r="G348" s="7"/>
      <c r="H348" s="160"/>
      <c r="I348" s="7"/>
      <c r="J348" s="7"/>
      <c r="K348" s="7"/>
      <c r="L348" s="7"/>
      <c r="M348" s="7"/>
      <c r="N348" s="8"/>
      <c r="O348" s="166">
        <f t="shared" si="16"/>
        <v>36768</v>
      </c>
      <c r="P348" s="24"/>
      <c r="Q348" s="45"/>
      <c r="R348" s="45">
        <f t="shared" si="17"/>
        <v>2626</v>
      </c>
      <c r="S348" s="45">
        <f t="shared" si="18"/>
        <v>110.875</v>
      </c>
      <c r="T348" s="45"/>
      <c r="U348" s="20"/>
      <c r="V348" s="20"/>
      <c r="W348" s="21"/>
      <c r="X348" s="24"/>
      <c r="Y348" s="20"/>
      <c r="Z348" s="21"/>
      <c r="AA348" s="24"/>
      <c r="AB348" s="20"/>
      <c r="AC348" s="21"/>
      <c r="AD348" s="24"/>
    </row>
    <row r="349" spans="1:30" x14ac:dyDescent="0.25">
      <c r="A349" s="43">
        <f t="shared" si="15"/>
        <v>36775</v>
      </c>
      <c r="B349" s="7"/>
      <c r="C349" s="7">
        <f>SUM('Weekly Data'!E346:E349)/4</f>
        <v>2191.5</v>
      </c>
      <c r="D349" s="7">
        <f>SUM('Weekly Data'!F346:F349)/4</f>
        <v>2893.25</v>
      </c>
      <c r="E349" s="7">
        <f>SUM('Weekly Data'!G346:G349)/4</f>
        <v>144.5</v>
      </c>
      <c r="F349" s="7"/>
      <c r="G349" s="7"/>
      <c r="H349" s="160"/>
      <c r="I349" s="7"/>
      <c r="J349" s="7"/>
      <c r="K349" s="7"/>
      <c r="L349" s="7"/>
      <c r="M349" s="7"/>
      <c r="N349" s="8"/>
      <c r="O349" s="166">
        <f t="shared" si="16"/>
        <v>36775</v>
      </c>
      <c r="P349" s="24"/>
      <c r="Q349" s="45"/>
      <c r="R349" s="45">
        <f t="shared" si="17"/>
        <v>2676.125</v>
      </c>
      <c r="S349" s="45">
        <f t="shared" si="18"/>
        <v>109.125</v>
      </c>
      <c r="T349" s="45"/>
      <c r="U349" s="20"/>
      <c r="V349" s="20"/>
      <c r="W349" s="21"/>
      <c r="X349" s="24"/>
      <c r="Y349" s="20"/>
      <c r="Z349" s="21"/>
      <c r="AA349" s="24"/>
      <c r="AB349" s="20"/>
      <c r="AC349" s="21"/>
      <c r="AD349" s="24"/>
    </row>
    <row r="350" spans="1:30" x14ac:dyDescent="0.25">
      <c r="A350" s="43">
        <f t="shared" si="15"/>
        <v>36782</v>
      </c>
      <c r="B350" s="7"/>
      <c r="C350" s="7">
        <f>SUM('Weekly Data'!E347:E350)/4</f>
        <v>2278.5</v>
      </c>
      <c r="D350" s="7">
        <f>SUM('Weekly Data'!F347:F350)/4</f>
        <v>3045</v>
      </c>
      <c r="E350" s="7">
        <f>SUM('Weekly Data'!G347:G350)/4</f>
        <v>174</v>
      </c>
      <c r="F350" s="7"/>
      <c r="G350" s="7"/>
      <c r="H350" s="160"/>
      <c r="I350" s="7"/>
      <c r="J350" s="7"/>
      <c r="K350" s="7"/>
      <c r="L350" s="7"/>
      <c r="M350" s="7"/>
      <c r="N350" s="8"/>
      <c r="O350" s="166">
        <f t="shared" si="16"/>
        <v>36782</v>
      </c>
      <c r="P350" s="24"/>
      <c r="Q350" s="45"/>
      <c r="R350" s="45">
        <f t="shared" si="17"/>
        <v>2716.5625</v>
      </c>
      <c r="S350" s="45">
        <f t="shared" si="18"/>
        <v>135.3125</v>
      </c>
      <c r="T350" s="45"/>
      <c r="U350" s="20"/>
      <c r="V350" s="20"/>
      <c r="W350" s="21"/>
      <c r="X350" s="24"/>
      <c r="Y350" s="20"/>
      <c r="Z350" s="21"/>
      <c r="AA350" s="24"/>
      <c r="AB350" s="20"/>
      <c r="AC350" s="21"/>
      <c r="AD350" s="24"/>
    </row>
    <row r="351" spans="1:30" x14ac:dyDescent="0.25">
      <c r="A351" s="43">
        <f t="shared" si="15"/>
        <v>36789</v>
      </c>
      <c r="B351" s="7"/>
      <c r="C351" s="7">
        <f>SUM('Weekly Data'!E348:E351)/4</f>
        <v>2477.25</v>
      </c>
      <c r="D351" s="7">
        <f>SUM('Weekly Data'!F348:F351)/4</f>
        <v>2875</v>
      </c>
      <c r="E351" s="7">
        <f>SUM('Weekly Data'!G348:G351)/4</f>
        <v>227.75</v>
      </c>
      <c r="F351" s="7"/>
      <c r="G351" s="7"/>
      <c r="H351" s="160"/>
      <c r="I351" s="7"/>
      <c r="J351" s="7"/>
      <c r="K351" s="7"/>
      <c r="L351" s="7"/>
      <c r="M351" s="7"/>
      <c r="N351" s="8"/>
      <c r="O351" s="166">
        <f t="shared" si="16"/>
        <v>36789</v>
      </c>
      <c r="P351" s="24"/>
      <c r="Q351" s="45"/>
      <c r="R351" s="45">
        <f t="shared" si="17"/>
        <v>2808.5</v>
      </c>
      <c r="S351" s="45">
        <f t="shared" si="18"/>
        <v>125.3125</v>
      </c>
      <c r="T351" s="45"/>
      <c r="U351" s="20"/>
      <c r="V351" s="20"/>
      <c r="W351" s="21"/>
      <c r="X351" s="24"/>
      <c r="Y351" s="20"/>
      <c r="Z351" s="21"/>
      <c r="AA351" s="24"/>
      <c r="AB351" s="20"/>
      <c r="AC351" s="21"/>
      <c r="AD351" s="24"/>
    </row>
    <row r="352" spans="1:30" x14ac:dyDescent="0.25">
      <c r="A352" s="43">
        <f t="shared" si="15"/>
        <v>36796</v>
      </c>
      <c r="B352" s="7"/>
      <c r="C352" s="7">
        <f>SUM('Weekly Data'!E349:E352)/4</f>
        <v>2473.75</v>
      </c>
      <c r="D352" s="7">
        <f>SUM('Weekly Data'!F349:F352)/4</f>
        <v>2765</v>
      </c>
      <c r="E352" s="7">
        <f>SUM('Weekly Data'!G349:G352)/4</f>
        <v>261</v>
      </c>
      <c r="F352" s="7"/>
      <c r="G352" s="7"/>
      <c r="H352" s="160"/>
      <c r="I352" s="7"/>
      <c r="J352" s="7"/>
      <c r="K352" s="7"/>
      <c r="L352" s="7"/>
      <c r="M352" s="7"/>
      <c r="N352" s="8"/>
      <c r="O352" s="166">
        <f t="shared" si="16"/>
        <v>36796</v>
      </c>
      <c r="P352" s="24"/>
      <c r="Q352" s="45"/>
      <c r="R352" s="45">
        <f t="shared" si="17"/>
        <v>2836.4375</v>
      </c>
      <c r="S352" s="45">
        <f t="shared" si="18"/>
        <v>127.5</v>
      </c>
      <c r="T352" s="45"/>
      <c r="U352" s="20"/>
      <c r="V352" s="20"/>
      <c r="W352" s="21"/>
      <c r="X352" s="24"/>
      <c r="Y352" s="20"/>
      <c r="Z352" s="21"/>
      <c r="AA352" s="24"/>
      <c r="AB352" s="20"/>
      <c r="AC352" s="21"/>
      <c r="AD352" s="24"/>
    </row>
    <row r="353" spans="1:30" x14ac:dyDescent="0.25">
      <c r="A353" s="43">
        <f t="shared" si="15"/>
        <v>36803</v>
      </c>
      <c r="B353" s="7"/>
      <c r="C353" s="7">
        <f>SUM('Weekly Data'!E350:E353)/4</f>
        <v>2405.75</v>
      </c>
      <c r="D353" s="7">
        <f>SUM('Weekly Data'!F350:F353)/4</f>
        <v>2495.25</v>
      </c>
      <c r="E353" s="7">
        <f>SUM('Weekly Data'!G350:G353)/4</f>
        <v>270.75</v>
      </c>
      <c r="F353" s="7"/>
      <c r="G353" s="7"/>
      <c r="H353" s="160"/>
      <c r="I353" s="7"/>
      <c r="J353" s="7"/>
      <c r="K353" s="7"/>
      <c r="L353" s="7"/>
      <c r="M353" s="7"/>
      <c r="N353" s="8"/>
      <c r="O353" s="166">
        <f t="shared" si="16"/>
        <v>36803</v>
      </c>
      <c r="P353" s="24"/>
      <c r="Q353" s="45"/>
      <c r="R353" s="45">
        <f t="shared" si="17"/>
        <v>2897.9375</v>
      </c>
      <c r="S353" s="45">
        <f t="shared" si="18"/>
        <v>145.625</v>
      </c>
      <c r="T353" s="45"/>
      <c r="U353" s="20"/>
      <c r="V353" s="20"/>
      <c r="W353" s="21"/>
      <c r="X353" s="24"/>
      <c r="Y353" s="20"/>
      <c r="Z353" s="21"/>
      <c r="AA353" s="24"/>
      <c r="AB353" s="20"/>
      <c r="AC353" s="21"/>
      <c r="AD353" s="24"/>
    </row>
    <row r="354" spans="1:30" x14ac:dyDescent="0.25">
      <c r="A354" s="43">
        <f t="shared" si="15"/>
        <v>36810</v>
      </c>
      <c r="B354" s="7"/>
      <c r="C354" s="7">
        <f>SUM('Weekly Data'!E351:E354)/4</f>
        <v>2420.5</v>
      </c>
      <c r="D354" s="7">
        <f>SUM('Weekly Data'!F351:F354)/4</f>
        <v>2541.25</v>
      </c>
      <c r="E354" s="7">
        <f>SUM('Weekly Data'!G351:G354)/4</f>
        <v>378.5</v>
      </c>
      <c r="F354" s="7"/>
      <c r="G354" s="7"/>
      <c r="H354" s="160"/>
      <c r="I354" s="7"/>
      <c r="J354" s="7"/>
      <c r="K354" s="7"/>
      <c r="L354" s="7"/>
      <c r="M354" s="7"/>
      <c r="N354" s="8"/>
      <c r="O354" s="166">
        <f t="shared" si="16"/>
        <v>36810</v>
      </c>
      <c r="P354" s="24"/>
      <c r="Q354" s="45"/>
      <c r="R354" s="45">
        <f t="shared" si="17"/>
        <v>2934.75</v>
      </c>
      <c r="S354" s="45">
        <f t="shared" si="18"/>
        <v>143.3125</v>
      </c>
      <c r="T354" s="45"/>
      <c r="U354" s="20"/>
      <c r="V354" s="20"/>
      <c r="W354" s="21"/>
      <c r="X354" s="24"/>
      <c r="Y354" s="20"/>
      <c r="Z354" s="21"/>
      <c r="AA354" s="24"/>
      <c r="AB354" s="20"/>
      <c r="AC354" s="21"/>
      <c r="AD354" s="24"/>
    </row>
    <row r="355" spans="1:30" x14ac:dyDescent="0.25">
      <c r="A355" s="43">
        <f t="shared" si="15"/>
        <v>36817</v>
      </c>
      <c r="B355" s="7"/>
      <c r="C355" s="7">
        <f>SUM('Weekly Data'!E352:E355)/4</f>
        <v>2173.25</v>
      </c>
      <c r="D355" s="7">
        <f>SUM('Weekly Data'!F352:F355)/4</f>
        <v>2723.75</v>
      </c>
      <c r="E355" s="7">
        <f>SUM('Weekly Data'!G352:G355)/4</f>
        <v>421</v>
      </c>
      <c r="F355" s="7"/>
      <c r="G355" s="7"/>
      <c r="H355" s="160"/>
      <c r="I355" s="7"/>
      <c r="J355" s="7"/>
      <c r="K355" s="7"/>
      <c r="L355" s="7"/>
      <c r="M355" s="7"/>
      <c r="N355" s="8"/>
      <c r="O355" s="166">
        <f t="shared" si="16"/>
        <v>36817</v>
      </c>
      <c r="P355" s="24"/>
      <c r="Q355" s="45"/>
      <c r="R355" s="45">
        <f t="shared" si="17"/>
        <v>2941.375</v>
      </c>
      <c r="S355" s="45">
        <f t="shared" si="18"/>
        <v>209.4375</v>
      </c>
      <c r="T355" s="45"/>
      <c r="U355" s="20"/>
      <c r="V355" s="20"/>
      <c r="W355" s="21"/>
      <c r="X355" s="24"/>
      <c r="Y355" s="20"/>
      <c r="Z355" s="21"/>
      <c r="AA355" s="24"/>
      <c r="AB355" s="20"/>
      <c r="AC355" s="21"/>
      <c r="AD355" s="24"/>
    </row>
    <row r="356" spans="1:30" x14ac:dyDescent="0.25">
      <c r="A356" s="43">
        <f t="shared" si="15"/>
        <v>36824</v>
      </c>
      <c r="B356" s="7"/>
      <c r="C356" s="7">
        <f>SUM('Weekly Data'!E353:E356)/4</f>
        <v>2069.25</v>
      </c>
      <c r="D356" s="7">
        <f>SUM('Weekly Data'!F353:F356)/4</f>
        <v>2886</v>
      </c>
      <c r="E356" s="7">
        <f>SUM('Weekly Data'!G353:G356)/4</f>
        <v>505.25</v>
      </c>
      <c r="F356" s="7"/>
      <c r="G356" s="7"/>
      <c r="H356" s="160"/>
      <c r="I356" s="7"/>
      <c r="J356" s="7"/>
      <c r="K356" s="7"/>
      <c r="L356" s="7"/>
      <c r="M356" s="7"/>
      <c r="N356" s="8"/>
      <c r="O356" s="166">
        <f t="shared" si="16"/>
        <v>36824</v>
      </c>
      <c r="P356" s="24"/>
      <c r="Q356" s="45"/>
      <c r="R356" s="45">
        <f t="shared" si="17"/>
        <v>3175.4375</v>
      </c>
      <c r="S356" s="45">
        <f t="shared" si="18"/>
        <v>323.875</v>
      </c>
      <c r="T356" s="45"/>
      <c r="U356" s="20"/>
      <c r="V356" s="20"/>
      <c r="W356" s="21"/>
      <c r="X356" s="24"/>
      <c r="Y356" s="20"/>
      <c r="Z356" s="21"/>
      <c r="AA356" s="24"/>
      <c r="AB356" s="20"/>
      <c r="AC356" s="21"/>
      <c r="AD356" s="24"/>
    </row>
    <row r="357" spans="1:30" x14ac:dyDescent="0.25">
      <c r="A357" s="43">
        <f t="shared" si="15"/>
        <v>36831</v>
      </c>
      <c r="B357" s="7"/>
      <c r="C357" s="7">
        <f>SUM('Weekly Data'!E354:E357)/4</f>
        <v>2079.75</v>
      </c>
      <c r="D357" s="7">
        <f>SUM('Weekly Data'!F354:F357)/4</f>
        <v>2829.25</v>
      </c>
      <c r="E357" s="7">
        <f>SUM('Weekly Data'!G354:G357)/4</f>
        <v>620</v>
      </c>
      <c r="F357" s="7"/>
      <c r="G357" s="7"/>
      <c r="H357" s="160"/>
      <c r="I357" s="7"/>
      <c r="J357" s="7"/>
      <c r="K357" s="7"/>
      <c r="L357" s="7"/>
      <c r="M357" s="7"/>
      <c r="N357" s="8"/>
      <c r="O357" s="166">
        <f t="shared" si="16"/>
        <v>36831</v>
      </c>
      <c r="P357" s="24"/>
      <c r="Q357" s="45"/>
      <c r="R357" s="45">
        <f t="shared" si="17"/>
        <v>3341.5</v>
      </c>
      <c r="S357" s="45">
        <f t="shared" si="18"/>
        <v>392.25</v>
      </c>
      <c r="T357" s="45"/>
      <c r="U357" s="20"/>
      <c r="V357" s="20"/>
      <c r="W357" s="21"/>
      <c r="X357" s="24"/>
      <c r="Y357" s="20"/>
      <c r="Z357" s="21"/>
      <c r="AA357" s="24"/>
      <c r="AB357" s="20"/>
      <c r="AC357" s="21"/>
      <c r="AD357" s="24"/>
    </row>
    <row r="358" spans="1:30" x14ac:dyDescent="0.25">
      <c r="A358" s="43">
        <f t="shared" si="15"/>
        <v>36838</v>
      </c>
      <c r="B358" s="7"/>
      <c r="C358" s="7">
        <f>SUM('Weekly Data'!E355:E358)/4</f>
        <v>1875.25</v>
      </c>
      <c r="D358" s="7">
        <f>SUM('Weekly Data'!F355:F358)/4</f>
        <v>2655.75</v>
      </c>
      <c r="E358" s="7">
        <f>SUM('Weekly Data'!G355:G358)/4</f>
        <v>575.75</v>
      </c>
      <c r="F358" s="7"/>
      <c r="G358" s="7"/>
      <c r="H358" s="160"/>
      <c r="I358" s="7"/>
      <c r="J358" s="7"/>
      <c r="K358" s="7"/>
      <c r="L358" s="7"/>
      <c r="M358" s="7"/>
      <c r="N358" s="8"/>
      <c r="O358" s="166">
        <f t="shared" si="16"/>
        <v>36838</v>
      </c>
      <c r="P358" s="24"/>
      <c r="Q358" s="45"/>
      <c r="R358" s="45">
        <f t="shared" si="17"/>
        <v>3596</v>
      </c>
      <c r="S358" s="45">
        <f t="shared" si="18"/>
        <v>455.8125</v>
      </c>
      <c r="T358" s="45"/>
      <c r="U358" s="20"/>
      <c r="V358" s="20"/>
      <c r="W358" s="21"/>
      <c r="X358" s="24"/>
      <c r="Y358" s="20"/>
      <c r="Z358" s="21"/>
      <c r="AA358" s="24"/>
      <c r="AB358" s="20"/>
      <c r="AC358" s="21"/>
      <c r="AD358" s="24"/>
    </row>
    <row r="359" spans="1:30" x14ac:dyDescent="0.25">
      <c r="A359" s="43">
        <f t="shared" si="15"/>
        <v>36845</v>
      </c>
      <c r="B359" s="7"/>
      <c r="C359" s="7">
        <f>SUM('Weekly Data'!E356:E359)/4</f>
        <v>1905</v>
      </c>
      <c r="D359" s="7">
        <f>SUM('Weekly Data'!F356:F359)/4</f>
        <v>2466.75</v>
      </c>
      <c r="E359" s="7">
        <f>SUM('Weekly Data'!G356:G359)/4</f>
        <v>608.25</v>
      </c>
      <c r="F359" s="7"/>
      <c r="G359" s="7"/>
      <c r="H359" s="160"/>
      <c r="I359" s="7"/>
      <c r="J359" s="7"/>
      <c r="K359" s="7"/>
      <c r="L359" s="7"/>
      <c r="M359" s="7"/>
      <c r="N359" s="8"/>
      <c r="O359" s="166">
        <f t="shared" si="16"/>
        <v>36845</v>
      </c>
      <c r="P359" s="24"/>
      <c r="Q359" s="45"/>
      <c r="R359" s="45">
        <f t="shared" si="17"/>
        <v>4071.875</v>
      </c>
      <c r="S359" s="45">
        <f t="shared" si="18"/>
        <v>495.0625</v>
      </c>
      <c r="T359" s="45"/>
      <c r="U359" s="20"/>
      <c r="V359" s="20"/>
      <c r="W359" s="21"/>
      <c r="X359" s="24"/>
      <c r="Y359" s="20"/>
      <c r="Z359" s="21"/>
      <c r="AA359" s="24"/>
      <c r="AB359" s="20"/>
      <c r="AC359" s="21"/>
      <c r="AD359" s="24"/>
    </row>
    <row r="360" spans="1:30" x14ac:dyDescent="0.25">
      <c r="A360" s="43">
        <f t="shared" si="15"/>
        <v>36852</v>
      </c>
      <c r="B360" s="7"/>
      <c r="C360" s="7">
        <f>SUM('Weekly Data'!E357:E360)/4</f>
        <v>1825</v>
      </c>
      <c r="D360" s="7">
        <f>SUM('Weekly Data'!F357:F360)/4</f>
        <v>2218.25</v>
      </c>
      <c r="E360" s="7">
        <f>SUM('Weekly Data'!G357:G360)/4</f>
        <v>539.5</v>
      </c>
      <c r="F360" s="7"/>
      <c r="G360" s="7"/>
      <c r="H360" s="160"/>
      <c r="I360" s="7"/>
      <c r="J360" s="7"/>
      <c r="K360" s="7"/>
      <c r="L360" s="7"/>
      <c r="M360" s="7"/>
      <c r="N360" s="8"/>
      <c r="O360" s="166">
        <f t="shared" si="16"/>
        <v>36852</v>
      </c>
      <c r="P360" s="24"/>
      <c r="Q360" s="45"/>
      <c r="R360" s="45">
        <f t="shared" si="17"/>
        <v>4311.375</v>
      </c>
      <c r="S360" s="45">
        <f t="shared" si="18"/>
        <v>403.4375</v>
      </c>
      <c r="T360" s="45"/>
      <c r="U360" s="20"/>
      <c r="V360" s="20"/>
      <c r="W360" s="21"/>
      <c r="X360" s="24"/>
      <c r="Y360" s="20"/>
      <c r="Z360" s="21"/>
      <c r="AA360" s="24"/>
      <c r="AB360" s="20"/>
      <c r="AC360" s="21"/>
      <c r="AD360" s="24"/>
    </row>
    <row r="361" spans="1:30" x14ac:dyDescent="0.25">
      <c r="A361" s="43">
        <f t="shared" si="15"/>
        <v>36859</v>
      </c>
      <c r="B361" s="7"/>
      <c r="C361" s="7">
        <f>SUM('Weekly Data'!E358:E361)/4</f>
        <v>1727.75</v>
      </c>
      <c r="D361" s="7">
        <f>SUM('Weekly Data'!F358:F361)/4</f>
        <v>2121.25</v>
      </c>
      <c r="E361" s="7">
        <f>SUM('Weekly Data'!G358:G361)/4</f>
        <v>424.75</v>
      </c>
      <c r="F361" s="7"/>
      <c r="G361" s="7"/>
      <c r="H361" s="160"/>
      <c r="I361" s="7"/>
      <c r="J361" s="7"/>
      <c r="K361" s="7"/>
      <c r="L361" s="7"/>
      <c r="M361" s="7"/>
      <c r="N361" s="8"/>
      <c r="O361" s="166">
        <f t="shared" si="16"/>
        <v>36859</v>
      </c>
      <c r="P361" s="24"/>
      <c r="Q361" s="45"/>
      <c r="R361" s="45">
        <f t="shared" si="17"/>
        <v>4332.375</v>
      </c>
      <c r="S361" s="45">
        <f t="shared" si="18"/>
        <v>329.5625</v>
      </c>
      <c r="T361" s="45"/>
      <c r="U361" s="20"/>
      <c r="V361" s="20"/>
      <c r="W361" s="21"/>
      <c r="X361" s="24"/>
      <c r="Y361" s="20"/>
      <c r="Z361" s="21"/>
      <c r="AA361" s="24"/>
      <c r="AB361" s="20"/>
      <c r="AC361" s="21"/>
      <c r="AD361" s="24"/>
    </row>
    <row r="362" spans="1:30" x14ac:dyDescent="0.25">
      <c r="A362" s="43">
        <f t="shared" si="15"/>
        <v>36866</v>
      </c>
      <c r="B362" s="7"/>
      <c r="C362" s="7">
        <f>SUM('Weekly Data'!E359:E362)/4</f>
        <v>1684.5</v>
      </c>
      <c r="D362" s="7">
        <f>SUM('Weekly Data'!F359:F362)/4</f>
        <v>1864.5</v>
      </c>
      <c r="E362" s="7">
        <f>SUM('Weekly Data'!G359:G362)/4</f>
        <v>361.25</v>
      </c>
      <c r="F362" s="7"/>
      <c r="G362" s="7"/>
      <c r="H362" s="160"/>
      <c r="I362" s="7"/>
      <c r="J362" s="7"/>
      <c r="K362" s="7"/>
      <c r="L362" s="7"/>
      <c r="M362" s="7"/>
      <c r="N362" s="8"/>
      <c r="O362" s="166">
        <f t="shared" si="16"/>
        <v>36866</v>
      </c>
      <c r="P362" s="24"/>
      <c r="Q362" s="45"/>
      <c r="R362" s="45">
        <f t="shared" si="17"/>
        <v>4336.625</v>
      </c>
      <c r="S362" s="45">
        <f t="shared" si="18"/>
        <v>260.375</v>
      </c>
      <c r="T362" s="45"/>
      <c r="U362" s="20"/>
      <c r="V362" s="20"/>
      <c r="W362" s="21"/>
      <c r="X362" s="24"/>
      <c r="Y362" s="20"/>
      <c r="Z362" s="21"/>
      <c r="AA362" s="24"/>
      <c r="AB362" s="20"/>
      <c r="AC362" s="21"/>
      <c r="AD362" s="24"/>
    </row>
    <row r="363" spans="1:30" x14ac:dyDescent="0.25">
      <c r="A363" s="43">
        <f t="shared" si="15"/>
        <v>36873</v>
      </c>
      <c r="B363" s="7"/>
      <c r="C363" s="7">
        <f>SUM('Weekly Data'!E360:E363)/4</f>
        <v>1664.5</v>
      </c>
      <c r="D363" s="7">
        <f>SUM('Weekly Data'!F360:F363)/4</f>
        <v>1740.75</v>
      </c>
      <c r="E363" s="7">
        <f>SUM('Weekly Data'!G360:G363)/4</f>
        <v>317.75</v>
      </c>
      <c r="F363" s="7"/>
      <c r="G363" s="7"/>
      <c r="H363" s="160"/>
      <c r="I363" s="7"/>
      <c r="J363" s="7"/>
      <c r="K363" s="7"/>
      <c r="L363" s="7"/>
      <c r="M363" s="7"/>
      <c r="N363" s="8"/>
      <c r="O363" s="166">
        <f t="shared" si="16"/>
        <v>36873</v>
      </c>
      <c r="P363" s="24"/>
      <c r="Q363" s="45"/>
      <c r="R363" s="45">
        <f t="shared" si="17"/>
        <v>3986.25</v>
      </c>
      <c r="S363" s="45">
        <f t="shared" si="18"/>
        <v>233.5625</v>
      </c>
      <c r="T363" s="45"/>
      <c r="U363" s="20"/>
      <c r="V363" s="20"/>
      <c r="W363" s="21"/>
      <c r="X363" s="24"/>
      <c r="Y363" s="20"/>
      <c r="Z363" s="21"/>
      <c r="AA363" s="24"/>
      <c r="AB363" s="20"/>
      <c r="AC363" s="21"/>
      <c r="AD363" s="24"/>
    </row>
    <row r="364" spans="1:30" x14ac:dyDescent="0.25">
      <c r="A364" s="43">
        <f t="shared" si="15"/>
        <v>36880</v>
      </c>
      <c r="B364" s="7"/>
      <c r="C364" s="7">
        <f>SUM('Weekly Data'!E361:E364)/4</f>
        <v>1531.25</v>
      </c>
      <c r="D364" s="7">
        <f>SUM('Weekly Data'!F361:F364)/4</f>
        <v>1688.5</v>
      </c>
      <c r="E364" s="7">
        <f>SUM('Weekly Data'!G361:G364)/4</f>
        <v>260.5</v>
      </c>
      <c r="F364" s="7"/>
      <c r="G364" s="7"/>
      <c r="H364" s="160"/>
      <c r="I364" s="7"/>
      <c r="J364" s="7"/>
      <c r="K364" s="7"/>
      <c r="L364" s="7"/>
      <c r="M364" s="7"/>
      <c r="N364" s="8"/>
      <c r="O364" s="166">
        <f t="shared" si="16"/>
        <v>36880</v>
      </c>
      <c r="P364" s="24"/>
      <c r="Q364" s="45"/>
      <c r="R364" s="45">
        <f t="shared" si="17"/>
        <v>3773.625</v>
      </c>
      <c r="S364" s="45">
        <f t="shared" si="18"/>
        <v>252.5625</v>
      </c>
      <c r="T364" s="45"/>
      <c r="U364" s="20"/>
      <c r="V364" s="20"/>
      <c r="W364" s="21"/>
      <c r="X364" s="24"/>
      <c r="Y364" s="20"/>
      <c r="Z364" s="21"/>
      <c r="AA364" s="24"/>
      <c r="AB364" s="20"/>
      <c r="AC364" s="21"/>
      <c r="AD364" s="24"/>
    </row>
    <row r="365" spans="1:30" x14ac:dyDescent="0.25">
      <c r="A365" s="43">
        <f t="shared" si="15"/>
        <v>36887</v>
      </c>
      <c r="B365" s="7"/>
      <c r="C365" s="7">
        <f>SUM('Weekly Data'!E362:E365)/4</f>
        <v>1425</v>
      </c>
      <c r="D365" s="7">
        <f>SUM('Weekly Data'!F362:F365)/4</f>
        <v>1633.5</v>
      </c>
      <c r="E365" s="7">
        <f>SUM('Weekly Data'!G362:G365)/4</f>
        <v>201.5</v>
      </c>
      <c r="F365" s="7"/>
      <c r="G365" s="7"/>
      <c r="H365" s="160"/>
      <c r="I365" s="7"/>
      <c r="J365" s="7"/>
      <c r="K365" s="7"/>
      <c r="L365" s="7"/>
      <c r="M365" s="7"/>
      <c r="N365" s="8"/>
      <c r="O365" s="166">
        <f t="shared" si="16"/>
        <v>36887</v>
      </c>
      <c r="P365" s="24"/>
      <c r="Q365" s="45"/>
      <c r="R365" s="45">
        <f t="shared" si="17"/>
        <v>3599.5625</v>
      </c>
      <c r="S365" s="45">
        <f t="shared" si="18"/>
        <v>264.4375</v>
      </c>
      <c r="T365" s="45"/>
      <c r="U365" s="20"/>
      <c r="V365" s="20"/>
      <c r="W365" s="21"/>
      <c r="X365" s="24"/>
      <c r="Y365" s="20"/>
      <c r="Z365" s="21"/>
      <c r="AA365" s="24"/>
      <c r="AB365" s="20"/>
      <c r="AC365" s="21"/>
      <c r="AD365" s="24"/>
    </row>
    <row r="366" spans="1:30" x14ac:dyDescent="0.25">
      <c r="A366" s="43">
        <f t="shared" si="15"/>
        <v>36894</v>
      </c>
      <c r="B366" s="7"/>
      <c r="C366" s="7">
        <f>SUM('Weekly Data'!E363:E366)/4</f>
        <v>1245</v>
      </c>
      <c r="D366" s="7">
        <f>SUM('Weekly Data'!F363:F366)/4</f>
        <v>1642.25</v>
      </c>
      <c r="E366" s="7">
        <f>SUM('Weekly Data'!G363:G366)/4</f>
        <v>303.75</v>
      </c>
      <c r="F366" s="7"/>
      <c r="G366" s="7"/>
      <c r="H366" s="160"/>
      <c r="I366" s="7"/>
      <c r="J366" s="7"/>
      <c r="K366" s="7"/>
      <c r="L366" s="7"/>
      <c r="M366" s="7"/>
      <c r="N366" s="8"/>
      <c r="O366" s="166">
        <f t="shared" si="16"/>
        <v>36894</v>
      </c>
      <c r="P366" s="24"/>
      <c r="Q366" s="45"/>
      <c r="R366" s="45">
        <f t="shared" si="17"/>
        <v>3129.75</v>
      </c>
      <c r="S366" s="45">
        <f t="shared" si="18"/>
        <v>243.8125</v>
      </c>
      <c r="T366" s="45"/>
      <c r="U366" s="20"/>
      <c r="V366" s="20"/>
      <c r="W366" s="21"/>
      <c r="X366" s="24"/>
      <c r="Y366" s="20"/>
      <c r="Z366" s="21"/>
      <c r="AA366" s="24"/>
      <c r="AB366" s="20"/>
      <c r="AC366" s="21"/>
      <c r="AD366" s="24"/>
    </row>
    <row r="367" spans="1:30" x14ac:dyDescent="0.25">
      <c r="A367" s="43">
        <f t="shared" si="15"/>
        <v>36901</v>
      </c>
      <c r="B367" s="7"/>
      <c r="C367" s="7">
        <f>SUM('Weekly Data'!E364:E367)/4</f>
        <v>1172.5</v>
      </c>
      <c r="D367" s="7">
        <f>SUM('Weekly Data'!F364:F367)/4</f>
        <v>1728.25</v>
      </c>
      <c r="E367" s="7">
        <f>SUM('Weekly Data'!G364:G367)/4</f>
        <v>331.25</v>
      </c>
      <c r="F367" s="7"/>
      <c r="G367" s="7"/>
      <c r="H367" s="160"/>
      <c r="I367" s="7"/>
      <c r="J367" s="7"/>
      <c r="K367" s="7"/>
      <c r="L367" s="7"/>
      <c r="M367" s="7"/>
      <c r="N367" s="8"/>
      <c r="O367" s="166">
        <f t="shared" si="16"/>
        <v>36901</v>
      </c>
      <c r="P367" s="24"/>
      <c r="Q367" s="45"/>
      <c r="R367" s="45">
        <f t="shared" si="17"/>
        <v>3044.0625</v>
      </c>
      <c r="S367" s="45">
        <f t="shared" si="18"/>
        <v>199.125</v>
      </c>
      <c r="T367" s="45"/>
      <c r="U367" s="20"/>
      <c r="V367" s="20"/>
      <c r="W367" s="21"/>
      <c r="X367" s="24"/>
      <c r="Y367" s="20"/>
      <c r="Z367" s="21"/>
      <c r="AA367" s="24"/>
      <c r="AB367" s="20"/>
      <c r="AC367" s="21"/>
      <c r="AD367" s="24"/>
    </row>
    <row r="368" spans="1:30" x14ac:dyDescent="0.25">
      <c r="A368" s="43">
        <f t="shared" si="15"/>
        <v>36908</v>
      </c>
      <c r="B368" s="7"/>
      <c r="C368" s="7">
        <f>SUM('Weekly Data'!E365:E368)/4</f>
        <v>1079.25</v>
      </c>
      <c r="D368" s="7">
        <f>SUM('Weekly Data'!F365:F368)/4</f>
        <v>1987.75</v>
      </c>
      <c r="E368" s="7">
        <f>SUM('Weekly Data'!G365:G368)/4</f>
        <v>542.25</v>
      </c>
      <c r="F368" s="7"/>
      <c r="G368" s="7"/>
      <c r="H368" s="160"/>
      <c r="I368" s="7"/>
      <c r="J368" s="7"/>
      <c r="K368" s="7"/>
      <c r="L368" s="7"/>
      <c r="M368" s="7"/>
      <c r="N368" s="8"/>
      <c r="O368" s="166">
        <f t="shared" si="16"/>
        <v>36908</v>
      </c>
      <c r="P368" s="24"/>
      <c r="Q368" s="45"/>
      <c r="R368" s="45">
        <f t="shared" si="17"/>
        <v>3091.6875</v>
      </c>
      <c r="S368" s="45">
        <f t="shared" si="18"/>
        <v>244.75</v>
      </c>
      <c r="T368" s="45"/>
      <c r="U368" s="20"/>
      <c r="V368" s="20"/>
      <c r="W368" s="21"/>
      <c r="X368" s="24"/>
      <c r="Y368" s="20"/>
      <c r="Z368" s="21"/>
      <c r="AA368" s="24"/>
      <c r="AB368" s="20"/>
      <c r="AC368" s="21"/>
      <c r="AD368" s="24"/>
    </row>
    <row r="369" spans="1:30" x14ac:dyDescent="0.25">
      <c r="A369" s="43">
        <f t="shared" si="15"/>
        <v>36915</v>
      </c>
      <c r="B369" s="7"/>
      <c r="C369" s="7">
        <f>SUM('Weekly Data'!E366:E369)/4</f>
        <v>1116.5</v>
      </c>
      <c r="D369" s="7">
        <f>SUM('Weekly Data'!F366:F369)/4</f>
        <v>2290.25</v>
      </c>
      <c r="E369" s="7">
        <f>SUM('Weekly Data'!G366:G369)/4</f>
        <v>717.25</v>
      </c>
      <c r="F369" s="7"/>
      <c r="G369" s="7"/>
      <c r="H369" s="160"/>
      <c r="I369" s="7"/>
      <c r="J369" s="7"/>
      <c r="K369" s="7"/>
      <c r="L369" s="7"/>
      <c r="M369" s="7"/>
      <c r="N369" s="8"/>
      <c r="O369" s="166">
        <f t="shared" si="16"/>
        <v>36915</v>
      </c>
      <c r="P369" s="24"/>
      <c r="Q369" s="45"/>
      <c r="R369" s="45">
        <f t="shared" si="17"/>
        <v>3264.3125</v>
      </c>
      <c r="S369" s="45">
        <f t="shared" si="18"/>
        <v>326.8125</v>
      </c>
      <c r="T369" s="45"/>
      <c r="U369" s="20"/>
      <c r="V369" s="20"/>
      <c r="W369" s="21"/>
      <c r="X369" s="24"/>
      <c r="Y369" s="20"/>
      <c r="Z369" s="21"/>
      <c r="AA369" s="24"/>
      <c r="AB369" s="20"/>
      <c r="AC369" s="21"/>
      <c r="AD369" s="24"/>
    </row>
    <row r="370" spans="1:30" x14ac:dyDescent="0.25">
      <c r="A370" s="43">
        <f t="shared" si="15"/>
        <v>36922</v>
      </c>
      <c r="B370" s="7"/>
      <c r="C370" s="7">
        <f>SUM('Weekly Data'!E367:E370)/4</f>
        <v>1309</v>
      </c>
      <c r="D370" s="7">
        <f>SUM('Weekly Data'!F367:F370)/4</f>
        <v>2648.25</v>
      </c>
      <c r="E370" s="7">
        <f>SUM('Weekly Data'!G367:G370)/4</f>
        <v>787.75</v>
      </c>
      <c r="F370" s="7"/>
      <c r="G370" s="7"/>
      <c r="H370" s="160"/>
      <c r="I370" s="7"/>
      <c r="J370" s="7"/>
      <c r="K370" s="7"/>
      <c r="L370" s="7"/>
      <c r="M370" s="7"/>
      <c r="N370" s="8"/>
      <c r="O370" s="166">
        <f t="shared" si="16"/>
        <v>36922</v>
      </c>
      <c r="P370" s="24"/>
      <c r="Q370" s="45"/>
      <c r="R370" s="45">
        <f t="shared" si="17"/>
        <v>3685.375</v>
      </c>
      <c r="S370" s="45">
        <f t="shared" si="18"/>
        <v>397.25</v>
      </c>
      <c r="T370" s="45"/>
      <c r="U370" s="20"/>
      <c r="V370" s="20"/>
      <c r="W370" s="21"/>
      <c r="X370" s="24"/>
      <c r="Y370" s="20"/>
      <c r="Z370" s="21"/>
      <c r="AA370" s="24"/>
      <c r="AB370" s="20"/>
      <c r="AC370" s="21"/>
      <c r="AD370" s="24"/>
    </row>
    <row r="371" spans="1:30" x14ac:dyDescent="0.25">
      <c r="A371" s="43">
        <f t="shared" si="15"/>
        <v>36929</v>
      </c>
      <c r="B371" s="7"/>
      <c r="C371" s="7">
        <f>SUM('Weekly Data'!E368:E371)/4</f>
        <v>1557</v>
      </c>
      <c r="D371" s="7">
        <f>SUM('Weekly Data'!F368:F371)/4</f>
        <v>2757.25</v>
      </c>
      <c r="E371" s="7">
        <f>SUM('Weekly Data'!G368:G371)/4</f>
        <v>901</v>
      </c>
      <c r="F371" s="7"/>
      <c r="G371" s="7"/>
      <c r="H371" s="160"/>
      <c r="I371" s="7"/>
      <c r="J371" s="7"/>
      <c r="K371" s="7"/>
      <c r="L371" s="7"/>
      <c r="M371" s="7"/>
      <c r="N371" s="8"/>
      <c r="O371" s="166">
        <f t="shared" si="16"/>
        <v>36929</v>
      </c>
      <c r="P371" s="24"/>
      <c r="Q371" s="45"/>
      <c r="R371" s="45">
        <f t="shared" si="17"/>
        <v>3794</v>
      </c>
      <c r="S371" s="45">
        <f t="shared" si="18"/>
        <v>448.1875</v>
      </c>
      <c r="T371" s="45"/>
      <c r="U371" s="20"/>
      <c r="V371" s="20"/>
      <c r="W371" s="21"/>
      <c r="X371" s="24"/>
      <c r="Y371" s="20"/>
      <c r="Z371" s="21"/>
      <c r="AA371" s="24"/>
      <c r="AB371" s="20"/>
      <c r="AC371" s="21"/>
      <c r="AD371" s="24"/>
    </row>
    <row r="372" spans="1:30" x14ac:dyDescent="0.25">
      <c r="A372" s="43">
        <f t="shared" si="15"/>
        <v>36936</v>
      </c>
      <c r="B372" s="7"/>
      <c r="C372" s="7">
        <f>SUM('Weekly Data'!E369:E372)/4</f>
        <v>1918.5</v>
      </c>
      <c r="D372" s="7">
        <f>SUM('Weekly Data'!F369:F372)/4</f>
        <v>2510</v>
      </c>
      <c r="E372" s="7">
        <f>SUM('Weekly Data'!G369:G372)/4</f>
        <v>970.5</v>
      </c>
      <c r="F372" s="7"/>
      <c r="G372" s="7"/>
      <c r="H372" s="160"/>
      <c r="I372" s="7"/>
      <c r="J372" s="7"/>
      <c r="K372" s="7"/>
      <c r="L372" s="7"/>
      <c r="M372" s="7"/>
      <c r="N372" s="8"/>
      <c r="O372" s="166">
        <f t="shared" si="16"/>
        <v>36936</v>
      </c>
      <c r="P372" s="24"/>
      <c r="Q372" s="45"/>
      <c r="R372" s="45">
        <f t="shared" si="17"/>
        <v>3752.0625</v>
      </c>
      <c r="S372" s="45">
        <f t="shared" si="18"/>
        <v>439.5</v>
      </c>
      <c r="T372" s="45"/>
      <c r="U372" s="20"/>
      <c r="V372" s="20"/>
      <c r="W372" s="21"/>
      <c r="X372" s="24"/>
      <c r="Y372" s="20"/>
      <c r="Z372" s="21"/>
      <c r="AA372" s="24"/>
      <c r="AB372" s="20"/>
      <c r="AC372" s="21"/>
      <c r="AD372" s="24"/>
    </row>
    <row r="373" spans="1:30" x14ac:dyDescent="0.25">
      <c r="A373" s="43">
        <f t="shared" si="15"/>
        <v>36943</v>
      </c>
      <c r="B373" s="7"/>
      <c r="C373" s="7">
        <f>SUM('Weekly Data'!E370:E373)/4</f>
        <v>1929.75</v>
      </c>
      <c r="D373" s="7">
        <f>SUM('Weekly Data'!F370:F373)/4</f>
        <v>2593</v>
      </c>
      <c r="E373" s="7">
        <f>SUM('Weekly Data'!G370:G373)/4</f>
        <v>1005.75</v>
      </c>
      <c r="F373" s="7"/>
      <c r="G373" s="7"/>
      <c r="H373" s="160"/>
      <c r="I373" s="7"/>
      <c r="J373" s="7"/>
      <c r="K373" s="7"/>
      <c r="L373" s="7"/>
      <c r="M373" s="7"/>
      <c r="N373" s="8"/>
      <c r="O373" s="166">
        <f t="shared" si="16"/>
        <v>36943</v>
      </c>
      <c r="P373" s="24"/>
      <c r="Q373" s="45"/>
      <c r="R373" s="45">
        <f t="shared" si="17"/>
        <v>3790.125</v>
      </c>
      <c r="S373" s="45">
        <f t="shared" si="18"/>
        <v>408.3125</v>
      </c>
      <c r="T373" s="45"/>
      <c r="U373" s="20"/>
      <c r="V373" s="20"/>
      <c r="W373" s="21"/>
      <c r="X373" s="24"/>
      <c r="Y373" s="20"/>
      <c r="Z373" s="21"/>
      <c r="AA373" s="24"/>
      <c r="AB373" s="20"/>
      <c r="AC373" s="21"/>
      <c r="AD373" s="24"/>
    </row>
    <row r="374" spans="1:30" x14ac:dyDescent="0.25">
      <c r="A374" s="43">
        <f t="shared" si="15"/>
        <v>36950</v>
      </c>
      <c r="B374" s="7"/>
      <c r="C374" s="7">
        <f>SUM('Weekly Data'!E371:E374)/4</f>
        <v>2025.75</v>
      </c>
      <c r="D374" s="7">
        <f>SUM('Weekly Data'!F371:F374)/4</f>
        <v>2579.25</v>
      </c>
      <c r="E374" s="7">
        <f>SUM('Weekly Data'!G371:G374)/4</f>
        <v>1079</v>
      </c>
      <c r="F374" s="7"/>
      <c r="G374" s="7"/>
      <c r="H374" s="160"/>
      <c r="I374" s="7"/>
      <c r="J374" s="7"/>
      <c r="K374" s="7"/>
      <c r="L374" s="7"/>
      <c r="M374" s="7"/>
      <c r="N374" s="8"/>
      <c r="O374" s="166">
        <f t="shared" si="16"/>
        <v>36950</v>
      </c>
      <c r="P374" s="24"/>
      <c r="Q374" s="45"/>
      <c r="R374" s="45">
        <f t="shared" si="17"/>
        <v>3874.9375</v>
      </c>
      <c r="S374" s="45">
        <f t="shared" si="18"/>
        <v>395.375</v>
      </c>
      <c r="T374" s="45"/>
      <c r="U374" s="20"/>
      <c r="V374" s="20"/>
      <c r="W374" s="21"/>
      <c r="X374" s="24"/>
      <c r="Y374" s="20"/>
      <c r="Z374" s="21"/>
      <c r="AA374" s="24"/>
      <c r="AB374" s="20"/>
      <c r="AC374" s="21"/>
      <c r="AD374" s="24"/>
    </row>
    <row r="375" spans="1:30" x14ac:dyDescent="0.25">
      <c r="A375" s="43">
        <f t="shared" si="15"/>
        <v>36957</v>
      </c>
      <c r="B375" s="7"/>
      <c r="C375" s="7">
        <f>SUM('Weekly Data'!E372:E375)/4</f>
        <v>1919.25</v>
      </c>
      <c r="D375" s="7">
        <f>SUM('Weekly Data'!F372:F375)/4</f>
        <v>2516.75</v>
      </c>
      <c r="E375" s="7">
        <f>SUM('Weekly Data'!G372:G375)/4</f>
        <v>1043</v>
      </c>
      <c r="F375" s="7"/>
      <c r="G375" s="7"/>
      <c r="H375" s="160"/>
      <c r="I375" s="7"/>
      <c r="J375" s="7"/>
      <c r="K375" s="7"/>
      <c r="L375" s="7"/>
      <c r="M375" s="7"/>
      <c r="N375" s="8"/>
      <c r="O375" s="166">
        <f t="shared" si="16"/>
        <v>36957</v>
      </c>
      <c r="P375" s="24"/>
      <c r="Q375" s="45"/>
      <c r="R375" s="45">
        <f t="shared" si="17"/>
        <v>3945.8125</v>
      </c>
      <c r="S375" s="45">
        <f t="shared" si="18"/>
        <v>412.875</v>
      </c>
      <c r="T375" s="45"/>
      <c r="U375" s="20"/>
      <c r="V375" s="20"/>
      <c r="W375" s="21"/>
      <c r="X375" s="24"/>
      <c r="Y375" s="20"/>
      <c r="Z375" s="21"/>
      <c r="AA375" s="24"/>
      <c r="AB375" s="20"/>
      <c r="AC375" s="21"/>
      <c r="AD375" s="24"/>
    </row>
    <row r="376" spans="1:30" x14ac:dyDescent="0.25">
      <c r="A376" s="43">
        <f t="shared" si="15"/>
        <v>36964</v>
      </c>
      <c r="B376" s="7"/>
      <c r="C376" s="7">
        <f>SUM('Weekly Data'!E373:E376)/4</f>
        <v>1633.25</v>
      </c>
      <c r="D376" s="7">
        <f>SUM('Weekly Data'!F373:F376)/4</f>
        <v>2705.25</v>
      </c>
      <c r="E376" s="7">
        <f>SUM('Weekly Data'!G373:G376)/4</f>
        <v>965.75</v>
      </c>
      <c r="F376" s="7"/>
      <c r="G376" s="7"/>
      <c r="H376" s="160"/>
      <c r="I376" s="7"/>
      <c r="J376" s="7"/>
      <c r="K376" s="7"/>
      <c r="L376" s="7"/>
      <c r="M376" s="7"/>
      <c r="N376" s="8"/>
      <c r="O376" s="166">
        <f t="shared" si="16"/>
        <v>36964</v>
      </c>
      <c r="P376" s="24"/>
      <c r="Q376" s="45"/>
      <c r="R376" s="45">
        <f t="shared" si="17"/>
        <v>3958.1875</v>
      </c>
      <c r="S376" s="45">
        <f t="shared" si="18"/>
        <v>386</v>
      </c>
      <c r="T376" s="45"/>
      <c r="U376" s="20"/>
      <c r="V376" s="20"/>
      <c r="W376" s="21"/>
      <c r="X376" s="24"/>
      <c r="Y376" s="20"/>
      <c r="Z376" s="21"/>
      <c r="AA376" s="24"/>
      <c r="AB376" s="20"/>
      <c r="AC376" s="21"/>
      <c r="AD376" s="24"/>
    </row>
    <row r="377" spans="1:30" x14ac:dyDescent="0.25">
      <c r="A377" s="43">
        <f t="shared" si="15"/>
        <v>36971</v>
      </c>
      <c r="B377" s="7"/>
      <c r="C377" s="7">
        <f>SUM('Weekly Data'!E374:E377)/4</f>
        <v>1501</v>
      </c>
      <c r="D377" s="7">
        <f>SUM('Weekly Data'!F374:F377)/4</f>
        <v>2711.25</v>
      </c>
      <c r="E377" s="7">
        <f>SUM('Weekly Data'!G374:G377)/4</f>
        <v>971.75</v>
      </c>
      <c r="F377" s="7"/>
      <c r="G377" s="7"/>
      <c r="H377" s="160"/>
      <c r="I377" s="7"/>
      <c r="J377" s="7"/>
      <c r="K377" s="7"/>
      <c r="L377" s="7"/>
      <c r="M377" s="7"/>
      <c r="N377" s="8"/>
      <c r="O377" s="166">
        <f t="shared" si="16"/>
        <v>36971</v>
      </c>
      <c r="P377" s="24"/>
      <c r="Q377" s="45"/>
      <c r="R377" s="45">
        <f t="shared" si="17"/>
        <v>3971.75</v>
      </c>
      <c r="S377" s="45">
        <f t="shared" si="18"/>
        <v>331.625</v>
      </c>
      <c r="T377" s="45"/>
      <c r="U377" s="20"/>
      <c r="V377" s="20"/>
      <c r="W377" s="21"/>
      <c r="X377" s="24"/>
      <c r="Y377" s="20"/>
      <c r="Z377" s="21"/>
      <c r="AA377" s="24"/>
      <c r="AB377" s="20"/>
      <c r="AC377" s="21"/>
      <c r="AD377" s="24"/>
    </row>
    <row r="378" spans="1:30" x14ac:dyDescent="0.25">
      <c r="A378" s="43">
        <f t="shared" si="15"/>
        <v>36978</v>
      </c>
      <c r="B378" s="7"/>
      <c r="C378" s="7">
        <f>SUM('Weekly Data'!E375:E378)/4</f>
        <v>1468.75</v>
      </c>
      <c r="D378" s="7">
        <f>SUM('Weekly Data'!F375:F378)/4</f>
        <v>2835</v>
      </c>
      <c r="E378" s="7">
        <f>SUM('Weekly Data'!G375:G378)/4</f>
        <v>869</v>
      </c>
      <c r="F378" s="7"/>
      <c r="G378" s="7"/>
      <c r="H378" s="160"/>
      <c r="I378" s="7"/>
      <c r="J378" s="7"/>
      <c r="K378" s="7"/>
      <c r="L378" s="7"/>
      <c r="M378" s="7"/>
      <c r="N378" s="8"/>
      <c r="O378" s="166">
        <f t="shared" si="16"/>
        <v>36978</v>
      </c>
      <c r="P378" s="24"/>
      <c r="Q378" s="45"/>
      <c r="R378" s="45">
        <f t="shared" si="17"/>
        <v>3877.125</v>
      </c>
      <c r="S378" s="45">
        <f t="shared" si="18"/>
        <v>290.9375</v>
      </c>
      <c r="T378" s="45"/>
      <c r="U378" s="20"/>
      <c r="V378" s="20"/>
      <c r="W378" s="21"/>
      <c r="X378" s="24"/>
      <c r="Y378" s="20"/>
      <c r="Z378" s="21"/>
      <c r="AA378" s="24"/>
      <c r="AB378" s="20"/>
      <c r="AC378" s="21"/>
      <c r="AD378" s="24"/>
    </row>
    <row r="379" spans="1:30" x14ac:dyDescent="0.25">
      <c r="A379" s="43">
        <f t="shared" si="15"/>
        <v>36985</v>
      </c>
      <c r="B379" s="7"/>
      <c r="C379" s="7">
        <f>SUM('Weekly Data'!E376:E379)/4</f>
        <v>1277.25</v>
      </c>
      <c r="D379" s="7">
        <f>SUM('Weekly Data'!F376:F379)/4</f>
        <v>2994.5</v>
      </c>
      <c r="E379" s="7">
        <f>SUM('Weekly Data'!G376:G379)/4</f>
        <v>779.75</v>
      </c>
      <c r="F379" s="7"/>
      <c r="G379" s="7"/>
      <c r="H379" s="160"/>
      <c r="I379" s="7"/>
      <c r="J379" s="7"/>
      <c r="K379" s="7"/>
      <c r="L379" s="7"/>
      <c r="M379" s="7"/>
      <c r="N379" s="8"/>
      <c r="O379" s="166">
        <f t="shared" si="16"/>
        <v>36985</v>
      </c>
      <c r="P379" s="24"/>
      <c r="Q379" s="45"/>
      <c r="R379" s="45">
        <f t="shared" si="17"/>
        <v>3787.25</v>
      </c>
      <c r="S379" s="45">
        <f t="shared" si="18"/>
        <v>234.125</v>
      </c>
      <c r="T379" s="45"/>
      <c r="U379" s="20"/>
      <c r="V379" s="20"/>
      <c r="W379" s="21"/>
      <c r="X379" s="24"/>
      <c r="Y379" s="20"/>
      <c r="Z379" s="21"/>
      <c r="AA379" s="24"/>
      <c r="AB379" s="20"/>
      <c r="AC379" s="21"/>
      <c r="AD379" s="24"/>
    </row>
    <row r="380" spans="1:30" x14ac:dyDescent="0.25">
      <c r="A380" s="43">
        <f t="shared" si="15"/>
        <v>36992</v>
      </c>
      <c r="B380" s="7"/>
      <c r="C380" s="7">
        <f>SUM('Weekly Data'!E377:E380)/4</f>
        <v>1451.5</v>
      </c>
      <c r="D380" s="7">
        <f>SUM('Weekly Data'!F377:F380)/4</f>
        <v>2871</v>
      </c>
      <c r="E380" s="7">
        <f>SUM('Weekly Data'!G377:G380)/4</f>
        <v>651</v>
      </c>
      <c r="F380" s="7"/>
      <c r="G380" s="7"/>
      <c r="H380" s="160"/>
      <c r="I380" s="7"/>
      <c r="J380" s="7"/>
      <c r="K380" s="7"/>
      <c r="L380" s="7"/>
      <c r="M380" s="7"/>
      <c r="N380" s="8"/>
      <c r="O380" s="166">
        <f t="shared" si="16"/>
        <v>36992</v>
      </c>
      <c r="P380" s="24"/>
      <c r="Q380" s="45"/>
      <c r="R380" s="45">
        <f t="shared" si="17"/>
        <v>3630.3125</v>
      </c>
      <c r="S380" s="45">
        <f t="shared" si="18"/>
        <v>193.5</v>
      </c>
      <c r="T380" s="45"/>
      <c r="U380" s="20"/>
      <c r="V380" s="20"/>
      <c r="W380" s="21"/>
      <c r="X380" s="24"/>
      <c r="Y380" s="20"/>
      <c r="Z380" s="21"/>
      <c r="AA380" s="24"/>
      <c r="AB380" s="20"/>
      <c r="AC380" s="21"/>
      <c r="AD380" s="24"/>
    </row>
    <row r="381" spans="1:30" x14ac:dyDescent="0.25">
      <c r="A381" s="43">
        <f t="shared" si="15"/>
        <v>36999</v>
      </c>
      <c r="B381" s="7"/>
      <c r="C381" s="7">
        <f>SUM('Weekly Data'!E378:E381)/4</f>
        <v>1746.75</v>
      </c>
      <c r="D381" s="7">
        <f>SUM('Weekly Data'!F378:F381)/4</f>
        <v>2543.75</v>
      </c>
      <c r="E381" s="7">
        <f>SUM('Weekly Data'!G378:G381)/4</f>
        <v>458.25</v>
      </c>
      <c r="F381" s="7"/>
      <c r="G381" s="7"/>
      <c r="H381" s="160"/>
      <c r="I381" s="7"/>
      <c r="J381" s="7"/>
      <c r="K381" s="7"/>
      <c r="L381" s="7"/>
      <c r="M381" s="7"/>
      <c r="N381" s="8"/>
      <c r="O381" s="166">
        <f t="shared" si="16"/>
        <v>36999</v>
      </c>
      <c r="P381" s="24"/>
      <c r="Q381" s="45"/>
      <c r="R381" s="45">
        <f t="shared" si="17"/>
        <v>3448.8125</v>
      </c>
      <c r="S381" s="45">
        <f t="shared" si="18"/>
        <v>212.25</v>
      </c>
      <c r="T381" s="45"/>
      <c r="U381" s="20"/>
      <c r="V381" s="20"/>
      <c r="W381" s="21"/>
      <c r="X381" s="24"/>
      <c r="Y381" s="20"/>
      <c r="Z381" s="21"/>
      <c r="AA381" s="24"/>
      <c r="AB381" s="20"/>
      <c r="AC381" s="21"/>
      <c r="AD381" s="24"/>
    </row>
    <row r="382" spans="1:30" x14ac:dyDescent="0.25">
      <c r="A382" s="43">
        <f t="shared" si="15"/>
        <v>37006</v>
      </c>
      <c r="B382" s="7"/>
      <c r="C382" s="7">
        <f>SUM('Weekly Data'!E379:E382)/4</f>
        <v>1874.75</v>
      </c>
      <c r="D382" s="7">
        <f>SUM('Weekly Data'!F379:F382)/4</f>
        <v>2065</v>
      </c>
      <c r="E382" s="7">
        <f>SUM('Weekly Data'!G379:G382)/4</f>
        <v>276.75</v>
      </c>
      <c r="F382" s="7"/>
      <c r="G382" s="7"/>
      <c r="H382" s="160"/>
      <c r="I382" s="7"/>
      <c r="J382" s="7"/>
      <c r="K382" s="7"/>
      <c r="L382" s="7"/>
      <c r="M382" s="7"/>
      <c r="N382" s="8"/>
      <c r="O382" s="166">
        <f t="shared" si="16"/>
        <v>37006</v>
      </c>
      <c r="P382" s="24"/>
      <c r="Q382" s="45"/>
      <c r="R382" s="45">
        <f t="shared" si="17"/>
        <v>3224.1875</v>
      </c>
      <c r="S382" s="45">
        <f t="shared" si="18"/>
        <v>208.0625</v>
      </c>
      <c r="T382" s="45"/>
      <c r="U382" s="20"/>
      <c r="V382" s="20"/>
      <c r="W382" s="21"/>
      <c r="X382" s="24"/>
      <c r="Y382" s="20"/>
      <c r="Z382" s="21"/>
      <c r="AA382" s="24"/>
      <c r="AB382" s="20"/>
      <c r="AC382" s="21"/>
      <c r="AD382" s="24"/>
    </row>
    <row r="383" spans="1:30" x14ac:dyDescent="0.25">
      <c r="A383" s="43">
        <f t="shared" si="15"/>
        <v>37013</v>
      </c>
      <c r="B383" s="7"/>
      <c r="C383" s="7">
        <f>SUM('Weekly Data'!E380:E383)/4</f>
        <v>1943.75</v>
      </c>
      <c r="D383" s="7">
        <f>SUM('Weekly Data'!F380:F383)/4</f>
        <v>1703.5</v>
      </c>
      <c r="E383" s="7">
        <f>SUM('Weekly Data'!G380:G383)/4</f>
        <v>182</v>
      </c>
      <c r="F383" s="7"/>
      <c r="G383" s="7"/>
      <c r="H383" s="160"/>
      <c r="I383" s="7"/>
      <c r="J383" s="7"/>
      <c r="K383" s="7"/>
      <c r="L383" s="7"/>
      <c r="M383" s="7"/>
      <c r="N383" s="8"/>
      <c r="O383" s="166">
        <f t="shared" si="16"/>
        <v>37013</v>
      </c>
      <c r="P383" s="24"/>
      <c r="Q383" s="45"/>
      <c r="R383" s="45">
        <f t="shared" si="17"/>
        <v>2954</v>
      </c>
      <c r="S383" s="45">
        <f t="shared" si="18"/>
        <v>175.0625</v>
      </c>
      <c r="T383" s="45"/>
      <c r="U383" s="20"/>
      <c r="V383" s="20"/>
      <c r="W383" s="21"/>
      <c r="X383" s="24"/>
      <c r="Y383" s="20"/>
      <c r="Z383" s="21"/>
      <c r="AA383" s="24"/>
      <c r="AB383" s="20"/>
      <c r="AC383" s="21"/>
      <c r="AD383" s="24"/>
    </row>
    <row r="384" spans="1:30" x14ac:dyDescent="0.25">
      <c r="A384" s="43">
        <f t="shared" si="15"/>
        <v>37020</v>
      </c>
      <c r="B384" s="7"/>
      <c r="C384" s="7">
        <f>SUM('Weekly Data'!E381:E384)/4</f>
        <v>1870.25</v>
      </c>
      <c r="D384" s="7">
        <f>SUM('Weekly Data'!F381:F384)/4</f>
        <v>1437.5</v>
      </c>
      <c r="E384" s="7">
        <f>SUM('Weekly Data'!G381:G384)/4</f>
        <v>104.75</v>
      </c>
      <c r="F384" s="7"/>
      <c r="G384" s="7"/>
      <c r="H384" s="160"/>
      <c r="I384" s="7"/>
      <c r="J384" s="7"/>
      <c r="K384" s="7"/>
      <c r="L384" s="7"/>
      <c r="M384" s="7"/>
      <c r="N384" s="8"/>
      <c r="O384" s="166">
        <f t="shared" si="16"/>
        <v>37020</v>
      </c>
      <c r="P384" s="24"/>
      <c r="Q384" s="45"/>
      <c r="R384" s="45">
        <f t="shared" si="17"/>
        <v>2722.625</v>
      </c>
      <c r="S384" s="45">
        <f t="shared" si="18"/>
        <v>167.0625</v>
      </c>
      <c r="T384" s="45"/>
      <c r="U384" s="20"/>
      <c r="V384" s="20"/>
      <c r="W384" s="21"/>
      <c r="X384" s="24"/>
      <c r="Y384" s="20"/>
      <c r="Z384" s="21"/>
      <c r="AA384" s="24"/>
      <c r="AB384" s="20"/>
      <c r="AC384" s="21"/>
      <c r="AD384" s="24"/>
    </row>
    <row r="385" spans="1:30" x14ac:dyDescent="0.25">
      <c r="A385" s="43">
        <f t="shared" si="15"/>
        <v>37027</v>
      </c>
      <c r="B385" s="7"/>
      <c r="C385" s="7">
        <f>SUM('Weekly Data'!E382:E385)/4</f>
        <v>1629</v>
      </c>
      <c r="D385" s="7">
        <f>SUM('Weekly Data'!F382:F385)/4</f>
        <v>1304.5</v>
      </c>
      <c r="E385" s="7">
        <f>SUM('Weekly Data'!G382:G385)/4</f>
        <v>97.5</v>
      </c>
      <c r="F385" s="7"/>
      <c r="G385" s="7"/>
      <c r="H385" s="160"/>
      <c r="I385" s="7"/>
      <c r="J385" s="7"/>
      <c r="K385" s="7"/>
      <c r="L385" s="7"/>
      <c r="M385" s="7"/>
      <c r="N385" s="8"/>
      <c r="O385" s="166">
        <f t="shared" si="16"/>
        <v>37027</v>
      </c>
      <c r="P385" s="24"/>
      <c r="Q385" s="45"/>
      <c r="R385" s="45">
        <f t="shared" si="17"/>
        <v>2559.8125</v>
      </c>
      <c r="S385" s="45">
        <f t="shared" si="18"/>
        <v>127.75</v>
      </c>
      <c r="T385" s="45"/>
      <c r="U385" s="20"/>
      <c r="V385" s="20"/>
      <c r="W385" s="21"/>
      <c r="X385" s="24"/>
      <c r="Y385" s="20"/>
      <c r="Z385" s="21"/>
      <c r="AA385" s="24"/>
      <c r="AB385" s="20"/>
      <c r="AC385" s="21"/>
      <c r="AD385" s="24"/>
    </row>
    <row r="386" spans="1:30" x14ac:dyDescent="0.25">
      <c r="A386" s="43">
        <f t="shared" si="15"/>
        <v>37034</v>
      </c>
      <c r="B386" s="7"/>
      <c r="C386" s="7">
        <f>SUM('Weekly Data'!E383:E386)/4</f>
        <v>1364.5</v>
      </c>
      <c r="D386" s="7">
        <f>SUM('Weekly Data'!F383:F386)/4</f>
        <v>1256.5</v>
      </c>
      <c r="E386" s="7">
        <f>SUM('Weekly Data'!G383:G386)/4</f>
        <v>183</v>
      </c>
      <c r="F386" s="7"/>
      <c r="G386" s="7"/>
      <c r="H386" s="160"/>
      <c r="I386" s="7"/>
      <c r="J386" s="7"/>
      <c r="K386" s="7"/>
      <c r="L386" s="7"/>
      <c r="M386" s="7"/>
      <c r="N386" s="8"/>
      <c r="O386" s="166">
        <f t="shared" si="16"/>
        <v>37034</v>
      </c>
      <c r="P386" s="24"/>
      <c r="Q386" s="45"/>
      <c r="R386" s="45">
        <f t="shared" si="17"/>
        <v>2419.125</v>
      </c>
      <c r="S386" s="45">
        <f t="shared" si="18"/>
        <v>121.125</v>
      </c>
      <c r="T386" s="45"/>
      <c r="U386" s="20"/>
      <c r="V386" s="20"/>
      <c r="W386" s="21"/>
      <c r="X386" s="24"/>
      <c r="Y386" s="20"/>
      <c r="Z386" s="21"/>
      <c r="AA386" s="24"/>
      <c r="AB386" s="20"/>
      <c r="AC386" s="21"/>
      <c r="AD386" s="24"/>
    </row>
    <row r="387" spans="1:30" x14ac:dyDescent="0.25">
      <c r="A387" s="43">
        <f t="shared" si="15"/>
        <v>37041</v>
      </c>
      <c r="B387" s="7"/>
      <c r="C387" s="7">
        <f>SUM('Weekly Data'!E384:E387)/4</f>
        <v>1260.75</v>
      </c>
      <c r="D387" s="7">
        <f>SUM('Weekly Data'!F384:F387)/4</f>
        <v>1065.75</v>
      </c>
      <c r="E387" s="7">
        <f>SUM('Weekly Data'!G384:G387)/4</f>
        <v>183.75</v>
      </c>
      <c r="F387" s="7"/>
      <c r="G387" s="7"/>
      <c r="H387" s="160"/>
      <c r="I387" s="7"/>
      <c r="J387" s="7"/>
      <c r="K387" s="7"/>
      <c r="L387" s="7"/>
      <c r="M387" s="7"/>
      <c r="N387" s="8"/>
      <c r="O387" s="166">
        <f t="shared" si="16"/>
        <v>37041</v>
      </c>
      <c r="P387" s="24"/>
      <c r="Q387" s="45"/>
      <c r="R387" s="45">
        <f t="shared" si="17"/>
        <v>2363.25</v>
      </c>
      <c r="S387" s="45">
        <f t="shared" si="18"/>
        <v>120.5</v>
      </c>
      <c r="T387" s="45"/>
      <c r="U387" s="20"/>
      <c r="V387" s="20"/>
      <c r="W387" s="21"/>
      <c r="X387" s="24"/>
      <c r="Y387" s="20"/>
      <c r="Z387" s="21"/>
      <c r="AA387" s="24"/>
      <c r="AB387" s="20"/>
      <c r="AC387" s="21"/>
      <c r="AD387" s="24"/>
    </row>
    <row r="388" spans="1:30" x14ac:dyDescent="0.25">
      <c r="A388" s="43">
        <f t="shared" si="15"/>
        <v>37048</v>
      </c>
      <c r="B388" s="7"/>
      <c r="C388" s="7">
        <f>SUM('Weekly Data'!E385:E388)/4</f>
        <v>1173</v>
      </c>
      <c r="D388" s="7">
        <f>SUM('Weekly Data'!F385:F388)/4</f>
        <v>1239</v>
      </c>
      <c r="E388" s="7">
        <f>SUM('Weekly Data'!G385:G388)/4</f>
        <v>192.25</v>
      </c>
      <c r="F388" s="7"/>
      <c r="G388" s="7"/>
      <c r="H388" s="160"/>
      <c r="I388" s="7"/>
      <c r="J388" s="7"/>
      <c r="K388" s="7"/>
      <c r="L388" s="7"/>
      <c r="M388" s="7"/>
      <c r="N388" s="8"/>
      <c r="O388" s="166">
        <f t="shared" si="16"/>
        <v>37048</v>
      </c>
      <c r="P388" s="24"/>
      <c r="Q388" s="45"/>
      <c r="R388" s="45">
        <f t="shared" si="17"/>
        <v>2322.625</v>
      </c>
      <c r="S388" s="45">
        <f t="shared" si="18"/>
        <v>95.0625</v>
      </c>
      <c r="T388" s="45"/>
      <c r="U388" s="20"/>
      <c r="V388" s="20"/>
      <c r="W388" s="21"/>
      <c r="X388" s="24"/>
      <c r="Y388" s="20"/>
      <c r="Z388" s="21"/>
      <c r="AA388" s="24"/>
      <c r="AB388" s="20"/>
      <c r="AC388" s="21"/>
      <c r="AD388" s="24"/>
    </row>
    <row r="389" spans="1:30" x14ac:dyDescent="0.25">
      <c r="A389" s="43">
        <f t="shared" si="15"/>
        <v>37055</v>
      </c>
      <c r="B389" s="7"/>
      <c r="C389" s="7">
        <f>SUM('Weekly Data'!E386:E389)/4</f>
        <v>1272</v>
      </c>
      <c r="D389" s="7">
        <f>SUM('Weekly Data'!F386:F389)/4</f>
        <v>1238.5</v>
      </c>
      <c r="E389" s="7">
        <f>SUM('Weekly Data'!G386:G389)/4</f>
        <v>157</v>
      </c>
      <c r="F389" s="7"/>
      <c r="G389" s="7"/>
      <c r="H389" s="160"/>
      <c r="I389" s="7"/>
      <c r="J389" s="7"/>
      <c r="K389" s="7"/>
      <c r="L389" s="7"/>
      <c r="M389" s="7"/>
      <c r="N389" s="8"/>
      <c r="O389" s="166">
        <f t="shared" si="16"/>
        <v>37055</v>
      </c>
      <c r="P389" s="24"/>
      <c r="Q389" s="45"/>
      <c r="R389" s="45">
        <f t="shared" si="17"/>
        <v>2169.75</v>
      </c>
      <c r="S389" s="45">
        <f t="shared" si="18"/>
        <v>74.875</v>
      </c>
      <c r="T389" s="45"/>
      <c r="U389" s="20"/>
      <c r="V389" s="20"/>
      <c r="W389" s="21"/>
      <c r="X389" s="24"/>
      <c r="Y389" s="20"/>
      <c r="Z389" s="21"/>
      <c r="AA389" s="24"/>
      <c r="AB389" s="20"/>
      <c r="AC389" s="21"/>
      <c r="AD389" s="24"/>
    </row>
    <row r="390" spans="1:30" x14ac:dyDescent="0.25">
      <c r="A390" s="43">
        <f t="shared" si="15"/>
        <v>37062</v>
      </c>
      <c r="B390" s="7"/>
      <c r="C390" s="7">
        <f>SUM('Weekly Data'!E387:E390)/4</f>
        <v>1250.5</v>
      </c>
      <c r="D390" s="7">
        <f>SUM('Weekly Data'!F387:F390)/4</f>
        <v>1336.25</v>
      </c>
      <c r="E390" s="7">
        <f>SUM('Weekly Data'!G387:G390)/4</f>
        <v>85</v>
      </c>
      <c r="F390" s="7"/>
      <c r="G390" s="7"/>
      <c r="H390" s="160"/>
      <c r="I390" s="7"/>
      <c r="J390" s="7"/>
      <c r="K390" s="7"/>
      <c r="L390" s="7"/>
      <c r="M390" s="7"/>
      <c r="N390" s="8"/>
      <c r="O390" s="166">
        <f t="shared" si="16"/>
        <v>37062</v>
      </c>
      <c r="P390" s="24"/>
      <c r="Q390" s="45"/>
      <c r="R390" s="45">
        <f t="shared" si="17"/>
        <v>2120.1875</v>
      </c>
      <c r="S390" s="45">
        <f t="shared" si="18"/>
        <v>52.125</v>
      </c>
      <c r="T390" s="45"/>
      <c r="U390" s="20"/>
      <c r="V390" s="20"/>
      <c r="W390" s="21"/>
      <c r="X390" s="24"/>
      <c r="Y390" s="20"/>
      <c r="Z390" s="21"/>
      <c r="AA390" s="24"/>
      <c r="AB390" s="20"/>
      <c r="AC390" s="21"/>
      <c r="AD390" s="24"/>
    </row>
    <row r="391" spans="1:30" x14ac:dyDescent="0.25">
      <c r="A391" s="43">
        <f t="shared" ref="A391:A454" si="19">A390+7</f>
        <v>37069</v>
      </c>
      <c r="B391" s="7"/>
      <c r="C391" s="7">
        <f>SUM('Weekly Data'!E388:E391)/4</f>
        <v>1517.75</v>
      </c>
      <c r="D391" s="7">
        <f>SUM('Weekly Data'!F388:F391)/4</f>
        <v>1649.75</v>
      </c>
      <c r="E391" s="7">
        <f>SUM('Weekly Data'!G388:G391)/4</f>
        <v>253.5</v>
      </c>
      <c r="F391" s="7"/>
      <c r="G391" s="7"/>
      <c r="H391" s="160"/>
      <c r="I391" s="7"/>
      <c r="J391" s="7"/>
      <c r="K391" s="7"/>
      <c r="L391" s="7"/>
      <c r="M391" s="7"/>
      <c r="N391" s="8"/>
      <c r="O391" s="166">
        <f t="shared" ref="O391:O454" si="20">O390+7</f>
        <v>37069</v>
      </c>
      <c r="P391" s="24"/>
      <c r="Q391" s="45"/>
      <c r="R391" s="45">
        <f t="shared" si="17"/>
        <v>2042.4375</v>
      </c>
      <c r="S391" s="45">
        <f t="shared" si="18"/>
        <v>32.9375</v>
      </c>
      <c r="T391" s="45"/>
      <c r="U391" s="20"/>
      <c r="V391" s="20"/>
      <c r="W391" s="21"/>
      <c r="X391" s="24"/>
      <c r="Y391" s="20"/>
      <c r="Z391" s="21"/>
      <c r="AA391" s="24"/>
      <c r="AB391" s="20"/>
      <c r="AC391" s="21"/>
      <c r="AD391" s="24"/>
    </row>
    <row r="392" spans="1:30" x14ac:dyDescent="0.25">
      <c r="A392" s="43">
        <f t="shared" si="19"/>
        <v>37076</v>
      </c>
      <c r="B392" s="7"/>
      <c r="C392" s="7">
        <f>SUM('Weekly Data'!E389:E392)/4</f>
        <v>1762</v>
      </c>
      <c r="D392" s="7">
        <f>SUM('Weekly Data'!F389:F392)/4</f>
        <v>1661</v>
      </c>
      <c r="E392" s="7">
        <f>SUM('Weekly Data'!G389:G392)/4</f>
        <v>250.25</v>
      </c>
      <c r="F392" s="7"/>
      <c r="G392" s="7"/>
      <c r="H392" s="160"/>
      <c r="I392" s="7"/>
      <c r="J392" s="7"/>
      <c r="K392" s="7"/>
      <c r="L392" s="7"/>
      <c r="M392" s="7"/>
      <c r="N392" s="8"/>
      <c r="O392" s="166">
        <f t="shared" si="20"/>
        <v>37076</v>
      </c>
      <c r="P392" s="24"/>
      <c r="Q392" s="45"/>
      <c r="R392" s="45">
        <f t="shared" si="17"/>
        <v>1956.25</v>
      </c>
      <c r="S392" s="45">
        <f t="shared" si="18"/>
        <v>51.375</v>
      </c>
      <c r="T392" s="45"/>
      <c r="U392" s="20"/>
      <c r="V392" s="20"/>
      <c r="W392" s="21"/>
      <c r="X392" s="24"/>
      <c r="Y392" s="20"/>
      <c r="Z392" s="21"/>
      <c r="AA392" s="24"/>
      <c r="AB392" s="20"/>
      <c r="AC392" s="21"/>
      <c r="AD392" s="24"/>
    </row>
    <row r="393" spans="1:30" x14ac:dyDescent="0.25">
      <c r="A393" s="43">
        <f t="shared" si="19"/>
        <v>37083</v>
      </c>
      <c r="B393" s="7"/>
      <c r="C393" s="7">
        <f>SUM('Weekly Data'!E390:E393)/4</f>
        <v>1580</v>
      </c>
      <c r="D393" s="7">
        <f>SUM('Weekly Data'!F390:F393)/4</f>
        <v>1972</v>
      </c>
      <c r="E393" s="7">
        <f>SUM('Weekly Data'!G390:G393)/4</f>
        <v>313.75</v>
      </c>
      <c r="F393" s="7"/>
      <c r="G393" s="7"/>
      <c r="H393" s="160"/>
      <c r="I393" s="7"/>
      <c r="J393" s="7"/>
      <c r="K393" s="7"/>
      <c r="L393" s="7"/>
      <c r="M393" s="7"/>
      <c r="N393" s="8"/>
      <c r="O393" s="166">
        <f t="shared" si="20"/>
        <v>37083</v>
      </c>
      <c r="P393" s="24"/>
      <c r="Q393" s="45"/>
      <c r="R393" s="45">
        <f t="shared" si="17"/>
        <v>1939.5625</v>
      </c>
      <c r="S393" s="45">
        <f t="shared" si="18"/>
        <v>97.25</v>
      </c>
      <c r="T393" s="45"/>
      <c r="U393" s="20"/>
      <c r="V393" s="20"/>
      <c r="W393" s="21"/>
      <c r="X393" s="24"/>
      <c r="Y393" s="20"/>
      <c r="Z393" s="21"/>
      <c r="AA393" s="24"/>
      <c r="AB393" s="20"/>
      <c r="AC393" s="21"/>
      <c r="AD393" s="24"/>
    </row>
    <row r="394" spans="1:30" x14ac:dyDescent="0.25">
      <c r="A394" s="43">
        <f t="shared" si="19"/>
        <v>37090</v>
      </c>
      <c r="B394" s="7"/>
      <c r="C394" s="7">
        <f>SUM('Weekly Data'!E391:E394)/4</f>
        <v>1533.5</v>
      </c>
      <c r="D394" s="7">
        <f>SUM('Weekly Data'!F391:F394)/4</f>
        <v>2139.25</v>
      </c>
      <c r="E394" s="7">
        <f>SUM('Weekly Data'!G391:G394)/4</f>
        <v>405.75</v>
      </c>
      <c r="F394" s="7"/>
      <c r="G394" s="7"/>
      <c r="H394" s="160"/>
      <c r="I394" s="7"/>
      <c r="J394" s="7"/>
      <c r="K394" s="7"/>
      <c r="L394" s="7"/>
      <c r="M394" s="7"/>
      <c r="N394" s="8"/>
      <c r="O394" s="166">
        <f t="shared" si="20"/>
        <v>37090</v>
      </c>
      <c r="P394" s="24"/>
      <c r="Q394" s="45"/>
      <c r="R394" s="45">
        <f t="shared" si="17"/>
        <v>1796.3125</v>
      </c>
      <c r="S394" s="45">
        <f t="shared" si="18"/>
        <v>139.75</v>
      </c>
      <c r="T394" s="45"/>
      <c r="U394" s="20"/>
      <c r="V394" s="20"/>
      <c r="W394" s="21"/>
      <c r="X394" s="24"/>
      <c r="Y394" s="20"/>
      <c r="Z394" s="21"/>
      <c r="AA394" s="24"/>
      <c r="AB394" s="20"/>
      <c r="AC394" s="21"/>
      <c r="AD394" s="24"/>
    </row>
    <row r="395" spans="1:30" x14ac:dyDescent="0.25">
      <c r="A395" s="43">
        <f t="shared" si="19"/>
        <v>37097</v>
      </c>
      <c r="B395" s="7"/>
      <c r="C395" s="7">
        <f>SUM('Weekly Data'!E392:E395)/4</f>
        <v>1243.75</v>
      </c>
      <c r="D395" s="7">
        <f>SUM('Weekly Data'!F392:F395)/4</f>
        <v>2369</v>
      </c>
      <c r="E395" s="7">
        <f>SUM('Weekly Data'!G392:G395)/4</f>
        <v>243</v>
      </c>
      <c r="F395" s="7"/>
      <c r="G395" s="7"/>
      <c r="H395" s="160"/>
      <c r="I395" s="7"/>
      <c r="J395" s="7"/>
      <c r="K395" s="7"/>
      <c r="L395" s="7"/>
      <c r="M395" s="7"/>
      <c r="N395" s="8"/>
      <c r="O395" s="166">
        <f t="shared" si="20"/>
        <v>37097</v>
      </c>
      <c r="P395" s="24"/>
      <c r="Q395" s="45"/>
      <c r="R395" s="45">
        <f t="shared" si="17"/>
        <v>1769.875</v>
      </c>
      <c r="S395" s="45">
        <f t="shared" si="18"/>
        <v>171.8125</v>
      </c>
      <c r="T395" s="45"/>
      <c r="U395" s="20"/>
      <c r="V395" s="20"/>
      <c r="W395" s="21"/>
      <c r="X395" s="24"/>
      <c r="Y395" s="20"/>
      <c r="Z395" s="21"/>
      <c r="AA395" s="24"/>
      <c r="AB395" s="20"/>
      <c r="AC395" s="21"/>
      <c r="AD395" s="24"/>
    </row>
    <row r="396" spans="1:30" x14ac:dyDescent="0.25">
      <c r="A396" s="43">
        <f t="shared" si="19"/>
        <v>37104</v>
      </c>
      <c r="B396" s="7"/>
      <c r="C396" s="7">
        <f>SUM('Weekly Data'!E393:E396)/4</f>
        <v>994.25</v>
      </c>
      <c r="D396" s="7">
        <f>SUM('Weekly Data'!F393:F396)/4</f>
        <v>2347.5</v>
      </c>
      <c r="E396" s="7">
        <f>SUM('Weekly Data'!G393:G396)/4</f>
        <v>324</v>
      </c>
      <c r="F396" s="7"/>
      <c r="G396" s="7"/>
      <c r="H396" s="160"/>
      <c r="I396" s="7"/>
      <c r="J396" s="7"/>
      <c r="K396" s="7"/>
      <c r="L396" s="7"/>
      <c r="M396" s="7"/>
      <c r="N396" s="8"/>
      <c r="O396" s="166">
        <f t="shared" si="20"/>
        <v>37104</v>
      </c>
      <c r="P396" s="24"/>
      <c r="Q396" s="45"/>
      <c r="R396" s="45">
        <f t="shared" si="17"/>
        <v>1829.875</v>
      </c>
      <c r="S396" s="45">
        <f t="shared" si="18"/>
        <v>158.9375</v>
      </c>
      <c r="T396" s="45"/>
      <c r="U396" s="20"/>
      <c r="V396" s="20"/>
      <c r="W396" s="21"/>
      <c r="X396" s="24"/>
      <c r="Y396" s="20"/>
      <c r="Z396" s="21"/>
      <c r="AA396" s="24"/>
      <c r="AB396" s="20"/>
      <c r="AC396" s="21"/>
      <c r="AD396" s="24"/>
    </row>
    <row r="397" spans="1:30" x14ac:dyDescent="0.25">
      <c r="A397" s="43">
        <f t="shared" si="19"/>
        <v>37111</v>
      </c>
      <c r="B397" s="7"/>
      <c r="C397" s="7">
        <f>SUM('Weekly Data'!E394:E397)/4</f>
        <v>1073.25</v>
      </c>
      <c r="D397" s="7">
        <f>SUM('Weekly Data'!F394:F397)/4</f>
        <v>2351.75</v>
      </c>
      <c r="E397" s="7">
        <f>SUM('Weekly Data'!G394:G397)/4</f>
        <v>361.5</v>
      </c>
      <c r="F397" s="7"/>
      <c r="G397" s="7"/>
      <c r="H397" s="160"/>
      <c r="I397" s="7"/>
      <c r="J397" s="7"/>
      <c r="K397" s="7"/>
      <c r="L397" s="7"/>
      <c r="M397" s="7"/>
      <c r="N397" s="8"/>
      <c r="O397" s="166">
        <f t="shared" si="20"/>
        <v>37111</v>
      </c>
      <c r="P397" s="24"/>
      <c r="Q397" s="45"/>
      <c r="R397" s="45">
        <f t="shared" ref="R397:R460" si="21">AVERAGE(D345,D293,D241,D188)</f>
        <v>2018.375</v>
      </c>
      <c r="S397" s="45">
        <f t="shared" ref="S397:S460" si="22">AVERAGE(E345,E293,E241,E188)</f>
        <v>128</v>
      </c>
      <c r="T397" s="45"/>
      <c r="U397" s="20"/>
      <c r="V397" s="20"/>
      <c r="W397" s="21"/>
      <c r="X397" s="24"/>
      <c r="Y397" s="20"/>
      <c r="Z397" s="21"/>
      <c r="AA397" s="24"/>
      <c r="AB397" s="20"/>
      <c r="AC397" s="21"/>
      <c r="AD397" s="24"/>
    </row>
    <row r="398" spans="1:30" x14ac:dyDescent="0.25">
      <c r="A398" s="43">
        <f t="shared" si="19"/>
        <v>37118</v>
      </c>
      <c r="B398" s="7"/>
      <c r="C398" s="7">
        <f>SUM('Weekly Data'!E395:E398)/4</f>
        <v>1027</v>
      </c>
      <c r="D398" s="7">
        <f>SUM('Weekly Data'!F395:F398)/4</f>
        <v>2164.75</v>
      </c>
      <c r="E398" s="7">
        <f>SUM('Weekly Data'!G395:G398)/4</f>
        <v>353.5</v>
      </c>
      <c r="F398" s="7"/>
      <c r="G398" s="7"/>
      <c r="H398" s="160"/>
      <c r="I398" s="7"/>
      <c r="J398" s="7"/>
      <c r="K398" s="7"/>
      <c r="L398" s="7"/>
      <c r="M398" s="7"/>
      <c r="N398" s="8"/>
      <c r="O398" s="166">
        <f t="shared" si="20"/>
        <v>37118</v>
      </c>
      <c r="P398" s="24"/>
      <c r="Q398" s="45"/>
      <c r="R398" s="45">
        <f t="shared" si="21"/>
        <v>2431.3125</v>
      </c>
      <c r="S398" s="45">
        <f t="shared" si="22"/>
        <v>104.3125</v>
      </c>
      <c r="T398" s="45"/>
      <c r="U398" s="20"/>
      <c r="V398" s="20"/>
      <c r="W398" s="21"/>
      <c r="X398" s="24"/>
      <c r="Y398" s="20"/>
      <c r="Z398" s="21"/>
      <c r="AA398" s="24"/>
      <c r="AB398" s="20"/>
      <c r="AC398" s="21"/>
      <c r="AD398" s="24"/>
    </row>
    <row r="399" spans="1:30" x14ac:dyDescent="0.25">
      <c r="A399" s="43">
        <f t="shared" si="19"/>
        <v>37125</v>
      </c>
      <c r="B399" s="7"/>
      <c r="C399" s="7">
        <f>SUM('Weekly Data'!E396:E399)/4</f>
        <v>1176.25</v>
      </c>
      <c r="D399" s="7">
        <f>SUM('Weekly Data'!F396:F399)/4</f>
        <v>1941</v>
      </c>
      <c r="E399" s="7">
        <f>SUM('Weekly Data'!G396:G399)/4</f>
        <v>417.5</v>
      </c>
      <c r="F399" s="7"/>
      <c r="G399" s="7"/>
      <c r="H399" s="160"/>
      <c r="I399" s="7"/>
      <c r="J399" s="7"/>
      <c r="K399" s="7"/>
      <c r="L399" s="7"/>
      <c r="M399" s="7"/>
      <c r="N399" s="8"/>
      <c r="O399" s="166">
        <f t="shared" si="20"/>
        <v>37125</v>
      </c>
      <c r="P399" s="24"/>
      <c r="Q399" s="45"/>
      <c r="R399" s="45">
        <f t="shared" si="21"/>
        <v>2688.375</v>
      </c>
      <c r="S399" s="45">
        <f t="shared" si="22"/>
        <v>92.5625</v>
      </c>
      <c r="T399" s="45"/>
      <c r="U399" s="20"/>
      <c r="V399" s="20"/>
      <c r="W399" s="21"/>
      <c r="X399" s="24"/>
      <c r="Y399" s="20"/>
      <c r="Z399" s="21"/>
      <c r="AA399" s="24"/>
      <c r="AB399" s="20"/>
      <c r="AC399" s="21"/>
      <c r="AD399" s="24"/>
    </row>
    <row r="400" spans="1:30" x14ac:dyDescent="0.25">
      <c r="A400" s="43">
        <f t="shared" si="19"/>
        <v>37132</v>
      </c>
      <c r="B400" s="7"/>
      <c r="C400" s="7">
        <f>SUM('Weekly Data'!E397:E400)/4</f>
        <v>1353</v>
      </c>
      <c r="D400" s="7">
        <f>SUM('Weekly Data'!F397:F400)/4</f>
        <v>2030.25</v>
      </c>
      <c r="E400" s="7">
        <f>SUM('Weekly Data'!G397:G400)/4</f>
        <v>333</v>
      </c>
      <c r="F400" s="7"/>
      <c r="G400" s="7"/>
      <c r="H400" s="160"/>
      <c r="I400" s="7"/>
      <c r="J400" s="7"/>
      <c r="K400" s="7"/>
      <c r="L400" s="7"/>
      <c r="M400" s="7"/>
      <c r="N400" s="8"/>
      <c r="O400" s="166">
        <f t="shared" si="20"/>
        <v>37132</v>
      </c>
      <c r="P400" s="24"/>
      <c r="Q400" s="45"/>
      <c r="R400" s="45">
        <f t="shared" si="21"/>
        <v>2857.875</v>
      </c>
      <c r="S400" s="45">
        <f t="shared" si="22"/>
        <v>118.25</v>
      </c>
      <c r="T400" s="45"/>
      <c r="U400" s="20"/>
      <c r="V400" s="20"/>
      <c r="W400" s="21"/>
      <c r="X400" s="24"/>
      <c r="Y400" s="20"/>
      <c r="Z400" s="21"/>
      <c r="AA400" s="24"/>
      <c r="AB400" s="20"/>
      <c r="AC400" s="21"/>
      <c r="AD400" s="24"/>
    </row>
    <row r="401" spans="1:30" x14ac:dyDescent="0.25">
      <c r="A401" s="43">
        <f t="shared" si="19"/>
        <v>37139</v>
      </c>
      <c r="B401" s="7"/>
      <c r="C401" s="7">
        <f>SUM('Weekly Data'!E398:E401)/4</f>
        <v>1426</v>
      </c>
      <c r="D401" s="7">
        <f>SUM('Weekly Data'!F398:F401)/4</f>
        <v>1887</v>
      </c>
      <c r="E401" s="7">
        <f>SUM('Weekly Data'!G398:G401)/4</f>
        <v>245.75</v>
      </c>
      <c r="F401" s="7"/>
      <c r="G401" s="7"/>
      <c r="H401" s="160"/>
      <c r="I401" s="7"/>
      <c r="J401" s="7"/>
      <c r="K401" s="7"/>
      <c r="L401" s="7"/>
      <c r="M401" s="7"/>
      <c r="N401" s="8"/>
      <c r="O401" s="166">
        <f t="shared" si="20"/>
        <v>37139</v>
      </c>
      <c r="P401" s="24"/>
      <c r="Q401" s="45"/>
      <c r="R401" s="45">
        <f t="shared" si="21"/>
        <v>3037.375</v>
      </c>
      <c r="S401" s="45">
        <f t="shared" si="22"/>
        <v>141.375</v>
      </c>
      <c r="T401" s="45"/>
      <c r="U401" s="20"/>
      <c r="V401" s="20"/>
      <c r="W401" s="21"/>
      <c r="X401" s="24"/>
      <c r="Y401" s="20"/>
      <c r="Z401" s="21"/>
      <c r="AA401" s="24"/>
      <c r="AB401" s="20"/>
      <c r="AC401" s="21"/>
      <c r="AD401" s="24"/>
    </row>
    <row r="402" spans="1:30" x14ac:dyDescent="0.25">
      <c r="A402" s="43">
        <f t="shared" si="19"/>
        <v>37146</v>
      </c>
      <c r="B402" s="7"/>
      <c r="C402" s="7">
        <f>SUM('Weekly Data'!E399:E402)/4</f>
        <v>1611.5</v>
      </c>
      <c r="D402" s="7">
        <f>SUM('Weekly Data'!F399:F402)/4</f>
        <v>1854</v>
      </c>
      <c r="E402" s="7">
        <f>SUM('Weekly Data'!G399:G402)/4</f>
        <v>189.75</v>
      </c>
      <c r="F402" s="7"/>
      <c r="G402" s="7"/>
      <c r="H402" s="160"/>
      <c r="I402" s="7"/>
      <c r="J402" s="7"/>
      <c r="K402" s="7"/>
      <c r="L402" s="7"/>
      <c r="M402" s="7"/>
      <c r="N402" s="8"/>
      <c r="O402" s="166">
        <f t="shared" si="20"/>
        <v>37146</v>
      </c>
      <c r="P402" s="24"/>
      <c r="Q402" s="45"/>
      <c r="R402" s="45">
        <f t="shared" si="21"/>
        <v>3086</v>
      </c>
      <c r="S402" s="45">
        <f t="shared" si="22"/>
        <v>179.9375</v>
      </c>
      <c r="T402" s="45"/>
      <c r="U402" s="20"/>
      <c r="V402" s="20"/>
      <c r="W402" s="21"/>
      <c r="X402" s="24"/>
      <c r="Y402" s="20"/>
      <c r="Z402" s="21"/>
      <c r="AA402" s="24"/>
      <c r="AB402" s="20"/>
      <c r="AC402" s="21"/>
      <c r="AD402" s="24"/>
    </row>
    <row r="403" spans="1:30" x14ac:dyDescent="0.25">
      <c r="A403" s="43">
        <f t="shared" si="19"/>
        <v>37153</v>
      </c>
      <c r="B403" s="7"/>
      <c r="C403" s="7">
        <f>SUM('Weekly Data'!E400:E403)/4</f>
        <v>1492.5</v>
      </c>
      <c r="D403" s="7">
        <f>SUM('Weekly Data'!F400:F403)/4</f>
        <v>1769.25</v>
      </c>
      <c r="E403" s="7">
        <f>SUM('Weekly Data'!G400:G403)/4</f>
        <v>173</v>
      </c>
      <c r="F403" s="7"/>
      <c r="G403" s="7"/>
      <c r="H403" s="160"/>
      <c r="I403" s="7"/>
      <c r="J403" s="7"/>
      <c r="K403" s="7"/>
      <c r="L403" s="7"/>
      <c r="M403" s="7"/>
      <c r="N403" s="8"/>
      <c r="O403" s="166">
        <f t="shared" si="20"/>
        <v>37153</v>
      </c>
      <c r="P403" s="24"/>
      <c r="Q403" s="45"/>
      <c r="R403" s="45">
        <f t="shared" si="21"/>
        <v>3090.75</v>
      </c>
      <c r="S403" s="45">
        <f t="shared" si="22"/>
        <v>181.9375</v>
      </c>
      <c r="T403" s="45"/>
      <c r="U403" s="20"/>
      <c r="V403" s="20"/>
      <c r="W403" s="21"/>
      <c r="X403" s="24"/>
      <c r="Y403" s="20"/>
      <c r="Z403" s="21"/>
      <c r="AA403" s="24"/>
      <c r="AB403" s="20"/>
      <c r="AC403" s="21"/>
      <c r="AD403" s="24"/>
    </row>
    <row r="404" spans="1:30" x14ac:dyDescent="0.25">
      <c r="A404" s="43">
        <f t="shared" si="19"/>
        <v>37160</v>
      </c>
      <c r="B404" s="7"/>
      <c r="C404" s="7">
        <f>SUM('Weekly Data'!E401:E404)/4</f>
        <v>1488</v>
      </c>
      <c r="D404" s="7">
        <f>SUM('Weekly Data'!F401:F404)/4</f>
        <v>1665.25</v>
      </c>
      <c r="E404" s="7">
        <f>SUM('Weekly Data'!G401:G404)/4</f>
        <v>245</v>
      </c>
      <c r="F404" s="7"/>
      <c r="G404" s="7"/>
      <c r="H404" s="160"/>
      <c r="I404" s="7"/>
      <c r="J404" s="7"/>
      <c r="K404" s="7"/>
      <c r="L404" s="7"/>
      <c r="M404" s="7"/>
      <c r="N404" s="8"/>
      <c r="O404" s="166">
        <f t="shared" si="20"/>
        <v>37160</v>
      </c>
      <c r="P404" s="24"/>
      <c r="Q404" s="45"/>
      <c r="R404" s="45">
        <f t="shared" si="21"/>
        <v>3148.9375</v>
      </c>
      <c r="S404" s="45">
        <f t="shared" si="22"/>
        <v>191.75</v>
      </c>
      <c r="T404" s="45"/>
      <c r="U404" s="20"/>
      <c r="V404" s="20"/>
      <c r="W404" s="21"/>
      <c r="X404" s="24"/>
      <c r="Y404" s="20"/>
      <c r="Z404" s="21"/>
      <c r="AA404" s="24"/>
      <c r="AB404" s="20"/>
      <c r="AC404" s="21"/>
      <c r="AD404" s="24"/>
    </row>
    <row r="405" spans="1:30" x14ac:dyDescent="0.25">
      <c r="A405" s="43">
        <f t="shared" si="19"/>
        <v>37167</v>
      </c>
      <c r="B405" s="7"/>
      <c r="C405" s="7">
        <f>SUM('Weekly Data'!E402:E405)/4</f>
        <v>1458.25</v>
      </c>
      <c r="D405" s="7">
        <f>SUM('Weekly Data'!F402:F405)/4</f>
        <v>1628</v>
      </c>
      <c r="E405" s="7">
        <f>SUM('Weekly Data'!G402:G405)/4</f>
        <v>290.5</v>
      </c>
      <c r="F405" s="7"/>
      <c r="G405" s="7"/>
      <c r="H405" s="160"/>
      <c r="I405" s="7"/>
      <c r="J405" s="7"/>
      <c r="K405" s="7"/>
      <c r="L405" s="7"/>
      <c r="M405" s="7"/>
      <c r="N405" s="8"/>
      <c r="O405" s="166">
        <f t="shared" si="20"/>
        <v>37167</v>
      </c>
      <c r="P405" s="24"/>
      <c r="Q405" s="45"/>
      <c r="R405" s="45">
        <f t="shared" si="21"/>
        <v>3071.5</v>
      </c>
      <c r="S405" s="45">
        <f t="shared" si="22"/>
        <v>202.1875</v>
      </c>
      <c r="T405" s="45"/>
      <c r="U405" s="20"/>
      <c r="V405" s="20"/>
      <c r="W405" s="21"/>
      <c r="X405" s="24"/>
      <c r="Y405" s="20"/>
      <c r="Z405" s="21"/>
      <c r="AA405" s="24"/>
      <c r="AB405" s="20"/>
      <c r="AC405" s="21"/>
      <c r="AD405" s="24"/>
    </row>
    <row r="406" spans="1:30" x14ac:dyDescent="0.25">
      <c r="A406" s="43">
        <f t="shared" si="19"/>
        <v>37174</v>
      </c>
      <c r="B406" s="7"/>
      <c r="C406" s="7">
        <f>SUM('Weekly Data'!E403:E406)/4</f>
        <v>1633.75</v>
      </c>
      <c r="D406" s="7">
        <f>SUM('Weekly Data'!F403:F406)/4</f>
        <v>1948.25</v>
      </c>
      <c r="E406" s="7">
        <f>SUM('Weekly Data'!G403:G406)/4</f>
        <v>366.75</v>
      </c>
      <c r="F406" s="7"/>
      <c r="G406" s="7"/>
      <c r="H406" s="160"/>
      <c r="I406" s="7"/>
      <c r="J406" s="7"/>
      <c r="K406" s="7"/>
      <c r="L406" s="7"/>
      <c r="M406" s="7"/>
      <c r="N406" s="8"/>
      <c r="O406" s="166">
        <f t="shared" si="20"/>
        <v>37174</v>
      </c>
      <c r="P406" s="24"/>
      <c r="Q406" s="45"/>
      <c r="R406" s="45">
        <f t="shared" si="21"/>
        <v>3083.4375</v>
      </c>
      <c r="S406" s="45">
        <f t="shared" si="22"/>
        <v>229.875</v>
      </c>
      <c r="T406" s="45"/>
      <c r="U406" s="20"/>
      <c r="V406" s="20"/>
      <c r="W406" s="21"/>
      <c r="X406" s="24"/>
      <c r="Y406" s="20"/>
      <c r="Z406" s="21"/>
      <c r="AA406" s="24"/>
      <c r="AB406" s="20"/>
      <c r="AC406" s="21"/>
      <c r="AD406" s="24"/>
    </row>
    <row r="407" spans="1:30" x14ac:dyDescent="0.25">
      <c r="A407" s="43">
        <f t="shared" si="19"/>
        <v>37181</v>
      </c>
      <c r="B407" s="7"/>
      <c r="C407" s="7">
        <f>SUM('Weekly Data'!E404:E407)/4</f>
        <v>1732.25</v>
      </c>
      <c r="D407" s="7">
        <f>SUM('Weekly Data'!F404:F407)/4</f>
        <v>2283</v>
      </c>
      <c r="E407" s="7">
        <f>SUM('Weekly Data'!G404:G407)/4</f>
        <v>480</v>
      </c>
      <c r="F407" s="7"/>
      <c r="G407" s="7"/>
      <c r="H407" s="160"/>
      <c r="I407" s="7"/>
      <c r="J407" s="7"/>
      <c r="K407" s="7"/>
      <c r="L407" s="7"/>
      <c r="M407" s="7"/>
      <c r="N407" s="8"/>
      <c r="O407" s="166">
        <f t="shared" si="20"/>
        <v>37181</v>
      </c>
      <c r="P407" s="24"/>
      <c r="Q407" s="45"/>
      <c r="R407" s="45">
        <f t="shared" si="21"/>
        <v>3086.5625</v>
      </c>
      <c r="S407" s="45">
        <f t="shared" si="22"/>
        <v>276.875</v>
      </c>
      <c r="T407" s="45"/>
      <c r="U407" s="20"/>
      <c r="V407" s="20"/>
      <c r="W407" s="21"/>
      <c r="X407" s="24"/>
      <c r="Y407" s="20"/>
      <c r="Z407" s="21"/>
      <c r="AA407" s="24"/>
      <c r="AB407" s="20"/>
      <c r="AC407" s="21"/>
      <c r="AD407" s="24"/>
    </row>
    <row r="408" spans="1:30" x14ac:dyDescent="0.25">
      <c r="A408" s="43">
        <f t="shared" si="19"/>
        <v>37188</v>
      </c>
      <c r="B408" s="7"/>
      <c r="C408" s="7">
        <f>SUM('Weekly Data'!E405:E408)/4</f>
        <v>1616</v>
      </c>
      <c r="D408" s="7">
        <f>SUM('Weekly Data'!F405:F408)/4</f>
        <v>2616.5</v>
      </c>
      <c r="E408" s="7">
        <f>SUM('Weekly Data'!G405:G408)/4</f>
        <v>626.75</v>
      </c>
      <c r="F408" s="7"/>
      <c r="G408" s="7"/>
      <c r="H408" s="160"/>
      <c r="I408" s="7"/>
      <c r="J408" s="7"/>
      <c r="K408" s="7"/>
      <c r="L408" s="7"/>
      <c r="M408" s="7"/>
      <c r="N408" s="8"/>
      <c r="O408" s="166">
        <f t="shared" si="20"/>
        <v>37188</v>
      </c>
      <c r="P408" s="24"/>
      <c r="Q408" s="45"/>
      <c r="R408" s="45">
        <f t="shared" si="21"/>
        <v>3182.9375</v>
      </c>
      <c r="S408" s="45">
        <f t="shared" si="22"/>
        <v>381.3125</v>
      </c>
      <c r="T408" s="45"/>
      <c r="U408" s="20"/>
      <c r="V408" s="20"/>
      <c r="W408" s="21"/>
      <c r="X408" s="24"/>
      <c r="Y408" s="20"/>
      <c r="Z408" s="21"/>
      <c r="AA408" s="24"/>
      <c r="AB408" s="20"/>
      <c r="AC408" s="21"/>
      <c r="AD408" s="24"/>
    </row>
    <row r="409" spans="1:30" x14ac:dyDescent="0.25">
      <c r="A409" s="43">
        <f t="shared" si="19"/>
        <v>37195</v>
      </c>
      <c r="B409" s="7"/>
      <c r="C409" s="7">
        <f>SUM('Weekly Data'!E406:E409)/4</f>
        <v>1831</v>
      </c>
      <c r="D409" s="7">
        <f>SUM('Weekly Data'!F406:F409)/4</f>
        <v>3122.25</v>
      </c>
      <c r="E409" s="7">
        <f>SUM('Weekly Data'!G406:G409)/4</f>
        <v>864.25</v>
      </c>
      <c r="F409" s="7"/>
      <c r="G409" s="7"/>
      <c r="H409" s="160"/>
      <c r="I409" s="7"/>
      <c r="J409" s="7"/>
      <c r="K409" s="7"/>
      <c r="L409" s="7"/>
      <c r="M409" s="7"/>
      <c r="N409" s="8"/>
      <c r="O409" s="166">
        <f t="shared" si="20"/>
        <v>37195</v>
      </c>
      <c r="P409" s="24"/>
      <c r="Q409" s="45"/>
      <c r="R409" s="45">
        <f t="shared" si="21"/>
        <v>3124.8125</v>
      </c>
      <c r="S409" s="45">
        <f t="shared" si="22"/>
        <v>486.0625</v>
      </c>
      <c r="T409" s="45"/>
      <c r="U409" s="20"/>
      <c r="V409" s="20"/>
      <c r="W409" s="21"/>
      <c r="X409" s="24"/>
      <c r="Y409" s="20"/>
      <c r="Z409" s="21"/>
      <c r="AA409" s="24"/>
      <c r="AB409" s="20"/>
      <c r="AC409" s="21"/>
      <c r="AD409" s="24"/>
    </row>
    <row r="410" spans="1:30" x14ac:dyDescent="0.25">
      <c r="A410" s="43">
        <f t="shared" si="19"/>
        <v>37202</v>
      </c>
      <c r="B410" s="7"/>
      <c r="C410" s="7">
        <f>SUM('Weekly Data'!E407:E410)/4</f>
        <v>1685.75</v>
      </c>
      <c r="D410" s="7">
        <f>SUM('Weekly Data'!F407:F410)/4</f>
        <v>3241</v>
      </c>
      <c r="E410" s="7">
        <f>SUM('Weekly Data'!G407:G410)/4</f>
        <v>867.75</v>
      </c>
      <c r="F410" s="7"/>
      <c r="G410" s="7"/>
      <c r="H410" s="160"/>
      <c r="I410" s="7"/>
      <c r="J410" s="7"/>
      <c r="K410" s="7"/>
      <c r="L410" s="7"/>
      <c r="M410" s="7"/>
      <c r="N410" s="8"/>
      <c r="O410" s="166">
        <f t="shared" si="20"/>
        <v>37202</v>
      </c>
      <c r="P410" s="24"/>
      <c r="Q410" s="45"/>
      <c r="R410" s="45">
        <f t="shared" si="21"/>
        <v>3145.3125</v>
      </c>
      <c r="S410" s="45">
        <f t="shared" si="22"/>
        <v>497.4375</v>
      </c>
      <c r="T410" s="45"/>
      <c r="U410" s="20"/>
      <c r="V410" s="20"/>
      <c r="W410" s="21"/>
      <c r="X410" s="24"/>
      <c r="Y410" s="20"/>
      <c r="Z410" s="21"/>
      <c r="AA410" s="24"/>
      <c r="AB410" s="20"/>
      <c r="AC410" s="21"/>
      <c r="AD410" s="24"/>
    </row>
    <row r="411" spans="1:30" x14ac:dyDescent="0.25">
      <c r="A411" s="43">
        <f t="shared" si="19"/>
        <v>37209</v>
      </c>
      <c r="B411" s="7"/>
      <c r="C411" s="7">
        <f>SUM('Weekly Data'!E408:E411)/4</f>
        <v>1880</v>
      </c>
      <c r="D411" s="7">
        <f>SUM('Weekly Data'!F408:F411)/4</f>
        <v>3027.5</v>
      </c>
      <c r="E411" s="7">
        <f>SUM('Weekly Data'!G408:G411)/4</f>
        <v>772</v>
      </c>
      <c r="F411" s="7"/>
      <c r="G411" s="7"/>
      <c r="H411" s="160"/>
      <c r="I411" s="7"/>
      <c r="J411" s="7"/>
      <c r="K411" s="7"/>
      <c r="L411" s="7"/>
      <c r="M411" s="7"/>
      <c r="N411" s="8"/>
      <c r="O411" s="166">
        <f t="shared" si="20"/>
        <v>37209</v>
      </c>
      <c r="P411" s="24"/>
      <c r="Q411" s="45"/>
      <c r="R411" s="45">
        <f t="shared" si="21"/>
        <v>3380.75</v>
      </c>
      <c r="S411" s="45">
        <f t="shared" si="22"/>
        <v>558.6875</v>
      </c>
      <c r="T411" s="45"/>
      <c r="U411" s="20"/>
      <c r="V411" s="20"/>
      <c r="W411" s="21"/>
      <c r="X411" s="24"/>
      <c r="Y411" s="20"/>
      <c r="Z411" s="21"/>
      <c r="AA411" s="24"/>
      <c r="AB411" s="20"/>
      <c r="AC411" s="21"/>
      <c r="AD411" s="24"/>
    </row>
    <row r="412" spans="1:30" x14ac:dyDescent="0.25">
      <c r="A412" s="43">
        <f t="shared" si="19"/>
        <v>37216</v>
      </c>
      <c r="B412" s="7"/>
      <c r="C412" s="7">
        <f>SUM('Weekly Data'!E409:E412)/4</f>
        <v>2099.5</v>
      </c>
      <c r="D412" s="7">
        <f>SUM('Weekly Data'!F409:F412)/4</f>
        <v>2832.5</v>
      </c>
      <c r="E412" s="7">
        <f>SUM('Weekly Data'!G409:G412)/4</f>
        <v>759.25</v>
      </c>
      <c r="F412" s="7"/>
      <c r="G412" s="7"/>
      <c r="H412" s="160"/>
      <c r="I412" s="7"/>
      <c r="J412" s="7"/>
      <c r="K412" s="7"/>
      <c r="L412" s="7"/>
      <c r="M412" s="7"/>
      <c r="N412" s="8"/>
      <c r="O412" s="166">
        <f t="shared" si="20"/>
        <v>37216</v>
      </c>
      <c r="P412" s="24"/>
      <c r="Q412" s="45"/>
      <c r="R412" s="45">
        <f t="shared" si="21"/>
        <v>3528.875</v>
      </c>
      <c r="S412" s="45">
        <f t="shared" si="22"/>
        <v>482.9375</v>
      </c>
      <c r="T412" s="45"/>
      <c r="U412" s="20"/>
      <c r="V412" s="20"/>
      <c r="W412" s="21"/>
      <c r="X412" s="24"/>
      <c r="Y412" s="20"/>
      <c r="Z412" s="21"/>
      <c r="AA412" s="24"/>
      <c r="AB412" s="20"/>
      <c r="AC412" s="21"/>
      <c r="AD412" s="24"/>
    </row>
    <row r="413" spans="1:30" x14ac:dyDescent="0.25">
      <c r="A413" s="43">
        <f t="shared" si="19"/>
        <v>37223</v>
      </c>
      <c r="B413" s="7"/>
      <c r="C413" s="7">
        <f>SUM('Weekly Data'!E410:E413)/4</f>
        <v>1968</v>
      </c>
      <c r="D413" s="7">
        <f>SUM('Weekly Data'!F410:F413)/4</f>
        <v>2326.25</v>
      </c>
      <c r="E413" s="7">
        <f>SUM('Weekly Data'!G410:G413)/4</f>
        <v>582.5</v>
      </c>
      <c r="F413" s="7"/>
      <c r="G413" s="7"/>
      <c r="H413" s="160"/>
      <c r="I413" s="7"/>
      <c r="J413" s="7"/>
      <c r="K413" s="7"/>
      <c r="L413" s="7"/>
      <c r="M413" s="7"/>
      <c r="N413" s="8"/>
      <c r="O413" s="166">
        <f t="shared" si="20"/>
        <v>37223</v>
      </c>
      <c r="P413" s="24"/>
      <c r="Q413" s="45"/>
      <c r="R413" s="45">
        <f t="shared" si="21"/>
        <v>3614.6875</v>
      </c>
      <c r="S413" s="45">
        <f t="shared" si="22"/>
        <v>376.75</v>
      </c>
      <c r="T413" s="45"/>
      <c r="U413" s="20"/>
      <c r="V413" s="20"/>
      <c r="W413" s="21"/>
      <c r="X413" s="24"/>
      <c r="Y413" s="20"/>
      <c r="Z413" s="21"/>
      <c r="AA413" s="24"/>
      <c r="AB413" s="20"/>
      <c r="AC413" s="21"/>
      <c r="AD413" s="24"/>
    </row>
    <row r="414" spans="1:30" x14ac:dyDescent="0.25">
      <c r="A414" s="43">
        <f t="shared" si="19"/>
        <v>37230</v>
      </c>
      <c r="B414" s="7"/>
      <c r="C414" s="7">
        <f>SUM('Weekly Data'!E411:E414)/4</f>
        <v>2136.25</v>
      </c>
      <c r="D414" s="7">
        <f>SUM('Weekly Data'!F411:F414)/4</f>
        <v>1921.5</v>
      </c>
      <c r="E414" s="7">
        <f>SUM('Weekly Data'!G411:G414)/4</f>
        <v>600.5</v>
      </c>
      <c r="F414" s="7"/>
      <c r="G414" s="7"/>
      <c r="H414" s="160"/>
      <c r="I414" s="7"/>
      <c r="J414" s="7"/>
      <c r="K414" s="7"/>
      <c r="L414" s="7"/>
      <c r="M414" s="7"/>
      <c r="N414" s="8"/>
      <c r="O414" s="166">
        <f t="shared" si="20"/>
        <v>37230</v>
      </c>
      <c r="P414" s="24"/>
      <c r="Q414" s="45"/>
      <c r="R414" s="45">
        <f t="shared" si="21"/>
        <v>3538.625</v>
      </c>
      <c r="S414" s="45">
        <f t="shared" si="22"/>
        <v>322.25</v>
      </c>
      <c r="T414" s="45"/>
      <c r="U414" s="20"/>
      <c r="V414" s="20"/>
      <c r="W414" s="21"/>
      <c r="X414" s="24"/>
      <c r="Y414" s="20"/>
      <c r="Z414" s="21"/>
      <c r="AA414" s="24"/>
      <c r="AB414" s="20"/>
      <c r="AC414" s="21"/>
      <c r="AD414" s="24"/>
    </row>
    <row r="415" spans="1:30" x14ac:dyDescent="0.25">
      <c r="A415" s="43">
        <f t="shared" si="19"/>
        <v>37237</v>
      </c>
      <c r="B415" s="7"/>
      <c r="C415" s="7">
        <f>SUM('Weekly Data'!E412:E415)/4</f>
        <v>2084</v>
      </c>
      <c r="D415" s="7">
        <f>SUM('Weekly Data'!F412:F415)/4</f>
        <v>1813.75</v>
      </c>
      <c r="E415" s="7">
        <f>SUM('Weekly Data'!G412:G415)/4</f>
        <v>683</v>
      </c>
      <c r="F415" s="7"/>
      <c r="G415" s="7"/>
      <c r="H415" s="160"/>
      <c r="I415" s="7"/>
      <c r="J415" s="7"/>
      <c r="K415" s="7"/>
      <c r="L415" s="7"/>
      <c r="M415" s="7"/>
      <c r="N415" s="8"/>
      <c r="O415" s="166">
        <f t="shared" si="20"/>
        <v>37237</v>
      </c>
      <c r="P415" s="24"/>
      <c r="Q415" s="45"/>
      <c r="R415" s="45">
        <f t="shared" si="21"/>
        <v>3313.5</v>
      </c>
      <c r="S415" s="45">
        <f t="shared" si="22"/>
        <v>282.6875</v>
      </c>
      <c r="T415" s="45"/>
      <c r="U415" s="20"/>
      <c r="V415" s="20"/>
      <c r="W415" s="21"/>
      <c r="X415" s="24"/>
      <c r="Y415" s="20"/>
      <c r="Z415" s="21"/>
      <c r="AA415" s="24"/>
      <c r="AB415" s="20"/>
      <c r="AC415" s="21"/>
      <c r="AD415" s="24"/>
    </row>
    <row r="416" spans="1:30" x14ac:dyDescent="0.25">
      <c r="A416" s="43">
        <f t="shared" si="19"/>
        <v>37244</v>
      </c>
      <c r="B416" s="7"/>
      <c r="C416" s="7">
        <f>SUM('Weekly Data'!E413:E416)/4</f>
        <v>1983</v>
      </c>
      <c r="D416" s="7">
        <f>SUM('Weekly Data'!F413:F416)/4</f>
        <v>1707.75</v>
      </c>
      <c r="E416" s="7">
        <f>SUM('Weekly Data'!G413:G416)/4</f>
        <v>572.5</v>
      </c>
      <c r="F416" s="7"/>
      <c r="G416" s="7"/>
      <c r="H416" s="160"/>
      <c r="I416" s="7"/>
      <c r="J416" s="7"/>
      <c r="K416" s="7"/>
      <c r="L416" s="7"/>
      <c r="M416" s="7"/>
      <c r="N416" s="8"/>
      <c r="O416" s="166">
        <f t="shared" si="20"/>
        <v>37244</v>
      </c>
      <c r="P416" s="24"/>
      <c r="Q416" s="45"/>
      <c r="R416" s="45">
        <f t="shared" si="21"/>
        <v>3119.9375</v>
      </c>
      <c r="S416" s="45">
        <f t="shared" si="22"/>
        <v>278.75</v>
      </c>
      <c r="T416" s="45"/>
      <c r="U416" s="20"/>
      <c r="V416" s="20"/>
      <c r="W416" s="21"/>
      <c r="X416" s="24"/>
      <c r="Y416" s="20"/>
      <c r="Z416" s="21"/>
      <c r="AA416" s="24"/>
      <c r="AB416" s="20"/>
      <c r="AC416" s="21"/>
      <c r="AD416" s="24"/>
    </row>
    <row r="417" spans="1:30" x14ac:dyDescent="0.25">
      <c r="A417" s="43">
        <f t="shared" si="19"/>
        <v>37251</v>
      </c>
      <c r="B417" s="7"/>
      <c r="C417" s="7">
        <f>SUM('Weekly Data'!E414:E417)/4</f>
        <v>1919.5</v>
      </c>
      <c r="D417" s="7">
        <f>SUM('Weekly Data'!F414:F417)/4</f>
        <v>1875.5</v>
      </c>
      <c r="E417" s="7">
        <f>SUM('Weekly Data'!G414:G417)/4</f>
        <v>585.25</v>
      </c>
      <c r="F417" s="7"/>
      <c r="G417" s="7"/>
      <c r="H417" s="160"/>
      <c r="I417" s="7"/>
      <c r="J417" s="7"/>
      <c r="K417" s="7"/>
      <c r="L417" s="7"/>
      <c r="M417" s="7"/>
      <c r="N417" s="8"/>
      <c r="O417" s="166">
        <f t="shared" si="20"/>
        <v>37251</v>
      </c>
      <c r="P417" s="24"/>
      <c r="Q417" s="45"/>
      <c r="R417" s="45">
        <f t="shared" si="21"/>
        <v>2925.875</v>
      </c>
      <c r="S417" s="45">
        <f t="shared" si="22"/>
        <v>272</v>
      </c>
      <c r="T417" s="45"/>
      <c r="U417" s="20"/>
      <c r="V417" s="20"/>
      <c r="W417" s="21"/>
      <c r="X417" s="24"/>
      <c r="Y417" s="20"/>
      <c r="Z417" s="21"/>
      <c r="AA417" s="24"/>
      <c r="AB417" s="20"/>
      <c r="AC417" s="21"/>
      <c r="AD417" s="24"/>
    </row>
    <row r="418" spans="1:30" x14ac:dyDescent="0.25">
      <c r="A418" s="43">
        <f t="shared" si="19"/>
        <v>37258</v>
      </c>
      <c r="B418" s="7"/>
      <c r="C418" s="7">
        <f>SUM('Weekly Data'!E415:E418)/4</f>
        <v>1658.5</v>
      </c>
      <c r="D418" s="7">
        <f>SUM('Weekly Data'!F415:F418)/4</f>
        <v>1730.5</v>
      </c>
      <c r="E418" s="7">
        <f>SUM('Weekly Data'!G415:G418)/4</f>
        <v>613.25</v>
      </c>
      <c r="F418" s="7"/>
      <c r="G418" s="7"/>
      <c r="H418" s="160"/>
      <c r="I418" s="7"/>
      <c r="J418" s="7"/>
      <c r="K418" s="7"/>
      <c r="L418" s="7"/>
      <c r="M418" s="7"/>
      <c r="N418" s="8"/>
      <c r="O418" s="166">
        <f t="shared" si="20"/>
        <v>37258</v>
      </c>
      <c r="P418" s="24"/>
      <c r="Q418" s="45"/>
      <c r="R418" s="45">
        <f t="shared" si="21"/>
        <v>2674.0625</v>
      </c>
      <c r="S418" s="45">
        <f t="shared" si="22"/>
        <v>280.375</v>
      </c>
      <c r="T418" s="45"/>
      <c r="U418" s="20"/>
      <c r="V418" s="20"/>
      <c r="W418" s="21"/>
      <c r="X418" s="24"/>
      <c r="Y418" s="20"/>
      <c r="Z418" s="21"/>
      <c r="AA418" s="24"/>
      <c r="AB418" s="20"/>
      <c r="AC418" s="21"/>
      <c r="AD418" s="24"/>
    </row>
    <row r="419" spans="1:30" x14ac:dyDescent="0.25">
      <c r="A419" s="43">
        <f t="shared" si="19"/>
        <v>37265</v>
      </c>
      <c r="B419" s="7"/>
      <c r="C419" s="7">
        <f>SUM('Weekly Data'!E416:E419)/4</f>
        <v>1710.25</v>
      </c>
      <c r="D419" s="7">
        <f>SUM('Weekly Data'!F416:F419)/4</f>
        <v>1831.75</v>
      </c>
      <c r="E419" s="7">
        <f>SUM('Weekly Data'!G416:G419)/4</f>
        <v>694</v>
      </c>
      <c r="F419" s="7"/>
      <c r="G419" s="7"/>
      <c r="H419" s="160"/>
      <c r="I419" s="7"/>
      <c r="J419" s="7"/>
      <c r="K419" s="7"/>
      <c r="L419" s="7"/>
      <c r="M419" s="7"/>
      <c r="N419" s="8"/>
      <c r="O419" s="166">
        <f t="shared" si="20"/>
        <v>37265</v>
      </c>
      <c r="P419" s="24"/>
      <c r="Q419" s="45"/>
      <c r="R419" s="45">
        <f t="shared" si="21"/>
        <v>2564.125</v>
      </c>
      <c r="S419" s="45">
        <f t="shared" si="22"/>
        <v>226.25</v>
      </c>
      <c r="T419" s="45"/>
      <c r="U419" s="20"/>
      <c r="V419" s="20"/>
      <c r="W419" s="21"/>
      <c r="X419" s="24"/>
      <c r="Y419" s="20"/>
      <c r="Z419" s="21"/>
      <c r="AA419" s="24"/>
      <c r="AB419" s="20"/>
      <c r="AC419" s="21"/>
      <c r="AD419" s="24"/>
    </row>
    <row r="420" spans="1:30" x14ac:dyDescent="0.25">
      <c r="A420" s="43">
        <f t="shared" si="19"/>
        <v>37272</v>
      </c>
      <c r="B420" s="7"/>
      <c r="C420" s="7">
        <f>SUM('Weekly Data'!E417:E420)/4</f>
        <v>1696.5</v>
      </c>
      <c r="D420" s="7">
        <f>SUM('Weekly Data'!F417:F420)/4</f>
        <v>1711.5</v>
      </c>
      <c r="E420" s="7">
        <f>SUM('Weekly Data'!G417:G420)/4</f>
        <v>894</v>
      </c>
      <c r="F420" s="7"/>
      <c r="G420" s="7"/>
      <c r="H420" s="160"/>
      <c r="I420" s="7"/>
      <c r="J420" s="7"/>
      <c r="K420" s="7"/>
      <c r="L420" s="7"/>
      <c r="M420" s="7"/>
      <c r="N420" s="8"/>
      <c r="O420" s="166">
        <f t="shared" si="20"/>
        <v>37272</v>
      </c>
      <c r="P420" s="24"/>
      <c r="Q420" s="45"/>
      <c r="R420" s="45">
        <f t="shared" si="21"/>
        <v>2593.3125</v>
      </c>
      <c r="S420" s="45">
        <f t="shared" si="22"/>
        <v>324</v>
      </c>
      <c r="T420" s="45"/>
      <c r="U420" s="20"/>
      <c r="V420" s="20"/>
      <c r="W420" s="21"/>
      <c r="X420" s="24"/>
      <c r="Y420" s="20"/>
      <c r="Z420" s="21"/>
      <c r="AA420" s="24"/>
      <c r="AB420" s="20"/>
      <c r="AC420" s="21"/>
      <c r="AD420" s="24"/>
    </row>
    <row r="421" spans="1:30" x14ac:dyDescent="0.25">
      <c r="A421" s="43">
        <f t="shared" si="19"/>
        <v>37279</v>
      </c>
      <c r="B421" s="7"/>
      <c r="C421" s="7">
        <f>SUM('Weekly Data'!E418:E421)/4</f>
        <v>1728.75</v>
      </c>
      <c r="D421" s="7">
        <f>SUM('Weekly Data'!F418:F421)/4</f>
        <v>1479</v>
      </c>
      <c r="E421" s="7">
        <f>SUM('Weekly Data'!G418:G421)/4</f>
        <v>988.75</v>
      </c>
      <c r="F421" s="7"/>
      <c r="G421" s="7"/>
      <c r="H421" s="160"/>
      <c r="I421" s="7"/>
      <c r="J421" s="7"/>
      <c r="K421" s="7"/>
      <c r="L421" s="7"/>
      <c r="M421" s="7"/>
      <c r="N421" s="8"/>
      <c r="O421" s="166">
        <f t="shared" si="20"/>
        <v>37279</v>
      </c>
      <c r="P421" s="24"/>
      <c r="Q421" s="45"/>
      <c r="R421" s="45">
        <f t="shared" si="21"/>
        <v>2807.875</v>
      </c>
      <c r="S421" s="45">
        <f t="shared" si="22"/>
        <v>405.3125</v>
      </c>
      <c r="T421" s="45"/>
      <c r="U421" s="20"/>
      <c r="V421" s="20"/>
      <c r="W421" s="21"/>
      <c r="X421" s="24"/>
      <c r="Y421" s="20"/>
      <c r="Z421" s="21"/>
      <c r="AA421" s="24"/>
      <c r="AB421" s="20"/>
      <c r="AC421" s="21"/>
      <c r="AD421" s="24"/>
    </row>
    <row r="422" spans="1:30" x14ac:dyDescent="0.25">
      <c r="A422" s="43">
        <f t="shared" si="19"/>
        <v>37286</v>
      </c>
      <c r="B422" s="7"/>
      <c r="C422" s="7">
        <f>SUM('Weekly Data'!E419:E422)/4</f>
        <v>2135</v>
      </c>
      <c r="D422" s="7">
        <f>SUM('Weekly Data'!F419:F422)/4</f>
        <v>1763.5</v>
      </c>
      <c r="E422" s="7">
        <f>SUM('Weekly Data'!G419:G422)/4</f>
        <v>1027.75</v>
      </c>
      <c r="F422" s="7"/>
      <c r="G422" s="7"/>
      <c r="H422" s="160"/>
      <c r="I422" s="7"/>
      <c r="J422" s="7"/>
      <c r="K422" s="7"/>
      <c r="L422" s="7"/>
      <c r="M422" s="7"/>
      <c r="N422" s="8"/>
      <c r="O422" s="166">
        <f t="shared" si="20"/>
        <v>37286</v>
      </c>
      <c r="P422" s="24"/>
      <c r="Q422" s="45"/>
      <c r="R422" s="45">
        <f t="shared" si="21"/>
        <v>3074.75</v>
      </c>
      <c r="S422" s="45">
        <f t="shared" si="22"/>
        <v>495.75</v>
      </c>
      <c r="T422" s="45"/>
      <c r="U422" s="20"/>
      <c r="V422" s="20"/>
      <c r="W422" s="21"/>
      <c r="X422" s="24"/>
      <c r="Y422" s="20"/>
      <c r="Z422" s="21"/>
      <c r="AA422" s="24"/>
      <c r="AB422" s="20"/>
      <c r="AC422" s="21"/>
      <c r="AD422" s="24"/>
    </row>
    <row r="423" spans="1:30" x14ac:dyDescent="0.25">
      <c r="A423" s="43">
        <f t="shared" si="19"/>
        <v>37293</v>
      </c>
      <c r="B423" s="7"/>
      <c r="C423" s="7">
        <f>SUM('Weekly Data'!E420:E423)/4</f>
        <v>1909</v>
      </c>
      <c r="D423" s="7">
        <f>SUM('Weekly Data'!F420:F423)/4</f>
        <v>2140.25</v>
      </c>
      <c r="E423" s="7">
        <f>SUM('Weekly Data'!G420:G423)/4</f>
        <v>952</v>
      </c>
      <c r="F423" s="7"/>
      <c r="G423" s="7"/>
      <c r="H423" s="160"/>
      <c r="I423" s="7"/>
      <c r="J423" s="7"/>
      <c r="K423" s="7"/>
      <c r="L423" s="7"/>
      <c r="M423" s="7"/>
      <c r="N423" s="8"/>
      <c r="O423" s="166">
        <f t="shared" si="20"/>
        <v>37293</v>
      </c>
      <c r="P423" s="24"/>
      <c r="Q423" s="45"/>
      <c r="R423" s="45">
        <f t="shared" si="21"/>
        <v>3320.9375</v>
      </c>
      <c r="S423" s="45">
        <f t="shared" si="22"/>
        <v>606.125</v>
      </c>
      <c r="T423" s="45"/>
      <c r="U423" s="20"/>
      <c r="V423" s="20"/>
      <c r="W423" s="21"/>
      <c r="X423" s="24"/>
      <c r="Y423" s="20"/>
      <c r="Z423" s="21"/>
      <c r="AA423" s="24"/>
      <c r="AB423" s="20"/>
      <c r="AC423" s="21"/>
      <c r="AD423" s="24"/>
    </row>
    <row r="424" spans="1:30" x14ac:dyDescent="0.25">
      <c r="A424" s="43">
        <f t="shared" si="19"/>
        <v>37300</v>
      </c>
      <c r="B424" s="7"/>
      <c r="C424" s="7">
        <f>SUM('Weekly Data'!E421:E424)/4</f>
        <v>2218</v>
      </c>
      <c r="D424" s="7">
        <f>SUM('Weekly Data'!F421:F424)/4</f>
        <v>2851.25</v>
      </c>
      <c r="E424" s="7">
        <f>SUM('Weekly Data'!G421:G424)/4</f>
        <v>749.5</v>
      </c>
      <c r="F424" s="7"/>
      <c r="G424" s="7"/>
      <c r="H424" s="160"/>
      <c r="I424" s="7"/>
      <c r="J424" s="7"/>
      <c r="K424" s="7"/>
      <c r="L424" s="7"/>
      <c r="M424" s="7"/>
      <c r="N424" s="8"/>
      <c r="O424" s="166">
        <f t="shared" si="20"/>
        <v>37300</v>
      </c>
      <c r="P424" s="24"/>
      <c r="Q424" s="45"/>
      <c r="R424" s="45">
        <f t="shared" si="21"/>
        <v>3234.5</v>
      </c>
      <c r="S424" s="45">
        <f t="shared" si="22"/>
        <v>598.1875</v>
      </c>
      <c r="T424" s="45"/>
      <c r="U424" s="20"/>
      <c r="V424" s="20"/>
      <c r="W424" s="21"/>
      <c r="X424" s="24"/>
      <c r="Y424" s="20"/>
      <c r="Z424" s="21"/>
      <c r="AA424" s="24"/>
      <c r="AB424" s="20"/>
      <c r="AC424" s="21"/>
      <c r="AD424" s="24"/>
    </row>
    <row r="425" spans="1:30" x14ac:dyDescent="0.25">
      <c r="A425" s="43">
        <f t="shared" si="19"/>
        <v>37307</v>
      </c>
      <c r="B425" s="7"/>
      <c r="C425" s="7">
        <f>SUM('Weekly Data'!E422:E425)/4</f>
        <v>2365.5</v>
      </c>
      <c r="D425" s="7">
        <f>SUM('Weekly Data'!F422:F425)/4</f>
        <v>3143</v>
      </c>
      <c r="E425" s="7">
        <f>SUM('Weekly Data'!G422:G425)/4</f>
        <v>659</v>
      </c>
      <c r="F425" s="7"/>
      <c r="G425" s="7"/>
      <c r="H425" s="160"/>
      <c r="I425" s="7"/>
      <c r="J425" s="7"/>
      <c r="K425" s="7"/>
      <c r="L425" s="7"/>
      <c r="M425" s="7"/>
      <c r="N425" s="8"/>
      <c r="O425" s="166">
        <f t="shared" si="20"/>
        <v>37307</v>
      </c>
      <c r="P425" s="24"/>
      <c r="Q425" s="45"/>
      <c r="R425" s="45">
        <f t="shared" si="21"/>
        <v>3280.0625</v>
      </c>
      <c r="S425" s="45">
        <f t="shared" si="22"/>
        <v>641.25</v>
      </c>
      <c r="T425" s="45"/>
      <c r="U425" s="20"/>
      <c r="V425" s="20"/>
      <c r="W425" s="21"/>
      <c r="X425" s="24"/>
      <c r="Y425" s="20"/>
      <c r="Z425" s="21"/>
      <c r="AA425" s="24"/>
      <c r="AB425" s="20"/>
      <c r="AC425" s="21"/>
      <c r="AD425" s="24"/>
    </row>
    <row r="426" spans="1:30" x14ac:dyDescent="0.25">
      <c r="A426" s="43">
        <f t="shared" si="19"/>
        <v>37314</v>
      </c>
      <c r="B426" s="7"/>
      <c r="C426" s="7">
        <f>SUM('Weekly Data'!E423:E426)/4</f>
        <v>2134.75</v>
      </c>
      <c r="D426" s="7">
        <f>SUM('Weekly Data'!F423:F426)/4</f>
        <v>3203.75</v>
      </c>
      <c r="E426" s="7">
        <f>SUM('Weekly Data'!G423:G426)/4</f>
        <v>659.5</v>
      </c>
      <c r="F426" s="7"/>
      <c r="G426" s="7"/>
      <c r="H426" s="160"/>
      <c r="I426" s="7"/>
      <c r="J426" s="7"/>
      <c r="K426" s="7"/>
      <c r="L426" s="7"/>
      <c r="M426" s="7"/>
      <c r="N426" s="8"/>
      <c r="O426" s="166">
        <f t="shared" si="20"/>
        <v>37314</v>
      </c>
      <c r="P426" s="24"/>
      <c r="Q426" s="45"/>
      <c r="R426" s="45">
        <f t="shared" si="21"/>
        <v>3342.5</v>
      </c>
      <c r="S426" s="45">
        <f t="shared" si="22"/>
        <v>648.375</v>
      </c>
      <c r="T426" s="45"/>
      <c r="U426" s="20"/>
      <c r="V426" s="20"/>
      <c r="W426" s="21"/>
      <c r="X426" s="24"/>
      <c r="Y426" s="20"/>
      <c r="Z426" s="21"/>
      <c r="AA426" s="24"/>
      <c r="AB426" s="20"/>
      <c r="AC426" s="21"/>
      <c r="AD426" s="24"/>
    </row>
    <row r="427" spans="1:30" x14ac:dyDescent="0.25">
      <c r="A427" s="43">
        <f t="shared" si="19"/>
        <v>37321</v>
      </c>
      <c r="B427" s="7"/>
      <c r="C427" s="7">
        <f>SUM('Weekly Data'!E424:E427)/4</f>
        <v>2343.25</v>
      </c>
      <c r="D427" s="7">
        <f>SUM('Weekly Data'!F424:F427)/4</f>
        <v>2974.5</v>
      </c>
      <c r="E427" s="7">
        <f>SUM('Weekly Data'!G424:G427)/4</f>
        <v>588.75</v>
      </c>
      <c r="F427" s="7"/>
      <c r="G427" s="7"/>
      <c r="H427" s="160"/>
      <c r="I427" s="7"/>
      <c r="J427" s="7"/>
      <c r="K427" s="7"/>
      <c r="L427" s="7"/>
      <c r="M427" s="7"/>
      <c r="N427" s="8"/>
      <c r="O427" s="166">
        <f t="shared" si="20"/>
        <v>37321</v>
      </c>
      <c r="P427" s="24"/>
      <c r="Q427" s="45"/>
      <c r="R427" s="45">
        <f t="shared" si="21"/>
        <v>3256.5</v>
      </c>
      <c r="S427" s="45">
        <f t="shared" si="22"/>
        <v>645.25</v>
      </c>
      <c r="T427" s="45"/>
      <c r="U427" s="20"/>
      <c r="V427" s="20"/>
      <c r="W427" s="21"/>
      <c r="X427" s="24"/>
      <c r="Y427" s="20"/>
      <c r="Z427" s="21"/>
      <c r="AA427" s="24"/>
      <c r="AB427" s="20"/>
      <c r="AC427" s="21"/>
      <c r="AD427" s="24"/>
    </row>
    <row r="428" spans="1:30" x14ac:dyDescent="0.25">
      <c r="A428" s="43">
        <f t="shared" si="19"/>
        <v>37328</v>
      </c>
      <c r="B428" s="7"/>
      <c r="C428" s="7">
        <f>SUM('Weekly Data'!E425:E428)/4</f>
        <v>2025.75</v>
      </c>
      <c r="D428" s="7">
        <f>SUM('Weekly Data'!F425:F428)/4</f>
        <v>2361.5</v>
      </c>
      <c r="E428" s="7">
        <f>SUM('Weekly Data'!G425:G428)/4</f>
        <v>551.75</v>
      </c>
      <c r="F428" s="7"/>
      <c r="G428" s="7"/>
      <c r="H428" s="160"/>
      <c r="I428" s="7"/>
      <c r="J428" s="7"/>
      <c r="K428" s="7"/>
      <c r="L428" s="7"/>
      <c r="M428" s="7"/>
      <c r="N428" s="8"/>
      <c r="O428" s="166">
        <f t="shared" si="20"/>
        <v>37328</v>
      </c>
      <c r="P428" s="24"/>
      <c r="Q428" s="45"/>
      <c r="R428" s="45">
        <f t="shared" si="21"/>
        <v>3433.625</v>
      </c>
      <c r="S428" s="45">
        <f t="shared" si="22"/>
        <v>583.75</v>
      </c>
      <c r="T428" s="45"/>
      <c r="U428" s="20"/>
      <c r="V428" s="20"/>
      <c r="W428" s="21"/>
      <c r="X428" s="24"/>
      <c r="Y428" s="20"/>
      <c r="Z428" s="21"/>
      <c r="AA428" s="24"/>
      <c r="AB428" s="20"/>
      <c r="AC428" s="21"/>
      <c r="AD428" s="24"/>
    </row>
    <row r="429" spans="1:30" x14ac:dyDescent="0.25">
      <c r="A429" s="43">
        <f t="shared" si="19"/>
        <v>37335</v>
      </c>
      <c r="B429" s="7"/>
      <c r="C429" s="7">
        <f>SUM('Weekly Data'!E426:E429)/4</f>
        <v>1913.75</v>
      </c>
      <c r="D429" s="7">
        <f>SUM('Weekly Data'!F426:F429)/4</f>
        <v>2221</v>
      </c>
      <c r="E429" s="7">
        <f>SUM('Weekly Data'!G426:G429)/4</f>
        <v>470.75</v>
      </c>
      <c r="F429" s="7"/>
      <c r="G429" s="7"/>
      <c r="H429" s="160"/>
      <c r="I429" s="7"/>
      <c r="J429" s="7"/>
      <c r="K429" s="7"/>
      <c r="L429" s="7"/>
      <c r="M429" s="7"/>
      <c r="N429" s="8"/>
      <c r="O429" s="166">
        <f t="shared" si="20"/>
        <v>37335</v>
      </c>
      <c r="P429" s="24"/>
      <c r="Q429" s="45"/>
      <c r="R429" s="45">
        <f t="shared" si="21"/>
        <v>3318.625</v>
      </c>
      <c r="S429" s="45">
        <f t="shared" si="22"/>
        <v>537.1875</v>
      </c>
      <c r="T429" s="45"/>
      <c r="U429" s="20"/>
      <c r="V429" s="20"/>
      <c r="W429" s="21"/>
      <c r="X429" s="24"/>
      <c r="Y429" s="20"/>
      <c r="Z429" s="21"/>
      <c r="AA429" s="24"/>
      <c r="AB429" s="20"/>
      <c r="AC429" s="21"/>
      <c r="AD429" s="24"/>
    </row>
    <row r="430" spans="1:30" x14ac:dyDescent="0.25">
      <c r="A430" s="43">
        <f t="shared" si="19"/>
        <v>37342</v>
      </c>
      <c r="B430" s="7"/>
      <c r="C430" s="7">
        <f>SUM('Weekly Data'!E427:E430)/4</f>
        <v>1953.25</v>
      </c>
      <c r="D430" s="7">
        <f>SUM('Weekly Data'!F427:F430)/4</f>
        <v>2098.25</v>
      </c>
      <c r="E430" s="7">
        <f>SUM('Weekly Data'!G427:G430)/4</f>
        <v>311</v>
      </c>
      <c r="F430" s="7"/>
      <c r="G430" s="7"/>
      <c r="H430" s="160"/>
      <c r="I430" s="7"/>
      <c r="J430" s="7"/>
      <c r="K430" s="7"/>
      <c r="L430" s="7"/>
      <c r="M430" s="7"/>
      <c r="N430" s="8"/>
      <c r="O430" s="166">
        <f t="shared" si="20"/>
        <v>37342</v>
      </c>
      <c r="P430" s="24"/>
      <c r="Q430" s="45"/>
      <c r="R430" s="45">
        <f t="shared" si="21"/>
        <v>3332.6875</v>
      </c>
      <c r="S430" s="45">
        <f t="shared" si="22"/>
        <v>462.6875</v>
      </c>
      <c r="T430" s="45"/>
      <c r="U430" s="20"/>
      <c r="V430" s="20"/>
      <c r="W430" s="21"/>
      <c r="X430" s="24"/>
      <c r="Y430" s="20"/>
      <c r="Z430" s="21"/>
      <c r="AA430" s="24"/>
      <c r="AB430" s="20"/>
      <c r="AC430" s="21"/>
      <c r="AD430" s="24"/>
    </row>
    <row r="431" spans="1:30" x14ac:dyDescent="0.25">
      <c r="A431" s="43">
        <f t="shared" si="19"/>
        <v>37349</v>
      </c>
      <c r="B431" s="7"/>
      <c r="C431" s="7">
        <f>SUM('Weekly Data'!E428:E431)/4</f>
        <v>1854.75</v>
      </c>
      <c r="D431" s="7">
        <f>SUM('Weekly Data'!F428:F431)/4</f>
        <v>1878.75</v>
      </c>
      <c r="E431" s="7">
        <f>SUM('Weekly Data'!G428:G431)/4</f>
        <v>375.5</v>
      </c>
      <c r="F431" s="7"/>
      <c r="G431" s="7"/>
      <c r="H431" s="160"/>
      <c r="I431" s="7"/>
      <c r="J431" s="7"/>
      <c r="K431" s="7"/>
      <c r="L431" s="7"/>
      <c r="M431" s="7"/>
      <c r="N431" s="8"/>
      <c r="O431" s="166">
        <f t="shared" si="20"/>
        <v>37349</v>
      </c>
      <c r="P431" s="24"/>
      <c r="Q431" s="45"/>
      <c r="R431" s="45">
        <f t="shared" si="21"/>
        <v>3286.5</v>
      </c>
      <c r="S431" s="45">
        <f t="shared" si="22"/>
        <v>398.9375</v>
      </c>
      <c r="T431" s="45"/>
      <c r="U431" s="20"/>
      <c r="V431" s="20"/>
      <c r="W431" s="21"/>
      <c r="X431" s="24"/>
      <c r="Y431" s="20"/>
      <c r="Z431" s="21"/>
      <c r="AA431" s="24"/>
      <c r="AB431" s="20"/>
      <c r="AC431" s="21"/>
      <c r="AD431" s="24"/>
    </row>
    <row r="432" spans="1:30" x14ac:dyDescent="0.25">
      <c r="A432" s="43">
        <f t="shared" si="19"/>
        <v>37356</v>
      </c>
      <c r="B432" s="7"/>
      <c r="C432" s="7">
        <f>SUM('Weekly Data'!E429:E432)/4</f>
        <v>2047.5</v>
      </c>
      <c r="D432" s="7">
        <f>SUM('Weekly Data'!F429:F432)/4</f>
        <v>1694.5</v>
      </c>
      <c r="E432" s="7">
        <f>SUM('Weekly Data'!G429:G432)/4</f>
        <v>357</v>
      </c>
      <c r="F432" s="7"/>
      <c r="G432" s="7"/>
      <c r="H432" s="160"/>
      <c r="I432" s="7"/>
      <c r="J432" s="7"/>
      <c r="K432" s="7"/>
      <c r="L432" s="7"/>
      <c r="M432" s="7"/>
      <c r="N432" s="8"/>
      <c r="O432" s="166">
        <f t="shared" si="20"/>
        <v>37356</v>
      </c>
      <c r="P432" s="24"/>
      <c r="Q432" s="45"/>
      <c r="R432" s="45">
        <f t="shared" si="21"/>
        <v>3024</v>
      </c>
      <c r="S432" s="45">
        <f t="shared" si="22"/>
        <v>356.0625</v>
      </c>
      <c r="T432" s="45"/>
      <c r="U432" s="20"/>
      <c r="V432" s="20"/>
      <c r="W432" s="21"/>
      <c r="X432" s="24"/>
      <c r="Y432" s="20"/>
      <c r="Z432" s="21"/>
      <c r="AA432" s="24"/>
      <c r="AB432" s="20"/>
      <c r="AC432" s="21"/>
      <c r="AD432" s="24"/>
    </row>
    <row r="433" spans="1:30" x14ac:dyDescent="0.25">
      <c r="A433" s="43">
        <f t="shared" si="19"/>
        <v>37363</v>
      </c>
      <c r="B433" s="7"/>
      <c r="C433" s="7">
        <f>SUM('Weekly Data'!E430:E433)/4</f>
        <v>1928</v>
      </c>
      <c r="D433" s="7">
        <f>SUM('Weekly Data'!F430:F433)/4</f>
        <v>1498</v>
      </c>
      <c r="E433" s="7">
        <f>SUM('Weekly Data'!G430:G433)/4</f>
        <v>291.75</v>
      </c>
      <c r="F433" s="7"/>
      <c r="G433" s="7"/>
      <c r="H433" s="160"/>
      <c r="I433" s="7"/>
      <c r="J433" s="7"/>
      <c r="K433" s="7"/>
      <c r="L433" s="7"/>
      <c r="M433" s="7"/>
      <c r="N433" s="8"/>
      <c r="O433" s="166">
        <f t="shared" si="20"/>
        <v>37363</v>
      </c>
      <c r="P433" s="24"/>
      <c r="Q433" s="45"/>
      <c r="R433" s="45">
        <f t="shared" si="21"/>
        <v>2886.3125</v>
      </c>
      <c r="S433" s="45">
        <f t="shared" si="22"/>
        <v>303.8125</v>
      </c>
      <c r="T433" s="45"/>
      <c r="U433" s="20"/>
      <c r="V433" s="20"/>
      <c r="W433" s="21"/>
      <c r="X433" s="24"/>
      <c r="Y433" s="20"/>
      <c r="Z433" s="21"/>
      <c r="AA433" s="24"/>
      <c r="AB433" s="20"/>
      <c r="AC433" s="21"/>
      <c r="AD433" s="24"/>
    </row>
    <row r="434" spans="1:30" x14ac:dyDescent="0.25">
      <c r="A434" s="43">
        <f t="shared" si="19"/>
        <v>37370</v>
      </c>
      <c r="B434" s="7"/>
      <c r="C434" s="7">
        <f>SUM('Weekly Data'!E431:E434)/4</f>
        <v>1906.5</v>
      </c>
      <c r="D434" s="7">
        <f>SUM('Weekly Data'!F431:F434)/4</f>
        <v>1447</v>
      </c>
      <c r="E434" s="7">
        <f>SUM('Weekly Data'!G431:G434)/4</f>
        <v>240.5</v>
      </c>
      <c r="F434" s="7"/>
      <c r="G434" s="7"/>
      <c r="H434" s="160"/>
      <c r="I434" s="7"/>
      <c r="J434" s="7"/>
      <c r="K434" s="7"/>
      <c r="L434" s="7"/>
      <c r="M434" s="7"/>
      <c r="N434" s="8"/>
      <c r="O434" s="166">
        <f t="shared" si="20"/>
        <v>37370</v>
      </c>
      <c r="P434" s="24"/>
      <c r="Q434" s="45"/>
      <c r="R434" s="45">
        <f t="shared" si="21"/>
        <v>2582.25</v>
      </c>
      <c r="S434" s="45">
        <f t="shared" si="22"/>
        <v>276.75</v>
      </c>
      <c r="T434" s="45"/>
      <c r="U434" s="20"/>
      <c r="V434" s="20"/>
      <c r="W434" s="21"/>
      <c r="X434" s="24"/>
      <c r="Y434" s="20"/>
      <c r="Z434" s="21"/>
      <c r="AA434" s="24"/>
      <c r="AB434" s="20"/>
      <c r="AC434" s="21"/>
      <c r="AD434" s="24"/>
    </row>
    <row r="435" spans="1:30" x14ac:dyDescent="0.25">
      <c r="A435" s="43">
        <f t="shared" si="19"/>
        <v>37377</v>
      </c>
      <c r="B435" s="7"/>
      <c r="C435" s="7">
        <f>SUM('Weekly Data'!E432:E435)/4</f>
        <v>1837.5</v>
      </c>
      <c r="D435" s="7">
        <f>SUM('Weekly Data'!F432:F435)/4</f>
        <v>1356</v>
      </c>
      <c r="E435" s="7">
        <f>SUM('Weekly Data'!G432:G435)/4</f>
        <v>220.25</v>
      </c>
      <c r="F435" s="7"/>
      <c r="G435" s="7"/>
      <c r="H435" s="160"/>
      <c r="I435" s="7"/>
      <c r="J435" s="7"/>
      <c r="K435" s="7"/>
      <c r="L435" s="7"/>
      <c r="M435" s="7"/>
      <c r="N435" s="8"/>
      <c r="O435" s="166">
        <f t="shared" si="20"/>
        <v>37377</v>
      </c>
      <c r="P435" s="24"/>
      <c r="Q435" s="45"/>
      <c r="R435" s="45">
        <f t="shared" si="21"/>
        <v>2339.625</v>
      </c>
      <c r="S435" s="45">
        <f t="shared" si="22"/>
        <v>207.4375</v>
      </c>
      <c r="T435" s="45"/>
      <c r="U435" s="20"/>
      <c r="V435" s="20"/>
      <c r="W435" s="21"/>
      <c r="X435" s="24"/>
      <c r="Y435" s="20"/>
      <c r="Z435" s="21"/>
      <c r="AA435" s="24"/>
      <c r="AB435" s="20"/>
      <c r="AC435" s="21"/>
      <c r="AD435" s="24"/>
    </row>
    <row r="436" spans="1:30" x14ac:dyDescent="0.25">
      <c r="A436" s="43">
        <f t="shared" si="19"/>
        <v>37384</v>
      </c>
      <c r="B436" s="7"/>
      <c r="C436" s="7">
        <f>SUM('Weekly Data'!E433:E436)/4</f>
        <v>1650</v>
      </c>
      <c r="D436" s="7">
        <f>SUM('Weekly Data'!F433:F436)/4</f>
        <v>1457.5</v>
      </c>
      <c r="E436" s="7">
        <f>SUM('Weekly Data'!G433:G436)/4</f>
        <v>229.75</v>
      </c>
      <c r="F436" s="7"/>
      <c r="G436" s="7"/>
      <c r="H436" s="160"/>
      <c r="I436" s="7"/>
      <c r="J436" s="7"/>
      <c r="K436" s="7"/>
      <c r="L436" s="7"/>
      <c r="M436" s="7"/>
      <c r="N436" s="8"/>
      <c r="O436" s="166">
        <f t="shared" si="20"/>
        <v>37384</v>
      </c>
      <c r="P436" s="24"/>
      <c r="Q436" s="45"/>
      <c r="R436" s="45">
        <f t="shared" si="21"/>
        <v>2184.9375</v>
      </c>
      <c r="S436" s="45">
        <f t="shared" si="22"/>
        <v>168.1875</v>
      </c>
      <c r="T436" s="45"/>
      <c r="U436" s="20"/>
      <c r="V436" s="20"/>
      <c r="W436" s="21"/>
      <c r="X436" s="24"/>
      <c r="Y436" s="20"/>
      <c r="Z436" s="21"/>
      <c r="AA436" s="24"/>
      <c r="AB436" s="20"/>
      <c r="AC436" s="21"/>
      <c r="AD436" s="24"/>
    </row>
    <row r="437" spans="1:30" x14ac:dyDescent="0.25">
      <c r="A437" s="43">
        <f t="shared" si="19"/>
        <v>37391</v>
      </c>
      <c r="B437" s="7"/>
      <c r="C437" s="7">
        <f>SUM('Weekly Data'!E434:E437)/4</f>
        <v>1684</v>
      </c>
      <c r="D437" s="7">
        <f>SUM('Weekly Data'!F434:F437)/4</f>
        <v>1633.75</v>
      </c>
      <c r="E437" s="7">
        <f>SUM('Weekly Data'!G434:G437)/4</f>
        <v>304.25</v>
      </c>
      <c r="F437" s="7"/>
      <c r="G437" s="7"/>
      <c r="H437" s="160"/>
      <c r="I437" s="7"/>
      <c r="J437" s="7"/>
      <c r="K437" s="7"/>
      <c r="L437" s="7"/>
      <c r="M437" s="7"/>
      <c r="N437" s="8"/>
      <c r="O437" s="166">
        <f t="shared" si="20"/>
        <v>37391</v>
      </c>
      <c r="P437" s="24"/>
      <c r="Q437" s="45"/>
      <c r="R437" s="45">
        <f t="shared" si="21"/>
        <v>2072.5</v>
      </c>
      <c r="S437" s="45">
        <f t="shared" si="22"/>
        <v>132.25</v>
      </c>
      <c r="T437" s="45"/>
      <c r="U437" s="20"/>
      <c r="V437" s="20"/>
      <c r="W437" s="21"/>
      <c r="X437" s="24"/>
      <c r="Y437" s="20"/>
      <c r="Z437" s="21"/>
      <c r="AA437" s="24"/>
      <c r="AB437" s="20"/>
      <c r="AC437" s="21"/>
      <c r="AD437" s="24"/>
    </row>
    <row r="438" spans="1:30" x14ac:dyDescent="0.25">
      <c r="A438" s="43">
        <f t="shared" si="19"/>
        <v>37398</v>
      </c>
      <c r="B438" s="7"/>
      <c r="C438" s="7">
        <f>SUM('Weekly Data'!E435:E438)/4</f>
        <v>1540</v>
      </c>
      <c r="D438" s="7">
        <f>SUM('Weekly Data'!F435:F438)/4</f>
        <v>1605.25</v>
      </c>
      <c r="E438" s="7">
        <f>SUM('Weekly Data'!G435:G438)/4</f>
        <v>331</v>
      </c>
      <c r="F438" s="7"/>
      <c r="G438" s="7"/>
      <c r="H438" s="160"/>
      <c r="I438" s="7"/>
      <c r="J438" s="7"/>
      <c r="K438" s="7"/>
      <c r="L438" s="7"/>
      <c r="M438" s="7"/>
      <c r="N438" s="8"/>
      <c r="O438" s="166">
        <f t="shared" si="20"/>
        <v>37398</v>
      </c>
      <c r="P438" s="24"/>
      <c r="Q438" s="45"/>
      <c r="R438" s="45">
        <f t="shared" si="21"/>
        <v>2035.75</v>
      </c>
      <c r="S438" s="45">
        <f t="shared" si="22"/>
        <v>145.8125</v>
      </c>
      <c r="T438" s="45"/>
      <c r="U438" s="20"/>
      <c r="V438" s="20"/>
      <c r="W438" s="21"/>
      <c r="X438" s="24"/>
      <c r="Y438" s="20"/>
      <c r="Z438" s="21"/>
      <c r="AA438" s="24"/>
      <c r="AB438" s="20"/>
      <c r="AC438" s="21"/>
      <c r="AD438" s="24"/>
    </row>
    <row r="439" spans="1:30" x14ac:dyDescent="0.25">
      <c r="A439" s="43">
        <f t="shared" si="19"/>
        <v>37405</v>
      </c>
      <c r="B439" s="7"/>
      <c r="C439" s="7">
        <f>SUM('Weekly Data'!E436:E439)/4</f>
        <v>1516.75</v>
      </c>
      <c r="D439" s="7">
        <f>SUM('Weekly Data'!F436:F439)/4</f>
        <v>1721.75</v>
      </c>
      <c r="E439" s="7">
        <f>SUM('Weekly Data'!G436:G439)/4</f>
        <v>293.25</v>
      </c>
      <c r="F439" s="7"/>
      <c r="G439" s="7"/>
      <c r="H439" s="160"/>
      <c r="I439" s="7"/>
      <c r="J439" s="7"/>
      <c r="K439" s="7"/>
      <c r="L439" s="7"/>
      <c r="M439" s="7"/>
      <c r="N439" s="8"/>
      <c r="O439" s="166">
        <f t="shared" si="20"/>
        <v>37405</v>
      </c>
      <c r="P439" s="24"/>
      <c r="Q439" s="45"/>
      <c r="R439" s="45">
        <f t="shared" si="21"/>
        <v>1970.9375</v>
      </c>
      <c r="S439" s="45">
        <f t="shared" si="22"/>
        <v>149</v>
      </c>
      <c r="T439" s="45"/>
      <c r="U439" s="20"/>
      <c r="V439" s="20"/>
      <c r="W439" s="21"/>
      <c r="X439" s="24"/>
      <c r="Y439" s="20"/>
      <c r="Z439" s="21"/>
      <c r="AA439" s="24"/>
      <c r="AB439" s="20"/>
      <c r="AC439" s="21"/>
      <c r="AD439" s="24"/>
    </row>
    <row r="440" spans="1:30" x14ac:dyDescent="0.25">
      <c r="A440" s="43">
        <f t="shared" si="19"/>
        <v>37412</v>
      </c>
      <c r="B440" s="7"/>
      <c r="C440" s="7">
        <f>SUM('Weekly Data'!E437:E440)/4</f>
        <v>1475.75</v>
      </c>
      <c r="D440" s="7">
        <f>SUM('Weekly Data'!F437:F440)/4</f>
        <v>1768.75</v>
      </c>
      <c r="E440" s="7">
        <f>SUM('Weekly Data'!G437:G440)/4</f>
        <v>347</v>
      </c>
      <c r="F440" s="7"/>
      <c r="G440" s="7"/>
      <c r="H440" s="160"/>
      <c r="I440" s="7"/>
      <c r="J440" s="7"/>
      <c r="K440" s="7"/>
      <c r="L440" s="7"/>
      <c r="M440" s="7"/>
      <c r="N440" s="8"/>
      <c r="O440" s="166">
        <f t="shared" si="20"/>
        <v>37412</v>
      </c>
      <c r="P440" s="24"/>
      <c r="Q440" s="45"/>
      <c r="R440" s="45">
        <f t="shared" si="21"/>
        <v>2043.4375</v>
      </c>
      <c r="S440" s="45">
        <f t="shared" si="22"/>
        <v>138.0625</v>
      </c>
      <c r="T440" s="45"/>
      <c r="U440" s="20"/>
      <c r="V440" s="20"/>
      <c r="W440" s="21"/>
      <c r="X440" s="24"/>
      <c r="Y440" s="20"/>
      <c r="Z440" s="21"/>
      <c r="AA440" s="24"/>
      <c r="AB440" s="20"/>
      <c r="AC440" s="21"/>
      <c r="AD440" s="24"/>
    </row>
    <row r="441" spans="1:30" x14ac:dyDescent="0.25">
      <c r="A441" s="43">
        <f t="shared" si="19"/>
        <v>37419</v>
      </c>
      <c r="B441" s="7"/>
      <c r="C441" s="7">
        <f>SUM('Weekly Data'!E438:E441)/4</f>
        <v>1480.25</v>
      </c>
      <c r="D441" s="7">
        <f>SUM('Weekly Data'!F438:F441)/4</f>
        <v>1540.75</v>
      </c>
      <c r="E441" s="7">
        <f>SUM('Weekly Data'!G438:G441)/4</f>
        <v>346.5</v>
      </c>
      <c r="F441" s="7"/>
      <c r="G441" s="7"/>
      <c r="H441" s="160"/>
      <c r="I441" s="7"/>
      <c r="J441" s="7"/>
      <c r="K441" s="7"/>
      <c r="L441" s="7"/>
      <c r="M441" s="7"/>
      <c r="N441" s="8"/>
      <c r="O441" s="166">
        <f t="shared" si="20"/>
        <v>37419</v>
      </c>
      <c r="P441" s="24"/>
      <c r="Q441" s="45"/>
      <c r="R441" s="45">
        <f t="shared" si="21"/>
        <v>1941.8125</v>
      </c>
      <c r="S441" s="45">
        <f t="shared" si="22"/>
        <v>118.25</v>
      </c>
      <c r="T441" s="45"/>
      <c r="U441" s="20"/>
      <c r="V441" s="20"/>
      <c r="W441" s="21"/>
      <c r="X441" s="24"/>
      <c r="Y441" s="20"/>
      <c r="Z441" s="21"/>
      <c r="AA441" s="24"/>
      <c r="AB441" s="20"/>
      <c r="AC441" s="21"/>
      <c r="AD441" s="24"/>
    </row>
    <row r="442" spans="1:30" x14ac:dyDescent="0.25">
      <c r="A442" s="43">
        <f t="shared" si="19"/>
        <v>37426</v>
      </c>
      <c r="B442" s="7"/>
      <c r="C442" s="7">
        <f>SUM('Weekly Data'!E439:E442)/4</f>
        <v>1630</v>
      </c>
      <c r="D442" s="7">
        <f>SUM('Weekly Data'!F439:F442)/4</f>
        <v>1367.25</v>
      </c>
      <c r="E442" s="7">
        <f>SUM('Weekly Data'!G439:G442)/4</f>
        <v>326</v>
      </c>
      <c r="F442" s="7"/>
      <c r="G442" s="7"/>
      <c r="H442" s="160"/>
      <c r="I442" s="7"/>
      <c r="J442" s="7"/>
      <c r="K442" s="7"/>
      <c r="L442" s="7"/>
      <c r="M442" s="7"/>
      <c r="N442" s="8"/>
      <c r="O442" s="166">
        <f t="shared" si="20"/>
        <v>37426</v>
      </c>
      <c r="P442" s="24"/>
      <c r="Q442" s="45"/>
      <c r="R442" s="45">
        <f t="shared" si="21"/>
        <v>1866.25</v>
      </c>
      <c r="S442" s="45">
        <f t="shared" si="22"/>
        <v>62.5625</v>
      </c>
      <c r="T442" s="45"/>
      <c r="U442" s="20"/>
      <c r="V442" s="20"/>
      <c r="W442" s="21"/>
      <c r="X442" s="24"/>
      <c r="Y442" s="20"/>
      <c r="Z442" s="21"/>
      <c r="AA442" s="24"/>
      <c r="AB442" s="20"/>
      <c r="AC442" s="21"/>
      <c r="AD442" s="24"/>
    </row>
    <row r="443" spans="1:30" x14ac:dyDescent="0.25">
      <c r="A443" s="43">
        <f t="shared" si="19"/>
        <v>37433</v>
      </c>
      <c r="B443" s="7"/>
      <c r="C443" s="7">
        <f>SUM('Weekly Data'!E440:E443)/4</f>
        <v>1709</v>
      </c>
      <c r="D443" s="7">
        <f>SUM('Weekly Data'!F440:F443)/4</f>
        <v>1440.75</v>
      </c>
      <c r="E443" s="7">
        <f>SUM('Weekly Data'!G440:G443)/4</f>
        <v>300.25</v>
      </c>
      <c r="F443" s="7"/>
      <c r="G443" s="7"/>
      <c r="H443" s="160"/>
      <c r="I443" s="7"/>
      <c r="J443" s="7"/>
      <c r="K443" s="7"/>
      <c r="L443" s="7"/>
      <c r="M443" s="7"/>
      <c r="N443" s="8"/>
      <c r="O443" s="166">
        <f t="shared" si="20"/>
        <v>37433</v>
      </c>
      <c r="P443" s="24"/>
      <c r="Q443" s="45"/>
      <c r="R443" s="45">
        <f t="shared" si="21"/>
        <v>1893.375</v>
      </c>
      <c r="S443" s="45">
        <f t="shared" si="22"/>
        <v>85</v>
      </c>
      <c r="T443" s="45"/>
      <c r="U443" s="20"/>
      <c r="V443" s="20"/>
      <c r="W443" s="21"/>
      <c r="X443" s="24"/>
      <c r="Y443" s="20"/>
      <c r="Z443" s="21"/>
      <c r="AA443" s="24"/>
      <c r="AB443" s="20"/>
      <c r="AC443" s="21"/>
      <c r="AD443" s="24"/>
    </row>
    <row r="444" spans="1:30" x14ac:dyDescent="0.25">
      <c r="A444" s="43">
        <f t="shared" si="19"/>
        <v>37440</v>
      </c>
      <c r="B444" s="7"/>
      <c r="C444" s="7">
        <f>SUM('Weekly Data'!E441:E444)/4</f>
        <v>1792</v>
      </c>
      <c r="D444" s="7">
        <f>SUM('Weekly Data'!F441:F444)/4</f>
        <v>1537.5</v>
      </c>
      <c r="E444" s="7">
        <f>SUM('Weekly Data'!G441:G444)/4</f>
        <v>339.75</v>
      </c>
      <c r="F444" s="7"/>
      <c r="G444" s="7"/>
      <c r="H444" s="160"/>
      <c r="I444" s="7"/>
      <c r="J444" s="7"/>
      <c r="K444" s="7"/>
      <c r="L444" s="7"/>
      <c r="M444" s="7"/>
      <c r="N444" s="8"/>
      <c r="O444" s="166">
        <f t="shared" si="20"/>
        <v>37440</v>
      </c>
      <c r="P444" s="24"/>
      <c r="Q444" s="45"/>
      <c r="R444" s="45">
        <f t="shared" si="21"/>
        <v>1762.25</v>
      </c>
      <c r="S444" s="45">
        <f t="shared" si="22"/>
        <v>98.6875</v>
      </c>
      <c r="T444" s="45"/>
      <c r="U444" s="20"/>
      <c r="V444" s="20"/>
      <c r="W444" s="21"/>
      <c r="X444" s="24"/>
      <c r="Y444" s="20"/>
      <c r="Z444" s="21"/>
      <c r="AA444" s="24"/>
      <c r="AB444" s="20"/>
      <c r="AC444" s="21"/>
      <c r="AD444" s="24"/>
    </row>
    <row r="445" spans="1:30" x14ac:dyDescent="0.25">
      <c r="A445" s="43">
        <f t="shared" si="19"/>
        <v>37447</v>
      </c>
      <c r="B445" s="7"/>
      <c r="C445" s="7">
        <f>SUM('Weekly Data'!E442:E445)/4</f>
        <v>1854.5</v>
      </c>
      <c r="D445" s="7">
        <f>SUM('Weekly Data'!F442:F445)/4</f>
        <v>1792</v>
      </c>
      <c r="E445" s="7">
        <f>SUM('Weekly Data'!G442:G445)/4</f>
        <v>293.5</v>
      </c>
      <c r="F445" s="7"/>
      <c r="G445" s="7"/>
      <c r="H445" s="160"/>
      <c r="I445" s="7"/>
      <c r="J445" s="7"/>
      <c r="K445" s="7"/>
      <c r="L445" s="7"/>
      <c r="M445" s="7"/>
      <c r="N445" s="8"/>
      <c r="O445" s="166">
        <f t="shared" si="20"/>
        <v>37447</v>
      </c>
      <c r="P445" s="24"/>
      <c r="Q445" s="45"/>
      <c r="R445" s="45">
        <f t="shared" si="21"/>
        <v>1854.25</v>
      </c>
      <c r="S445" s="45">
        <f t="shared" si="22"/>
        <v>129.9375</v>
      </c>
      <c r="T445" s="45"/>
      <c r="U445" s="20"/>
      <c r="V445" s="20"/>
      <c r="W445" s="21"/>
      <c r="X445" s="24"/>
      <c r="Y445" s="20"/>
      <c r="Z445" s="21"/>
      <c r="AA445" s="24"/>
      <c r="AB445" s="20"/>
      <c r="AC445" s="21"/>
      <c r="AD445" s="24"/>
    </row>
    <row r="446" spans="1:30" x14ac:dyDescent="0.25">
      <c r="A446" s="43">
        <f t="shared" si="19"/>
        <v>37454</v>
      </c>
      <c r="B446" s="7"/>
      <c r="C446" s="7">
        <f>SUM('Weekly Data'!E443:E446)/4</f>
        <v>1936.75</v>
      </c>
      <c r="D446" s="7">
        <f>SUM('Weekly Data'!F443:F446)/4</f>
        <v>1889.5</v>
      </c>
      <c r="E446" s="7">
        <f>SUM('Weekly Data'!G443:G446)/4</f>
        <v>328.75</v>
      </c>
      <c r="F446" s="7"/>
      <c r="G446" s="7"/>
      <c r="H446" s="160"/>
      <c r="I446" s="7"/>
      <c r="J446" s="7"/>
      <c r="K446" s="7"/>
      <c r="L446" s="7"/>
      <c r="M446" s="7"/>
      <c r="N446" s="8"/>
      <c r="O446" s="166">
        <f t="shared" si="20"/>
        <v>37454</v>
      </c>
      <c r="P446" s="24"/>
      <c r="Q446" s="45"/>
      <c r="R446" s="45">
        <f t="shared" si="21"/>
        <v>1844.5625</v>
      </c>
      <c r="S446" s="45">
        <f t="shared" si="22"/>
        <v>204</v>
      </c>
      <c r="T446" s="45"/>
      <c r="U446" s="20"/>
      <c r="V446" s="20"/>
      <c r="W446" s="21"/>
      <c r="X446" s="24"/>
      <c r="Y446" s="20"/>
      <c r="Z446" s="21"/>
      <c r="AA446" s="24"/>
      <c r="AB446" s="20"/>
      <c r="AC446" s="21"/>
      <c r="AD446" s="24"/>
    </row>
    <row r="447" spans="1:30" x14ac:dyDescent="0.25">
      <c r="A447" s="43">
        <f t="shared" si="19"/>
        <v>37461</v>
      </c>
      <c r="B447" s="7"/>
      <c r="C447" s="7">
        <f>SUM('Weekly Data'!E444:E447)/4</f>
        <v>2019.75</v>
      </c>
      <c r="D447" s="7">
        <f>SUM('Weekly Data'!F444:F447)/4</f>
        <v>2000.75</v>
      </c>
      <c r="E447" s="7">
        <f>SUM('Weekly Data'!G444:G447)/4</f>
        <v>321.5</v>
      </c>
      <c r="F447" s="7"/>
      <c r="G447" s="7"/>
      <c r="H447" s="160"/>
      <c r="I447" s="7"/>
      <c r="J447" s="7"/>
      <c r="K447" s="7"/>
      <c r="L447" s="7"/>
      <c r="M447" s="7"/>
      <c r="N447" s="8"/>
      <c r="O447" s="166">
        <f t="shared" si="20"/>
        <v>37461</v>
      </c>
      <c r="P447" s="24"/>
      <c r="Q447" s="45"/>
      <c r="R447" s="45">
        <f t="shared" si="21"/>
        <v>1855.9375</v>
      </c>
      <c r="S447" s="45">
        <f t="shared" si="22"/>
        <v>195.0625</v>
      </c>
      <c r="T447" s="45"/>
      <c r="U447" s="20"/>
      <c r="V447" s="20"/>
      <c r="W447" s="21"/>
      <c r="X447" s="24"/>
      <c r="Y447" s="20"/>
      <c r="Z447" s="21"/>
      <c r="AA447" s="24"/>
      <c r="AB447" s="20"/>
      <c r="AC447" s="21"/>
      <c r="AD447" s="24"/>
    </row>
    <row r="448" spans="1:30" x14ac:dyDescent="0.25">
      <c r="A448" s="43">
        <f t="shared" si="19"/>
        <v>37468</v>
      </c>
      <c r="B448" s="7"/>
      <c r="C448" s="7">
        <f>SUM('Weekly Data'!E445:E448)/4</f>
        <v>1985.75</v>
      </c>
      <c r="D448" s="7">
        <f>SUM('Weekly Data'!F445:F448)/4</f>
        <v>2070.25</v>
      </c>
      <c r="E448" s="7">
        <f>SUM('Weekly Data'!G445:G448)/4</f>
        <v>314.75</v>
      </c>
      <c r="F448" s="7"/>
      <c r="G448" s="7"/>
      <c r="H448" s="160"/>
      <c r="I448" s="7"/>
      <c r="J448" s="7"/>
      <c r="K448" s="7"/>
      <c r="L448" s="7"/>
      <c r="M448" s="7"/>
      <c r="N448" s="8"/>
      <c r="O448" s="166">
        <f t="shared" si="20"/>
        <v>37468</v>
      </c>
      <c r="P448" s="24"/>
      <c r="Q448" s="45"/>
      <c r="R448" s="45">
        <f t="shared" si="21"/>
        <v>1935.4375</v>
      </c>
      <c r="S448" s="45">
        <f t="shared" si="22"/>
        <v>213.0625</v>
      </c>
      <c r="T448" s="45"/>
      <c r="U448" s="20"/>
      <c r="V448" s="20"/>
      <c r="W448" s="21"/>
      <c r="X448" s="24"/>
      <c r="Y448" s="20"/>
      <c r="Z448" s="21"/>
      <c r="AA448" s="24"/>
      <c r="AB448" s="20"/>
      <c r="AC448" s="21"/>
      <c r="AD448" s="24"/>
    </row>
    <row r="449" spans="1:30" x14ac:dyDescent="0.25">
      <c r="A449" s="43">
        <f t="shared" si="19"/>
        <v>37475</v>
      </c>
      <c r="B449" s="7"/>
      <c r="C449" s="7">
        <f>SUM('Weekly Data'!E446:E449)/4</f>
        <v>1894.75</v>
      </c>
      <c r="D449" s="7">
        <f>SUM('Weekly Data'!F446:F449)/4</f>
        <v>1904.5</v>
      </c>
      <c r="E449" s="7">
        <f>SUM('Weekly Data'!G446:G449)/4</f>
        <v>322.75</v>
      </c>
      <c r="F449" s="7"/>
      <c r="G449" s="7"/>
      <c r="H449" s="160"/>
      <c r="I449" s="7"/>
      <c r="J449" s="7"/>
      <c r="K449" s="7"/>
      <c r="L449" s="7"/>
      <c r="M449" s="7"/>
      <c r="N449" s="8"/>
      <c r="O449" s="166">
        <f t="shared" si="20"/>
        <v>37475</v>
      </c>
      <c r="P449" s="24"/>
      <c r="Q449" s="45"/>
      <c r="R449" s="45">
        <f t="shared" si="21"/>
        <v>1955.4375</v>
      </c>
      <c r="S449" s="45">
        <f t="shared" si="22"/>
        <v>205.875</v>
      </c>
      <c r="T449" s="45"/>
      <c r="U449" s="20"/>
      <c r="V449" s="20"/>
      <c r="W449" s="21"/>
      <c r="X449" s="24"/>
      <c r="Y449" s="20"/>
      <c r="Z449" s="21"/>
      <c r="AA449" s="24"/>
      <c r="AB449" s="20"/>
      <c r="AC449" s="21"/>
      <c r="AD449" s="24"/>
    </row>
    <row r="450" spans="1:30" x14ac:dyDescent="0.25">
      <c r="A450" s="43">
        <f t="shared" si="19"/>
        <v>37482</v>
      </c>
      <c r="B450" s="7"/>
      <c r="C450" s="7">
        <f>SUM('Weekly Data'!E447:E450)/4</f>
        <v>1774</v>
      </c>
      <c r="D450" s="7">
        <f>SUM('Weekly Data'!F447:F450)/4</f>
        <v>1939.25</v>
      </c>
      <c r="E450" s="7">
        <f>SUM('Weekly Data'!G447:G450)/4</f>
        <v>346.25</v>
      </c>
      <c r="F450" s="7"/>
      <c r="G450" s="7"/>
      <c r="H450" s="160"/>
      <c r="I450" s="7"/>
      <c r="J450" s="7"/>
      <c r="K450" s="7"/>
      <c r="L450" s="7"/>
      <c r="M450" s="7"/>
      <c r="N450" s="8"/>
      <c r="O450" s="166">
        <f t="shared" si="20"/>
        <v>37482</v>
      </c>
      <c r="P450" s="24"/>
      <c r="Q450" s="45"/>
      <c r="R450" s="45">
        <f t="shared" si="21"/>
        <v>2203.375</v>
      </c>
      <c r="S450" s="45">
        <f t="shared" si="22"/>
        <v>169.5</v>
      </c>
      <c r="T450" s="45"/>
      <c r="U450" s="20"/>
      <c r="V450" s="20"/>
      <c r="W450" s="21"/>
      <c r="X450" s="24"/>
      <c r="Y450" s="20"/>
      <c r="Z450" s="21"/>
      <c r="AA450" s="24"/>
      <c r="AB450" s="20"/>
      <c r="AC450" s="21"/>
      <c r="AD450" s="24"/>
    </row>
    <row r="451" spans="1:30" x14ac:dyDescent="0.25">
      <c r="A451" s="43">
        <f t="shared" si="19"/>
        <v>37489</v>
      </c>
      <c r="B451" s="7"/>
      <c r="C451" s="7">
        <f>SUM('Weekly Data'!E448:E451)/4</f>
        <v>1549.75</v>
      </c>
      <c r="D451" s="7">
        <f>SUM('Weekly Data'!F448:F451)/4</f>
        <v>1683</v>
      </c>
      <c r="E451" s="7">
        <f>SUM('Weekly Data'!G448:G451)/4</f>
        <v>377.75</v>
      </c>
      <c r="F451" s="7"/>
      <c r="G451" s="7"/>
      <c r="H451" s="160"/>
      <c r="I451" s="7"/>
      <c r="J451" s="7"/>
      <c r="K451" s="7"/>
      <c r="L451" s="7"/>
      <c r="M451" s="7"/>
      <c r="N451" s="8"/>
      <c r="O451" s="166">
        <f t="shared" si="20"/>
        <v>37489</v>
      </c>
      <c r="P451" s="24"/>
      <c r="Q451" s="45"/>
      <c r="R451" s="45">
        <f t="shared" si="21"/>
        <v>2418.9375</v>
      </c>
      <c r="S451" s="45">
        <f t="shared" si="22"/>
        <v>175.625</v>
      </c>
      <c r="T451" s="45"/>
      <c r="U451" s="20"/>
      <c r="V451" s="20"/>
      <c r="W451" s="21"/>
      <c r="X451" s="24"/>
      <c r="Y451" s="20"/>
      <c r="Z451" s="21"/>
      <c r="AA451" s="24"/>
      <c r="AB451" s="20"/>
      <c r="AC451" s="21"/>
      <c r="AD451" s="24"/>
    </row>
    <row r="452" spans="1:30" x14ac:dyDescent="0.25">
      <c r="A452" s="43">
        <f t="shared" si="19"/>
        <v>37496</v>
      </c>
      <c r="B452" s="7"/>
      <c r="C452" s="7">
        <f>SUM('Weekly Data'!E449:E452)/4</f>
        <v>1433</v>
      </c>
      <c r="D452" s="7">
        <f>SUM('Weekly Data'!F449:F452)/4</f>
        <v>1423.5</v>
      </c>
      <c r="E452" s="7">
        <f>SUM('Weekly Data'!G449:G452)/4</f>
        <v>213.5</v>
      </c>
      <c r="F452" s="7"/>
      <c r="G452" s="7"/>
      <c r="H452" s="160"/>
      <c r="I452" s="7"/>
      <c r="J452" s="7"/>
      <c r="K452" s="7"/>
      <c r="L452" s="7"/>
      <c r="M452" s="7"/>
      <c r="N452" s="8"/>
      <c r="O452" s="166">
        <f t="shared" si="20"/>
        <v>37496</v>
      </c>
      <c r="P452" s="24"/>
      <c r="Q452" s="45"/>
      <c r="R452" s="45">
        <f t="shared" si="21"/>
        <v>2576.75</v>
      </c>
      <c r="S452" s="45">
        <f t="shared" si="22"/>
        <v>178.4375</v>
      </c>
      <c r="T452" s="45"/>
      <c r="U452" s="20"/>
      <c r="V452" s="20"/>
      <c r="W452" s="21"/>
      <c r="X452" s="24"/>
      <c r="Y452" s="20"/>
      <c r="Z452" s="21"/>
      <c r="AA452" s="24"/>
      <c r="AB452" s="20"/>
      <c r="AC452" s="21"/>
      <c r="AD452" s="24"/>
    </row>
    <row r="453" spans="1:30" x14ac:dyDescent="0.25">
      <c r="A453" s="43">
        <f t="shared" si="19"/>
        <v>37503</v>
      </c>
      <c r="B453" s="7"/>
      <c r="C453" s="7">
        <f>SUM('Weekly Data'!E450:E453)/4</f>
        <v>1517.75</v>
      </c>
      <c r="D453" s="7">
        <f>SUM('Weekly Data'!F450:F453)/4</f>
        <v>1510.75</v>
      </c>
      <c r="E453" s="7">
        <f>SUM('Weekly Data'!G450:G453)/4</f>
        <v>176</v>
      </c>
      <c r="F453" s="7"/>
      <c r="G453" s="7"/>
      <c r="H453" s="160"/>
      <c r="I453" s="7"/>
      <c r="J453" s="7"/>
      <c r="K453" s="7"/>
      <c r="L453" s="7"/>
      <c r="M453" s="7"/>
      <c r="N453" s="8"/>
      <c r="O453" s="166">
        <f t="shared" si="20"/>
        <v>37503</v>
      </c>
      <c r="P453" s="24"/>
      <c r="Q453" s="45"/>
      <c r="R453" s="45">
        <f t="shared" si="21"/>
        <v>2740.9375</v>
      </c>
      <c r="S453" s="45">
        <f t="shared" si="22"/>
        <v>185.625</v>
      </c>
      <c r="T453" s="45"/>
      <c r="U453" s="20"/>
      <c r="V453" s="20"/>
      <c r="W453" s="21"/>
      <c r="X453" s="24"/>
      <c r="Y453" s="20"/>
      <c r="Z453" s="21"/>
      <c r="AA453" s="24"/>
      <c r="AB453" s="20"/>
      <c r="AC453" s="21"/>
      <c r="AD453" s="24"/>
    </row>
    <row r="454" spans="1:30" x14ac:dyDescent="0.25">
      <c r="A454" s="43">
        <f t="shared" si="19"/>
        <v>37510</v>
      </c>
      <c r="B454" s="7"/>
      <c r="C454" s="7">
        <f>SUM('Weekly Data'!E451:E454)/4</f>
        <v>1463.25</v>
      </c>
      <c r="D454" s="7">
        <f>SUM('Weekly Data'!F451:F454)/4</f>
        <v>1431</v>
      </c>
      <c r="E454" s="7">
        <f>SUM('Weekly Data'!G451:G454)/4</f>
        <v>103.25</v>
      </c>
      <c r="F454" s="7"/>
      <c r="G454" s="7"/>
      <c r="H454" s="160"/>
      <c r="I454" s="7"/>
      <c r="J454" s="7"/>
      <c r="K454" s="7"/>
      <c r="L454" s="7"/>
      <c r="M454" s="7"/>
      <c r="N454" s="8"/>
      <c r="O454" s="166">
        <f t="shared" si="20"/>
        <v>37510</v>
      </c>
      <c r="P454" s="24"/>
      <c r="Q454" s="45"/>
      <c r="R454" s="45">
        <f t="shared" si="21"/>
        <v>2743.875</v>
      </c>
      <c r="S454" s="45">
        <f t="shared" si="22"/>
        <v>207.9375</v>
      </c>
      <c r="T454" s="45"/>
      <c r="U454" s="20"/>
      <c r="V454" s="20"/>
      <c r="W454" s="21"/>
      <c r="X454" s="24"/>
      <c r="Y454" s="20"/>
      <c r="Z454" s="21"/>
      <c r="AA454" s="24"/>
      <c r="AB454" s="20"/>
      <c r="AC454" s="21"/>
      <c r="AD454" s="24"/>
    </row>
    <row r="455" spans="1:30" x14ac:dyDescent="0.25">
      <c r="A455" s="43">
        <f t="shared" ref="A455:A518" si="23">A454+7</f>
        <v>37517</v>
      </c>
      <c r="B455" s="7"/>
      <c r="C455" s="7">
        <f>SUM('Weekly Data'!E452:E455)/4</f>
        <v>1460.75</v>
      </c>
      <c r="D455" s="7">
        <f>SUM('Weekly Data'!F452:F455)/4</f>
        <v>1274.75</v>
      </c>
      <c r="E455" s="7">
        <f>SUM('Weekly Data'!G452:G455)/4</f>
        <v>3.25</v>
      </c>
      <c r="F455" s="7"/>
      <c r="G455" s="7"/>
      <c r="H455" s="160"/>
      <c r="I455" s="7"/>
      <c r="J455" s="7"/>
      <c r="K455" s="7"/>
      <c r="L455" s="7"/>
      <c r="M455" s="7"/>
      <c r="N455" s="8"/>
      <c r="O455" s="166">
        <f t="shared" ref="O455:O518" si="24">O454+7</f>
        <v>37517</v>
      </c>
      <c r="P455" s="24"/>
      <c r="Q455" s="45"/>
      <c r="R455" s="45">
        <f t="shared" si="21"/>
        <v>2709.1875</v>
      </c>
      <c r="S455" s="45">
        <f t="shared" si="22"/>
        <v>211.125</v>
      </c>
      <c r="T455" s="45"/>
      <c r="U455" s="20"/>
      <c r="V455" s="20"/>
      <c r="W455" s="21"/>
      <c r="X455" s="24"/>
      <c r="Y455" s="20"/>
      <c r="Z455" s="21"/>
      <c r="AA455" s="24"/>
      <c r="AB455" s="20"/>
      <c r="AC455" s="21"/>
      <c r="AD455" s="24"/>
    </row>
    <row r="456" spans="1:30" x14ac:dyDescent="0.25">
      <c r="A456" s="43">
        <f t="shared" si="23"/>
        <v>37524</v>
      </c>
      <c r="B456" s="7"/>
      <c r="C456" s="7">
        <f>SUM('Weekly Data'!E453:E456)/4</f>
        <v>1309.75</v>
      </c>
      <c r="D456" s="7">
        <f>SUM('Weekly Data'!F453:F456)/4</f>
        <v>1355.5</v>
      </c>
      <c r="E456" s="7">
        <f>SUM('Weekly Data'!G453:G456)/4</f>
        <v>20.5</v>
      </c>
      <c r="F456" s="7"/>
      <c r="G456" s="7"/>
      <c r="H456" s="160"/>
      <c r="I456" s="7"/>
      <c r="J456" s="7"/>
      <c r="K456" s="7"/>
      <c r="L456" s="7"/>
      <c r="M456" s="7"/>
      <c r="N456" s="8"/>
      <c r="O456" s="166">
        <f t="shared" si="24"/>
        <v>37524</v>
      </c>
      <c r="P456" s="24"/>
      <c r="Q456" s="45"/>
      <c r="R456" s="45">
        <f t="shared" si="21"/>
        <v>2741.3125</v>
      </c>
      <c r="S456" s="45">
        <f t="shared" si="22"/>
        <v>239.5</v>
      </c>
      <c r="T456" s="45"/>
      <c r="U456" s="20"/>
      <c r="V456" s="20"/>
      <c r="W456" s="21"/>
      <c r="X456" s="24"/>
      <c r="Y456" s="20"/>
      <c r="Z456" s="21"/>
      <c r="AA456" s="24"/>
      <c r="AB456" s="20"/>
      <c r="AC456" s="21"/>
      <c r="AD456" s="24"/>
    </row>
    <row r="457" spans="1:30" x14ac:dyDescent="0.25">
      <c r="A457" s="43">
        <f t="shared" si="23"/>
        <v>37531</v>
      </c>
      <c r="B457" s="7"/>
      <c r="C457" s="7">
        <f>SUM('Weekly Data'!E454:E457)/4</f>
        <v>1159.25</v>
      </c>
      <c r="D457" s="7">
        <f>SUM('Weekly Data'!F454:F457)/4</f>
        <v>1408.75</v>
      </c>
      <c r="E457" s="7">
        <f>SUM('Weekly Data'!G454:G457)/4</f>
        <v>31.5</v>
      </c>
      <c r="F457" s="7"/>
      <c r="G457" s="7"/>
      <c r="H457" s="160"/>
      <c r="I457" s="7"/>
      <c r="J457" s="7"/>
      <c r="K457" s="7"/>
      <c r="L457" s="7"/>
      <c r="M457" s="7"/>
      <c r="N457" s="8"/>
      <c r="O457" s="166">
        <f t="shared" si="24"/>
        <v>37531</v>
      </c>
      <c r="P457" s="24"/>
      <c r="Q457" s="45"/>
      <c r="R457" s="45">
        <f t="shared" si="21"/>
        <v>2691.9375</v>
      </c>
      <c r="S457" s="45">
        <f t="shared" si="22"/>
        <v>246.4375</v>
      </c>
      <c r="T457" s="45"/>
      <c r="U457" s="20"/>
      <c r="V457" s="20"/>
      <c r="W457" s="21"/>
      <c r="X457" s="24"/>
      <c r="Y457" s="20"/>
      <c r="Z457" s="21"/>
      <c r="AA457" s="24"/>
      <c r="AB457" s="20"/>
      <c r="AC457" s="21"/>
      <c r="AD457" s="24"/>
    </row>
    <row r="458" spans="1:30" x14ac:dyDescent="0.25">
      <c r="A458" s="43">
        <f t="shared" si="23"/>
        <v>37538</v>
      </c>
      <c r="B458" s="7"/>
      <c r="C458" s="7">
        <f>SUM('Weekly Data'!E455:E458)/4</f>
        <v>913</v>
      </c>
      <c r="D458" s="7">
        <f>SUM('Weekly Data'!F455:F458)/4</f>
        <v>1443.5</v>
      </c>
      <c r="E458" s="7">
        <f>SUM('Weekly Data'!G455:G458)/4</f>
        <v>51</v>
      </c>
      <c r="F458" s="7"/>
      <c r="G458" s="7"/>
      <c r="H458" s="160"/>
      <c r="I458" s="7"/>
      <c r="J458" s="7"/>
      <c r="K458" s="7"/>
      <c r="L458" s="7"/>
      <c r="M458" s="7"/>
      <c r="N458" s="8"/>
      <c r="O458" s="166">
        <f t="shared" si="24"/>
        <v>37538</v>
      </c>
      <c r="P458" s="24"/>
      <c r="Q458" s="45"/>
      <c r="R458" s="45">
        <f t="shared" si="21"/>
        <v>2793.625</v>
      </c>
      <c r="S458" s="45">
        <f t="shared" si="22"/>
        <v>273.25</v>
      </c>
      <c r="T458" s="45"/>
      <c r="U458" s="20"/>
      <c r="V458" s="20"/>
      <c r="W458" s="21"/>
      <c r="X458" s="24"/>
      <c r="Y458" s="20"/>
      <c r="Z458" s="21"/>
      <c r="AA458" s="24"/>
      <c r="AB458" s="20"/>
      <c r="AC458" s="21"/>
      <c r="AD458" s="24"/>
    </row>
    <row r="459" spans="1:30" x14ac:dyDescent="0.25">
      <c r="A459" s="43">
        <f t="shared" si="23"/>
        <v>37545</v>
      </c>
      <c r="B459" s="7"/>
      <c r="C459" s="7">
        <f>SUM('Weekly Data'!E456:E459)/4</f>
        <v>900.75</v>
      </c>
      <c r="D459" s="7">
        <f>SUM('Weekly Data'!F456:F459)/4</f>
        <v>2053.25</v>
      </c>
      <c r="E459" s="7">
        <f>SUM('Weekly Data'!G456:G459)/4</f>
        <v>138.75</v>
      </c>
      <c r="F459" s="7"/>
      <c r="G459" s="7"/>
      <c r="H459" s="160"/>
      <c r="I459" s="7"/>
      <c r="J459" s="7"/>
      <c r="K459" s="7"/>
      <c r="L459" s="7"/>
      <c r="M459" s="7"/>
      <c r="N459" s="8"/>
      <c r="O459" s="166">
        <f t="shared" si="24"/>
        <v>37545</v>
      </c>
      <c r="P459" s="24"/>
      <c r="Q459" s="45"/>
      <c r="R459" s="45">
        <f t="shared" si="21"/>
        <v>2845.875</v>
      </c>
      <c r="S459" s="45">
        <f t="shared" si="22"/>
        <v>336</v>
      </c>
      <c r="T459" s="45"/>
      <c r="U459" s="20"/>
      <c r="V459" s="20"/>
      <c r="W459" s="21"/>
      <c r="X459" s="24"/>
      <c r="Y459" s="20"/>
      <c r="Z459" s="21"/>
      <c r="AA459" s="24"/>
      <c r="AB459" s="20"/>
      <c r="AC459" s="21"/>
      <c r="AD459" s="24"/>
    </row>
    <row r="460" spans="1:30" x14ac:dyDescent="0.25">
      <c r="A460" s="43">
        <f t="shared" si="23"/>
        <v>37552</v>
      </c>
      <c r="B460" s="7"/>
      <c r="C460" s="7">
        <f>SUM('Weekly Data'!E457:E460)/4</f>
        <v>948</v>
      </c>
      <c r="D460" s="7">
        <f>SUM('Weekly Data'!F457:F460)/4</f>
        <v>2703.25</v>
      </c>
      <c r="E460" s="7">
        <f>SUM('Weekly Data'!G457:G460)/4</f>
        <v>291</v>
      </c>
      <c r="F460" s="7"/>
      <c r="G460" s="7"/>
      <c r="H460" s="160"/>
      <c r="I460" s="7"/>
      <c r="J460" s="7"/>
      <c r="K460" s="7"/>
      <c r="L460" s="7"/>
      <c r="M460" s="7"/>
      <c r="N460" s="8"/>
      <c r="O460" s="166">
        <f t="shared" si="24"/>
        <v>37552</v>
      </c>
      <c r="P460" s="24"/>
      <c r="Q460" s="45"/>
      <c r="R460" s="45">
        <f t="shared" si="21"/>
        <v>2925.5625</v>
      </c>
      <c r="S460" s="45">
        <f t="shared" si="22"/>
        <v>421.875</v>
      </c>
      <c r="T460" s="45"/>
      <c r="U460" s="20"/>
      <c r="V460" s="20"/>
      <c r="W460" s="21"/>
      <c r="X460" s="24"/>
      <c r="Y460" s="20"/>
      <c r="Z460" s="21"/>
      <c r="AA460" s="24"/>
      <c r="AB460" s="20"/>
      <c r="AC460" s="21"/>
      <c r="AD460" s="24"/>
    </row>
    <row r="461" spans="1:30" x14ac:dyDescent="0.25">
      <c r="A461" s="43">
        <f t="shared" si="23"/>
        <v>37559</v>
      </c>
      <c r="B461" s="7"/>
      <c r="C461" s="7">
        <f>SUM('Weekly Data'!E458:E461)/4</f>
        <v>1024</v>
      </c>
      <c r="D461" s="7">
        <f>SUM('Weekly Data'!F458:F461)/4</f>
        <v>3138</v>
      </c>
      <c r="E461" s="7">
        <f>SUM('Weekly Data'!G458:G461)/4</f>
        <v>462</v>
      </c>
      <c r="F461" s="7"/>
      <c r="G461" s="7"/>
      <c r="H461" s="160"/>
      <c r="I461" s="7"/>
      <c r="J461" s="7"/>
      <c r="K461" s="7"/>
      <c r="L461" s="7"/>
      <c r="M461" s="7"/>
      <c r="N461" s="8"/>
      <c r="O461" s="166">
        <f t="shared" si="24"/>
        <v>37559</v>
      </c>
      <c r="P461" s="24"/>
      <c r="Q461" s="45"/>
      <c r="R461" s="45">
        <f t="shared" ref="R461:R524" si="25">AVERAGE(D409,D357,D305,D252)</f>
        <v>3015.6875</v>
      </c>
      <c r="S461" s="45">
        <f t="shared" ref="S461:S524" si="26">AVERAGE(E409,E357,E305,E252)</f>
        <v>584.125</v>
      </c>
      <c r="T461" s="45"/>
      <c r="U461" s="20"/>
      <c r="V461" s="20"/>
      <c r="W461" s="21"/>
      <c r="X461" s="24"/>
      <c r="Y461" s="20"/>
      <c r="Z461" s="21"/>
      <c r="AA461" s="24"/>
      <c r="AB461" s="20"/>
      <c r="AC461" s="21"/>
      <c r="AD461" s="24"/>
    </row>
    <row r="462" spans="1:30" x14ac:dyDescent="0.25">
      <c r="A462" s="43">
        <f t="shared" si="23"/>
        <v>37566</v>
      </c>
      <c r="B462" s="7"/>
      <c r="C462" s="7">
        <f>SUM('Weekly Data'!E459:E462)/4</f>
        <v>1183.75</v>
      </c>
      <c r="D462" s="7">
        <f>SUM('Weekly Data'!F459:F462)/4</f>
        <v>3734.25</v>
      </c>
      <c r="E462" s="7">
        <f>SUM('Weekly Data'!G459:G462)/4</f>
        <v>581.75</v>
      </c>
      <c r="F462" s="7"/>
      <c r="G462" s="7"/>
      <c r="H462" s="160"/>
      <c r="I462" s="7"/>
      <c r="J462" s="7"/>
      <c r="K462" s="7"/>
      <c r="L462" s="7"/>
      <c r="M462" s="7"/>
      <c r="N462" s="8"/>
      <c r="O462" s="166">
        <f t="shared" si="24"/>
        <v>37566</v>
      </c>
      <c r="P462" s="24"/>
      <c r="Q462" s="45"/>
      <c r="R462" s="45">
        <f t="shared" si="25"/>
        <v>2974.0625</v>
      </c>
      <c r="S462" s="45">
        <f t="shared" si="26"/>
        <v>616.6875</v>
      </c>
      <c r="T462" s="45"/>
      <c r="U462" s="20"/>
      <c r="V462" s="20"/>
      <c r="W462" s="21"/>
      <c r="X462" s="24"/>
      <c r="Y462" s="20"/>
      <c r="Z462" s="21"/>
      <c r="AA462" s="24"/>
      <c r="AB462" s="20"/>
      <c r="AC462" s="21"/>
      <c r="AD462" s="24"/>
    </row>
    <row r="463" spans="1:30" x14ac:dyDescent="0.25">
      <c r="A463" s="43">
        <f t="shared" si="23"/>
        <v>37573</v>
      </c>
      <c r="B463" s="7"/>
      <c r="C463" s="7">
        <f>SUM('Weekly Data'!E460:E463)/4</f>
        <v>1192.25</v>
      </c>
      <c r="D463" s="7">
        <f>SUM('Weekly Data'!F460:F463)/4</f>
        <v>3799.5</v>
      </c>
      <c r="E463" s="7">
        <f>SUM('Weekly Data'!G460:G463)/4</f>
        <v>618.5</v>
      </c>
      <c r="F463" s="7"/>
      <c r="G463" s="7"/>
      <c r="H463" s="160"/>
      <c r="I463" s="7"/>
      <c r="J463" s="7"/>
      <c r="K463" s="7"/>
      <c r="L463" s="7"/>
      <c r="M463" s="7"/>
      <c r="N463" s="8"/>
      <c r="O463" s="166">
        <f t="shared" si="24"/>
        <v>37573</v>
      </c>
      <c r="P463" s="24"/>
      <c r="Q463" s="45"/>
      <c r="R463" s="45">
        <f t="shared" si="25"/>
        <v>2925.8125</v>
      </c>
      <c r="S463" s="45">
        <f t="shared" si="26"/>
        <v>580.625</v>
      </c>
      <c r="T463" s="45"/>
      <c r="U463" s="20"/>
      <c r="V463" s="20"/>
      <c r="W463" s="21"/>
      <c r="X463" s="24"/>
      <c r="Y463" s="20"/>
      <c r="Z463" s="21"/>
      <c r="AA463" s="24"/>
      <c r="AB463" s="20"/>
      <c r="AC463" s="21"/>
      <c r="AD463" s="24"/>
    </row>
    <row r="464" spans="1:30" x14ac:dyDescent="0.25">
      <c r="A464" s="43">
        <f t="shared" si="23"/>
        <v>37580</v>
      </c>
      <c r="B464" s="7"/>
      <c r="C464" s="7">
        <f>SUM('Weekly Data'!E461:E464)/4</f>
        <v>1353</v>
      </c>
      <c r="D464" s="7">
        <f>SUM('Weekly Data'!F461:F464)/4</f>
        <v>3697.75</v>
      </c>
      <c r="E464" s="7">
        <f>SUM('Weekly Data'!G461:G464)/4</f>
        <v>574.5</v>
      </c>
      <c r="F464" s="7"/>
      <c r="G464" s="7"/>
      <c r="H464" s="160"/>
      <c r="I464" s="7"/>
      <c r="J464" s="7"/>
      <c r="K464" s="7"/>
      <c r="L464" s="7"/>
      <c r="M464" s="7"/>
      <c r="N464" s="8"/>
      <c r="O464" s="166">
        <f t="shared" si="24"/>
        <v>37580</v>
      </c>
      <c r="P464" s="24"/>
      <c r="Q464" s="45"/>
      <c r="R464" s="45">
        <f t="shared" si="25"/>
        <v>2923.625</v>
      </c>
      <c r="S464" s="45">
        <f t="shared" si="26"/>
        <v>560.625</v>
      </c>
      <c r="T464" s="45"/>
      <c r="U464" s="20"/>
      <c r="V464" s="20"/>
      <c r="W464" s="21"/>
      <c r="X464" s="24"/>
      <c r="Y464" s="20"/>
      <c r="Z464" s="21"/>
      <c r="AA464" s="24"/>
      <c r="AB464" s="20"/>
      <c r="AC464" s="21"/>
      <c r="AD464" s="24"/>
    </row>
    <row r="465" spans="1:30" x14ac:dyDescent="0.25">
      <c r="A465" s="43">
        <f t="shared" si="23"/>
        <v>37587</v>
      </c>
      <c r="B465" s="7"/>
      <c r="C465" s="7">
        <f>SUM('Weekly Data'!E462:E465)/4</f>
        <v>1496</v>
      </c>
      <c r="D465" s="7">
        <f>SUM('Weekly Data'!F462:F465)/4</f>
        <v>3735</v>
      </c>
      <c r="E465" s="7">
        <f>SUM('Weekly Data'!G462:G465)/4</f>
        <v>414.5</v>
      </c>
      <c r="F465" s="7"/>
      <c r="G465" s="7"/>
      <c r="H465" s="160"/>
      <c r="I465" s="7"/>
      <c r="J465" s="7"/>
      <c r="K465" s="7"/>
      <c r="L465" s="7"/>
      <c r="M465" s="7"/>
      <c r="N465" s="8"/>
      <c r="O465" s="166">
        <f t="shared" si="24"/>
        <v>37587</v>
      </c>
      <c r="P465" s="24"/>
      <c r="Q465" s="45"/>
      <c r="R465" s="45">
        <f t="shared" si="25"/>
        <v>2827.9375</v>
      </c>
      <c r="S465" s="45">
        <f t="shared" si="26"/>
        <v>418.9375</v>
      </c>
      <c r="T465" s="45"/>
      <c r="U465" s="20"/>
      <c r="V465" s="20"/>
      <c r="W465" s="21"/>
      <c r="X465" s="24"/>
      <c r="Y465" s="20"/>
      <c r="Z465" s="21"/>
      <c r="AA465" s="24"/>
      <c r="AB465" s="20"/>
      <c r="AC465" s="21"/>
      <c r="AD465" s="24"/>
    </row>
    <row r="466" spans="1:30" x14ac:dyDescent="0.25">
      <c r="A466" s="43">
        <f t="shared" si="23"/>
        <v>37594</v>
      </c>
      <c r="B466" s="7"/>
      <c r="C466" s="7">
        <f>SUM('Weekly Data'!E463:E466)/4</f>
        <v>1412.5</v>
      </c>
      <c r="D466" s="7">
        <f>SUM('Weekly Data'!F463:F466)/4</f>
        <v>3560.75</v>
      </c>
      <c r="E466" s="7">
        <f>SUM('Weekly Data'!G463:G466)/4</f>
        <v>378</v>
      </c>
      <c r="F466" s="7"/>
      <c r="G466" s="7"/>
      <c r="H466" s="160"/>
      <c r="I466" s="7"/>
      <c r="J466" s="7"/>
      <c r="K466" s="7"/>
      <c r="L466" s="7"/>
      <c r="M466" s="7"/>
      <c r="N466" s="8"/>
      <c r="O466" s="166">
        <f t="shared" si="24"/>
        <v>37594</v>
      </c>
      <c r="P466" s="24"/>
      <c r="Q466" s="45"/>
      <c r="R466" s="45">
        <f t="shared" si="25"/>
        <v>2666.4375</v>
      </c>
      <c r="S466" s="45">
        <f t="shared" si="26"/>
        <v>345.9375</v>
      </c>
      <c r="T466" s="45"/>
      <c r="U466" s="20"/>
      <c r="V466" s="20"/>
      <c r="W466" s="21"/>
      <c r="X466" s="24"/>
      <c r="Y466" s="20"/>
      <c r="Z466" s="21"/>
      <c r="AA466" s="24"/>
      <c r="AB466" s="20"/>
      <c r="AC466" s="21"/>
      <c r="AD466" s="24"/>
    </row>
    <row r="467" spans="1:30" x14ac:dyDescent="0.25">
      <c r="A467" s="43">
        <f t="shared" si="23"/>
        <v>37601</v>
      </c>
      <c r="B467" s="7"/>
      <c r="C467" s="7">
        <f>SUM('Weekly Data'!E464:E467)/4</f>
        <v>1310.25</v>
      </c>
      <c r="D467" s="7">
        <f>SUM('Weekly Data'!F464:F467)/4</f>
        <v>3311.5</v>
      </c>
      <c r="E467" s="7">
        <f>SUM('Weekly Data'!G464:G467)/4</f>
        <v>296</v>
      </c>
      <c r="F467" s="7"/>
      <c r="G467" s="7"/>
      <c r="H467" s="160"/>
      <c r="I467" s="7"/>
      <c r="J467" s="7"/>
      <c r="K467" s="7"/>
      <c r="L467" s="7"/>
      <c r="M467" s="7"/>
      <c r="N467" s="8"/>
      <c r="O467" s="166">
        <f t="shared" si="24"/>
        <v>37601</v>
      </c>
      <c r="P467" s="24"/>
      <c r="Q467" s="45"/>
      <c r="R467" s="45">
        <f t="shared" si="25"/>
        <v>2546.0625</v>
      </c>
      <c r="S467" s="45">
        <f t="shared" si="26"/>
        <v>399</v>
      </c>
      <c r="T467" s="45"/>
      <c r="U467" s="20"/>
      <c r="V467" s="20"/>
      <c r="W467" s="21"/>
      <c r="X467" s="24"/>
      <c r="Y467" s="20"/>
      <c r="Z467" s="21"/>
      <c r="AA467" s="24"/>
      <c r="AB467" s="20"/>
      <c r="AC467" s="21"/>
      <c r="AD467" s="24"/>
    </row>
    <row r="468" spans="1:30" x14ac:dyDescent="0.25">
      <c r="A468" s="43">
        <f t="shared" si="23"/>
        <v>37608</v>
      </c>
      <c r="B468" s="7"/>
      <c r="C468" s="7">
        <f>SUM('Weekly Data'!E465:E468)/4</f>
        <v>1181.75</v>
      </c>
      <c r="D468" s="7">
        <f>SUM('Weekly Data'!F465:F468)/4</f>
        <v>2960.75</v>
      </c>
      <c r="E468" s="7">
        <f>SUM('Weekly Data'!G465:G468)/4</f>
        <v>340.75</v>
      </c>
      <c r="F468" s="7"/>
      <c r="G468" s="7"/>
      <c r="H468" s="160"/>
      <c r="I468" s="7"/>
      <c r="J468" s="7"/>
      <c r="K468" s="7"/>
      <c r="L468" s="7"/>
      <c r="M468" s="7"/>
      <c r="N468" s="8"/>
      <c r="O468" s="166">
        <f t="shared" si="24"/>
        <v>37608</v>
      </c>
      <c r="P468" s="24"/>
      <c r="Q468" s="45"/>
      <c r="R468" s="45">
        <f t="shared" si="25"/>
        <v>2424.75</v>
      </c>
      <c r="S468" s="45">
        <f t="shared" si="26"/>
        <v>354.3125</v>
      </c>
      <c r="T468" s="45"/>
      <c r="U468" s="20"/>
      <c r="V468" s="20"/>
      <c r="W468" s="21"/>
      <c r="X468" s="24"/>
      <c r="Y468" s="20"/>
      <c r="Z468" s="21"/>
      <c r="AA468" s="24"/>
      <c r="AB468" s="20"/>
      <c r="AC468" s="21"/>
      <c r="AD468" s="24"/>
    </row>
    <row r="469" spans="1:30" x14ac:dyDescent="0.25">
      <c r="A469" s="43">
        <f t="shared" si="23"/>
        <v>37615</v>
      </c>
      <c r="B469" s="7"/>
      <c r="C469" s="7">
        <f>SUM('Weekly Data'!E466:E469)/4</f>
        <v>945.75</v>
      </c>
      <c r="D469" s="7">
        <f>SUM('Weekly Data'!F466:F469)/4</f>
        <v>2613.25</v>
      </c>
      <c r="E469" s="7">
        <f>SUM('Weekly Data'!G466:G469)/4</f>
        <v>473.25</v>
      </c>
      <c r="F469" s="7"/>
      <c r="G469" s="7"/>
      <c r="H469" s="160"/>
      <c r="I469" s="7"/>
      <c r="J469" s="7"/>
      <c r="K469" s="7"/>
      <c r="L469" s="7"/>
      <c r="M469" s="7"/>
      <c r="N469" s="8"/>
      <c r="O469" s="166">
        <f t="shared" si="24"/>
        <v>37615</v>
      </c>
      <c r="P469" s="24"/>
      <c r="Q469" s="45"/>
      <c r="R469" s="45">
        <f t="shared" si="25"/>
        <v>2396</v>
      </c>
      <c r="S469" s="45">
        <f t="shared" si="26"/>
        <v>365.1875</v>
      </c>
      <c r="T469" s="45"/>
      <c r="U469" s="20"/>
      <c r="V469" s="20"/>
      <c r="W469" s="21"/>
      <c r="X469" s="24"/>
      <c r="Y469" s="20"/>
      <c r="Z469" s="21"/>
      <c r="AA469" s="24"/>
      <c r="AB469" s="20"/>
      <c r="AC469" s="21"/>
      <c r="AD469" s="24"/>
    </row>
    <row r="470" spans="1:30" x14ac:dyDescent="0.25">
      <c r="A470" s="43">
        <f t="shared" si="23"/>
        <v>37622</v>
      </c>
      <c r="B470" s="7"/>
      <c r="C470" s="7">
        <f>SUM('Weekly Data'!E467:E470)/4</f>
        <v>992.5</v>
      </c>
      <c r="D470" s="7">
        <f>SUM('Weekly Data'!F467:F470)/4</f>
        <v>2356.5</v>
      </c>
      <c r="E470" s="7">
        <f>SUM('Weekly Data'!G467:G470)/4</f>
        <v>550.5</v>
      </c>
      <c r="F470" s="7"/>
      <c r="G470" s="7"/>
      <c r="H470" s="160"/>
      <c r="I470" s="7"/>
      <c r="J470" s="7"/>
      <c r="K470" s="7"/>
      <c r="L470" s="7"/>
      <c r="M470" s="7"/>
      <c r="N470" s="8"/>
      <c r="O470" s="166">
        <f t="shared" si="24"/>
        <v>37622</v>
      </c>
      <c r="P470" s="24"/>
      <c r="Q470" s="45"/>
      <c r="R470" s="45">
        <f t="shared" si="25"/>
        <v>2240.3125</v>
      </c>
      <c r="S470" s="45">
        <f t="shared" si="26"/>
        <v>405.4375</v>
      </c>
      <c r="T470" s="45"/>
      <c r="U470" s="20"/>
      <c r="V470" s="20"/>
      <c r="W470" s="21"/>
      <c r="X470" s="24"/>
      <c r="Y470" s="20"/>
      <c r="Z470" s="21"/>
      <c r="AA470" s="24"/>
      <c r="AB470" s="20"/>
      <c r="AC470" s="21"/>
      <c r="AD470" s="24"/>
    </row>
    <row r="471" spans="1:30" x14ac:dyDescent="0.25">
      <c r="A471" s="43">
        <f t="shared" si="23"/>
        <v>37629</v>
      </c>
      <c r="B471" s="7"/>
      <c r="C471" s="7">
        <f>SUM('Weekly Data'!E468:E471)/4</f>
        <v>1170.5</v>
      </c>
      <c r="D471" s="7">
        <f>SUM('Weekly Data'!F468:F471)/4</f>
        <v>2316</v>
      </c>
      <c r="E471" s="7">
        <f>SUM('Weekly Data'!G468:G471)/4</f>
        <v>686.75</v>
      </c>
      <c r="F471" s="7"/>
      <c r="G471" s="7"/>
      <c r="H471" s="160"/>
      <c r="I471" s="7"/>
      <c r="J471" s="7"/>
      <c r="K471" s="7"/>
      <c r="L471" s="7"/>
      <c r="M471" s="7"/>
      <c r="N471" s="8"/>
      <c r="O471" s="166">
        <f t="shared" si="24"/>
        <v>37629</v>
      </c>
      <c r="P471" s="24"/>
      <c r="Q471" s="45"/>
      <c r="R471" s="45">
        <f t="shared" si="25"/>
        <v>2216.5625</v>
      </c>
      <c r="S471" s="45">
        <f t="shared" si="26"/>
        <v>367.1875</v>
      </c>
      <c r="T471" s="45"/>
      <c r="U471" s="20"/>
      <c r="V471" s="20"/>
      <c r="W471" s="21"/>
      <c r="X471" s="24"/>
      <c r="Y471" s="20"/>
      <c r="Z471" s="21"/>
      <c r="AA471" s="24"/>
      <c r="AB471" s="20"/>
      <c r="AC471" s="21"/>
      <c r="AD471" s="24"/>
    </row>
    <row r="472" spans="1:30" x14ac:dyDescent="0.25">
      <c r="A472" s="43">
        <f t="shared" si="23"/>
        <v>37636</v>
      </c>
      <c r="B472" s="7"/>
      <c r="C472" s="7">
        <f>SUM('Weekly Data'!E469:E472)/4</f>
        <v>1118.5</v>
      </c>
      <c r="D472" s="7">
        <f>SUM('Weekly Data'!F469:F472)/4</f>
        <v>2231.5</v>
      </c>
      <c r="E472" s="7">
        <f>SUM('Weekly Data'!G469:G472)/4</f>
        <v>665</v>
      </c>
      <c r="F472" s="7"/>
      <c r="G472" s="7"/>
      <c r="H472" s="160"/>
      <c r="I472" s="7"/>
      <c r="J472" s="7"/>
      <c r="K472" s="7"/>
      <c r="L472" s="7"/>
      <c r="M472" s="7"/>
      <c r="N472" s="8"/>
      <c r="O472" s="166">
        <f t="shared" si="24"/>
        <v>37636</v>
      </c>
      <c r="P472" s="24"/>
      <c r="Q472" s="45"/>
      <c r="R472" s="45">
        <f t="shared" si="25"/>
        <v>2283.0625</v>
      </c>
      <c r="S472" s="45">
        <f t="shared" si="26"/>
        <v>489.6875</v>
      </c>
      <c r="T472" s="45"/>
      <c r="U472" s="20"/>
      <c r="V472" s="20"/>
      <c r="W472" s="21"/>
      <c r="X472" s="24"/>
      <c r="Y472" s="20"/>
      <c r="Z472" s="21"/>
      <c r="AA472" s="24"/>
      <c r="AB472" s="20"/>
      <c r="AC472" s="21"/>
      <c r="AD472" s="24"/>
    </row>
    <row r="473" spans="1:30" x14ac:dyDescent="0.25">
      <c r="A473" s="43">
        <f t="shared" si="23"/>
        <v>37643</v>
      </c>
      <c r="B473" s="7"/>
      <c r="C473" s="7">
        <f>SUM('Weekly Data'!E470:E473)/4</f>
        <v>1006</v>
      </c>
      <c r="D473" s="7">
        <f>SUM('Weekly Data'!F470:F473)/4</f>
        <v>2396.5</v>
      </c>
      <c r="E473" s="7">
        <f>SUM('Weekly Data'!G470:G473)/4</f>
        <v>716.5</v>
      </c>
      <c r="F473" s="7"/>
      <c r="G473" s="7"/>
      <c r="H473" s="160"/>
      <c r="I473" s="7"/>
      <c r="J473" s="7"/>
      <c r="K473" s="7"/>
      <c r="L473" s="7"/>
      <c r="M473" s="7"/>
      <c r="N473" s="8"/>
      <c r="O473" s="166">
        <f t="shared" si="24"/>
        <v>37643</v>
      </c>
      <c r="P473" s="24"/>
      <c r="Q473" s="45">
        <f t="shared" ref="Q473:Q536" si="27">AVERAGE(C421,C369,C317,C264)</f>
        <v>1831</v>
      </c>
      <c r="R473" s="45">
        <f t="shared" si="25"/>
        <v>2375.875</v>
      </c>
      <c r="S473" s="45">
        <f t="shared" si="26"/>
        <v>579.125</v>
      </c>
      <c r="T473" s="45"/>
      <c r="U473" s="20"/>
      <c r="V473" s="20"/>
      <c r="W473" s="21"/>
      <c r="X473" s="24"/>
      <c r="Y473" s="20"/>
      <c r="Z473" s="21"/>
      <c r="AA473" s="24"/>
      <c r="AB473" s="20"/>
      <c r="AC473" s="21"/>
      <c r="AD473" s="24"/>
    </row>
    <row r="474" spans="1:30" x14ac:dyDescent="0.25">
      <c r="A474" s="43">
        <f t="shared" si="23"/>
        <v>37650</v>
      </c>
      <c r="B474" s="7"/>
      <c r="C474" s="7">
        <f>SUM('Weekly Data'!E471:E474)/4</f>
        <v>1028.25</v>
      </c>
      <c r="D474" s="7">
        <f>SUM('Weekly Data'!F471:F474)/4</f>
        <v>2786.75</v>
      </c>
      <c r="E474" s="7">
        <f>SUM('Weekly Data'!G471:G474)/4</f>
        <v>705</v>
      </c>
      <c r="F474" s="7"/>
      <c r="G474" s="7"/>
      <c r="H474" s="160"/>
      <c r="I474" s="7"/>
      <c r="J474" s="7"/>
      <c r="K474" s="7"/>
      <c r="L474" s="7"/>
      <c r="M474" s="7"/>
      <c r="N474" s="8"/>
      <c r="O474" s="166">
        <f t="shared" si="24"/>
        <v>37650</v>
      </c>
      <c r="P474" s="24"/>
      <c r="Q474" s="45">
        <f t="shared" si="27"/>
        <v>2046.125</v>
      </c>
      <c r="R474" s="45">
        <f t="shared" si="25"/>
        <v>2608.75</v>
      </c>
      <c r="S474" s="45">
        <f t="shared" si="26"/>
        <v>642.5625</v>
      </c>
      <c r="T474" s="45"/>
      <c r="U474" s="20"/>
      <c r="V474" s="20"/>
      <c r="W474" s="21"/>
      <c r="X474" s="24"/>
      <c r="Y474" s="20"/>
      <c r="Z474" s="21"/>
      <c r="AA474" s="24"/>
      <c r="AB474" s="20"/>
      <c r="AC474" s="21"/>
      <c r="AD474" s="24"/>
    </row>
    <row r="475" spans="1:30" x14ac:dyDescent="0.25">
      <c r="A475" s="43">
        <f t="shared" si="23"/>
        <v>37657</v>
      </c>
      <c r="B475" s="7"/>
      <c r="C475" s="7">
        <f>SUM('Weekly Data'!E472:E475)/4</f>
        <v>1022.75</v>
      </c>
      <c r="D475" s="7">
        <f>SUM('Weekly Data'!F472:F475)/4</f>
        <v>3121.25</v>
      </c>
      <c r="E475" s="7">
        <f>SUM('Weekly Data'!G472:G475)/4</f>
        <v>750</v>
      </c>
      <c r="F475" s="7"/>
      <c r="G475" s="7"/>
      <c r="H475" s="160"/>
      <c r="I475" s="7"/>
      <c r="J475" s="7"/>
      <c r="K475" s="7"/>
      <c r="L475" s="7"/>
      <c r="M475" s="7"/>
      <c r="N475" s="8"/>
      <c r="O475" s="166">
        <f t="shared" si="24"/>
        <v>37657</v>
      </c>
      <c r="P475" s="24"/>
      <c r="Q475" s="45">
        <f t="shared" si="27"/>
        <v>2068.1875</v>
      </c>
      <c r="R475" s="45">
        <f t="shared" si="25"/>
        <v>2818.4375</v>
      </c>
      <c r="S475" s="45">
        <f t="shared" si="26"/>
        <v>725.6875</v>
      </c>
      <c r="T475" s="45"/>
      <c r="U475" s="20"/>
      <c r="V475" s="20"/>
      <c r="W475" s="21"/>
      <c r="X475" s="24"/>
      <c r="Y475" s="20"/>
      <c r="Z475" s="21"/>
      <c r="AA475" s="24"/>
      <c r="AB475" s="20"/>
      <c r="AC475" s="21"/>
      <c r="AD475" s="24"/>
    </row>
    <row r="476" spans="1:30" x14ac:dyDescent="0.25">
      <c r="A476" s="43">
        <f t="shared" si="23"/>
        <v>37664</v>
      </c>
      <c r="B476" s="7"/>
      <c r="C476" s="7">
        <f>SUM('Weekly Data'!E473:E476)/4</f>
        <v>1181.75</v>
      </c>
      <c r="D476" s="7">
        <f>SUM('Weekly Data'!F473:F476)/4</f>
        <v>3660</v>
      </c>
      <c r="E476" s="7">
        <f>SUM('Weekly Data'!G473:G476)/4</f>
        <v>756.75</v>
      </c>
      <c r="F476" s="7"/>
      <c r="G476" s="7"/>
      <c r="H476" s="160"/>
      <c r="I476" s="7"/>
      <c r="J476" s="7"/>
      <c r="K476" s="7"/>
      <c r="L476" s="7"/>
      <c r="M476" s="7"/>
      <c r="N476" s="8"/>
      <c r="O476" s="166">
        <f t="shared" si="24"/>
        <v>37664</v>
      </c>
      <c r="P476" s="24"/>
      <c r="Q476" s="45">
        <f t="shared" si="27"/>
        <v>2292.125</v>
      </c>
      <c r="R476" s="45">
        <f t="shared" si="25"/>
        <v>2857.4375</v>
      </c>
      <c r="S476" s="45">
        <f t="shared" si="26"/>
        <v>674.5</v>
      </c>
      <c r="T476" s="45"/>
      <c r="U476" s="20"/>
      <c r="V476" s="20"/>
      <c r="W476" s="21"/>
      <c r="X476" s="24"/>
      <c r="Y476" s="20"/>
      <c r="Z476" s="21"/>
      <c r="AA476" s="24"/>
      <c r="AB476" s="20"/>
      <c r="AC476" s="21"/>
      <c r="AD476" s="24"/>
    </row>
    <row r="477" spans="1:30" x14ac:dyDescent="0.25">
      <c r="A477" s="43">
        <f t="shared" si="23"/>
        <v>37671</v>
      </c>
      <c r="B477" s="7"/>
      <c r="C477" s="7">
        <f>SUM('Weekly Data'!E474:E477)/4</f>
        <v>1262.5</v>
      </c>
      <c r="D477" s="7">
        <f>SUM('Weekly Data'!F474:F477)/4</f>
        <v>3676</v>
      </c>
      <c r="E477" s="7">
        <f>SUM('Weekly Data'!G474:G477)/4</f>
        <v>716.75</v>
      </c>
      <c r="F477" s="7"/>
      <c r="G477" s="7"/>
      <c r="H477" s="160"/>
      <c r="I477" s="7"/>
      <c r="J477" s="7"/>
      <c r="K477" s="7"/>
      <c r="L477" s="7"/>
      <c r="M477" s="7"/>
      <c r="N477" s="8"/>
      <c r="O477" s="166">
        <f t="shared" si="24"/>
        <v>37671</v>
      </c>
      <c r="P477" s="24"/>
      <c r="Q477" s="45">
        <f t="shared" si="27"/>
        <v>2379.5625</v>
      </c>
      <c r="R477" s="45">
        <f t="shared" si="25"/>
        <v>2907</v>
      </c>
      <c r="S477" s="45">
        <f t="shared" si="26"/>
        <v>656.8125</v>
      </c>
      <c r="T477" s="45"/>
      <c r="U477" s="20"/>
      <c r="V477" s="20"/>
      <c r="W477" s="21"/>
      <c r="X477" s="24"/>
      <c r="Y477" s="20"/>
      <c r="Z477" s="21"/>
      <c r="AA477" s="24"/>
      <c r="AB477" s="20"/>
      <c r="AC477" s="21"/>
      <c r="AD477" s="24"/>
    </row>
    <row r="478" spans="1:30" x14ac:dyDescent="0.25">
      <c r="A478" s="43">
        <f t="shared" si="23"/>
        <v>37678</v>
      </c>
      <c r="B478" s="7"/>
      <c r="C478" s="7">
        <f>SUM('Weekly Data'!E475:E478)/4</f>
        <v>1302.5</v>
      </c>
      <c r="D478" s="7">
        <f>SUM('Weekly Data'!F475:F478)/4</f>
        <v>3627.5</v>
      </c>
      <c r="E478" s="7">
        <f>SUM('Weekly Data'!G475:G478)/4</f>
        <v>764.75</v>
      </c>
      <c r="F478" s="7"/>
      <c r="G478" s="7"/>
      <c r="H478" s="160"/>
      <c r="I478" s="7"/>
      <c r="J478" s="7"/>
      <c r="K478" s="7"/>
      <c r="L478" s="7"/>
      <c r="M478" s="7"/>
      <c r="N478" s="8"/>
      <c r="O478" s="166">
        <f t="shared" si="24"/>
        <v>37678</v>
      </c>
      <c r="P478" s="24"/>
      <c r="Q478" s="45">
        <f t="shared" si="27"/>
        <v>2357.25</v>
      </c>
      <c r="R478" s="45">
        <f t="shared" si="25"/>
        <v>2931.125</v>
      </c>
      <c r="S478" s="45">
        <f t="shared" si="26"/>
        <v>710.375</v>
      </c>
      <c r="T478" s="45"/>
      <c r="U478" s="20"/>
      <c r="V478" s="20"/>
      <c r="W478" s="21"/>
      <c r="X478" s="24"/>
      <c r="Y478" s="20"/>
      <c r="Z478" s="21"/>
      <c r="AA478" s="24"/>
      <c r="AB478" s="20"/>
      <c r="AC478" s="21"/>
      <c r="AD478" s="24"/>
    </row>
    <row r="479" spans="1:30" x14ac:dyDescent="0.25">
      <c r="A479" s="43">
        <f t="shared" si="23"/>
        <v>37685</v>
      </c>
      <c r="B479" s="7"/>
      <c r="C479" s="7">
        <f>SUM('Weekly Data'!E476:E479)/4</f>
        <v>1173.25</v>
      </c>
      <c r="D479" s="7">
        <f>SUM('Weekly Data'!F476:F479)/4</f>
        <v>3754</v>
      </c>
      <c r="E479" s="7">
        <f>SUM('Weekly Data'!G476:G479)/4</f>
        <v>639.25</v>
      </c>
      <c r="F479" s="7"/>
      <c r="G479" s="7"/>
      <c r="H479" s="160"/>
      <c r="I479" s="7"/>
      <c r="J479" s="7"/>
      <c r="K479" s="7"/>
      <c r="L479" s="7"/>
      <c r="M479" s="7"/>
      <c r="N479" s="8"/>
      <c r="O479" s="166">
        <f t="shared" si="24"/>
        <v>37685</v>
      </c>
      <c r="P479" s="24"/>
      <c r="Q479" s="45">
        <f t="shared" si="27"/>
        <v>2380.3125</v>
      </c>
      <c r="R479" s="45">
        <f t="shared" si="25"/>
        <v>2913.4375</v>
      </c>
      <c r="S479" s="45">
        <f t="shared" si="26"/>
        <v>665.75</v>
      </c>
      <c r="T479" s="45"/>
      <c r="U479" s="20"/>
      <c r="V479" s="20"/>
      <c r="W479" s="21"/>
      <c r="X479" s="24"/>
      <c r="Y479" s="20"/>
      <c r="Z479" s="21"/>
      <c r="AA479" s="24"/>
      <c r="AB479" s="20"/>
      <c r="AC479" s="21"/>
      <c r="AD479" s="24"/>
    </row>
    <row r="480" spans="1:30" x14ac:dyDescent="0.25">
      <c r="A480" s="43">
        <f t="shared" si="23"/>
        <v>37692</v>
      </c>
      <c r="B480" s="7"/>
      <c r="C480" s="7">
        <f>SUM('Weekly Data'!E477:E480)/4</f>
        <v>1009</v>
      </c>
      <c r="D480" s="7">
        <f>SUM('Weekly Data'!F477:F480)/4</f>
        <v>3477.75</v>
      </c>
      <c r="E480" s="7">
        <f>SUM('Weekly Data'!G477:G480)/4</f>
        <v>542.5</v>
      </c>
      <c r="F480" s="7"/>
      <c r="G480" s="7"/>
      <c r="H480" s="160"/>
      <c r="I480" s="7"/>
      <c r="J480" s="7"/>
      <c r="K480" s="7"/>
      <c r="L480" s="7"/>
      <c r="M480" s="7"/>
      <c r="N480" s="8"/>
      <c r="O480" s="166">
        <f t="shared" si="24"/>
        <v>37692</v>
      </c>
      <c r="P480" s="24"/>
      <c r="Q480" s="45">
        <f t="shared" si="27"/>
        <v>2152.5</v>
      </c>
      <c r="R480" s="45">
        <f t="shared" si="25"/>
        <v>2947.5</v>
      </c>
      <c r="S480" s="45">
        <f t="shared" si="26"/>
        <v>645</v>
      </c>
      <c r="T480" s="45"/>
      <c r="U480" s="20"/>
      <c r="V480" s="20"/>
      <c r="W480" s="21"/>
      <c r="X480" s="24"/>
      <c r="Y480" s="20"/>
      <c r="Z480" s="21"/>
      <c r="AA480" s="24"/>
      <c r="AB480" s="20"/>
      <c r="AC480" s="21"/>
      <c r="AD480" s="24"/>
    </row>
    <row r="481" spans="1:30" x14ac:dyDescent="0.25">
      <c r="A481" s="43">
        <f t="shared" si="23"/>
        <v>37699</v>
      </c>
      <c r="B481" s="7"/>
      <c r="C481" s="7">
        <f>SUM('Weekly Data'!E478:E481)/4</f>
        <v>984.75</v>
      </c>
      <c r="D481" s="7">
        <f>SUM('Weekly Data'!F478:F481)/4</f>
        <v>3748</v>
      </c>
      <c r="E481" s="7">
        <f>SUM('Weekly Data'!G478:G481)/4</f>
        <v>544.25</v>
      </c>
      <c r="F481" s="7"/>
      <c r="G481" s="7"/>
      <c r="H481" s="160"/>
      <c r="I481" s="7"/>
      <c r="J481" s="7"/>
      <c r="K481" s="7"/>
      <c r="L481" s="7"/>
      <c r="M481" s="7"/>
      <c r="N481" s="8"/>
      <c r="O481" s="166">
        <f t="shared" si="24"/>
        <v>37699</v>
      </c>
      <c r="P481" s="24"/>
      <c r="Q481" s="45">
        <f t="shared" si="27"/>
        <v>2018.6875</v>
      </c>
      <c r="R481" s="45">
        <f t="shared" si="25"/>
        <v>2903.3125</v>
      </c>
      <c r="S481" s="45">
        <f t="shared" si="26"/>
        <v>619.125</v>
      </c>
      <c r="T481" s="45"/>
      <c r="U481" s="20"/>
      <c r="V481" s="20"/>
      <c r="W481" s="21"/>
      <c r="X481" s="24"/>
      <c r="Y481" s="20"/>
      <c r="Z481" s="21"/>
      <c r="AA481" s="24"/>
      <c r="AB481" s="20"/>
      <c r="AC481" s="21"/>
      <c r="AD481" s="24"/>
    </row>
    <row r="482" spans="1:30" x14ac:dyDescent="0.25">
      <c r="A482" s="43">
        <f t="shared" si="23"/>
        <v>37706</v>
      </c>
      <c r="B482" s="7"/>
      <c r="C482" s="7">
        <f>SUM('Weekly Data'!E479:E482)/4</f>
        <v>1037</v>
      </c>
      <c r="D482" s="7">
        <f>SUM('Weekly Data'!F479:F482)/4</f>
        <v>3932.25</v>
      </c>
      <c r="E482" s="7">
        <f>SUM('Weekly Data'!G479:G482)/4</f>
        <v>404</v>
      </c>
      <c r="F482" s="7"/>
      <c r="G482" s="7"/>
      <c r="H482" s="160"/>
      <c r="I482" s="7"/>
      <c r="J482" s="7"/>
      <c r="K482" s="7"/>
      <c r="L482" s="7"/>
      <c r="M482" s="7"/>
      <c r="N482" s="8"/>
      <c r="O482" s="166">
        <f t="shared" si="24"/>
        <v>37706</v>
      </c>
      <c r="P482" s="24"/>
      <c r="Q482" s="45">
        <f t="shared" si="27"/>
        <v>1939.3125</v>
      </c>
      <c r="R482" s="45">
        <f t="shared" si="25"/>
        <v>2915.3125</v>
      </c>
      <c r="S482" s="45">
        <f t="shared" si="26"/>
        <v>481.375</v>
      </c>
      <c r="T482" s="45"/>
      <c r="U482" s="20"/>
      <c r="V482" s="20"/>
      <c r="W482" s="21"/>
      <c r="X482" s="24"/>
      <c r="Y482" s="20"/>
      <c r="Z482" s="21"/>
      <c r="AA482" s="24"/>
      <c r="AB482" s="20"/>
      <c r="AC482" s="21"/>
      <c r="AD482" s="24"/>
    </row>
    <row r="483" spans="1:30" x14ac:dyDescent="0.25">
      <c r="A483" s="43">
        <f t="shared" si="23"/>
        <v>37713</v>
      </c>
      <c r="B483" s="7"/>
      <c r="C483" s="7">
        <f>SUM('Weekly Data'!E480:E483)/4</f>
        <v>1161.25</v>
      </c>
      <c r="D483" s="7">
        <f>SUM('Weekly Data'!F480:F483)/4</f>
        <v>3951.25</v>
      </c>
      <c r="E483" s="7">
        <f>SUM('Weekly Data'!G480:G483)/4</f>
        <v>364.25</v>
      </c>
      <c r="F483" s="7"/>
      <c r="G483" s="7"/>
      <c r="H483" s="160"/>
      <c r="I483" s="7"/>
      <c r="J483" s="7"/>
      <c r="K483" s="7"/>
      <c r="L483" s="7"/>
      <c r="M483" s="7"/>
      <c r="N483" s="8"/>
      <c r="O483" s="166">
        <f t="shared" si="24"/>
        <v>37713</v>
      </c>
      <c r="P483" s="24"/>
      <c r="Q483" s="45">
        <f t="shared" si="27"/>
        <v>1800.375</v>
      </c>
      <c r="R483" s="45">
        <f t="shared" si="25"/>
        <v>2861.4375</v>
      </c>
      <c r="S483" s="45">
        <f t="shared" si="26"/>
        <v>440</v>
      </c>
      <c r="T483" s="45"/>
      <c r="U483" s="20"/>
      <c r="V483" s="20"/>
      <c r="W483" s="21"/>
      <c r="X483" s="24"/>
      <c r="Y483" s="20"/>
      <c r="Z483" s="21"/>
      <c r="AA483" s="24"/>
      <c r="AB483" s="20"/>
      <c r="AC483" s="21"/>
      <c r="AD483" s="24"/>
    </row>
    <row r="484" spans="1:30" x14ac:dyDescent="0.25">
      <c r="A484" s="43">
        <f t="shared" si="23"/>
        <v>37720</v>
      </c>
      <c r="B484" s="7"/>
      <c r="C484" s="7">
        <f>SUM('Weekly Data'!E481:E484)/4</f>
        <v>1335.25</v>
      </c>
      <c r="D484" s="7">
        <f>SUM('Weekly Data'!F481:F484)/4</f>
        <v>4124.5</v>
      </c>
      <c r="E484" s="7">
        <f>SUM('Weekly Data'!G481:G484)/4</f>
        <v>346.75</v>
      </c>
      <c r="F484" s="7"/>
      <c r="G484" s="7"/>
      <c r="H484" s="160"/>
      <c r="I484" s="7"/>
      <c r="J484" s="7"/>
      <c r="K484" s="7"/>
      <c r="L484" s="7"/>
      <c r="M484" s="7"/>
      <c r="N484" s="8"/>
      <c r="O484" s="166">
        <f t="shared" si="24"/>
        <v>37720</v>
      </c>
      <c r="P484" s="24"/>
      <c r="Q484" s="45">
        <f t="shared" si="27"/>
        <v>1837.0625</v>
      </c>
      <c r="R484" s="45">
        <f t="shared" si="25"/>
        <v>2662.0625</v>
      </c>
      <c r="S484" s="45">
        <f t="shared" si="26"/>
        <v>392.625</v>
      </c>
      <c r="T484" s="45"/>
      <c r="U484" s="20"/>
      <c r="V484" s="20"/>
      <c r="W484" s="21"/>
      <c r="X484" s="24"/>
      <c r="Y484" s="20"/>
      <c r="Z484" s="21"/>
      <c r="AA484" s="24"/>
      <c r="AB484" s="20"/>
      <c r="AC484" s="21"/>
      <c r="AD484" s="24"/>
    </row>
    <row r="485" spans="1:30" x14ac:dyDescent="0.25">
      <c r="A485" s="43">
        <f t="shared" si="23"/>
        <v>37727</v>
      </c>
      <c r="B485" s="7"/>
      <c r="C485" s="7">
        <f>SUM('Weekly Data'!E482:E485)/4</f>
        <v>1535.25</v>
      </c>
      <c r="D485" s="7">
        <f>SUM('Weekly Data'!F482:F485)/4</f>
        <v>3735.75</v>
      </c>
      <c r="E485" s="7">
        <f>SUM('Weekly Data'!G482:G485)/4</f>
        <v>247.5</v>
      </c>
      <c r="F485" s="7"/>
      <c r="G485" s="7"/>
      <c r="H485" s="160"/>
      <c r="I485" s="7"/>
      <c r="J485" s="7"/>
      <c r="K485" s="7"/>
      <c r="L485" s="7"/>
      <c r="M485" s="7"/>
      <c r="N485" s="8"/>
      <c r="O485" s="166">
        <f t="shared" si="24"/>
        <v>37727</v>
      </c>
      <c r="P485" s="24"/>
      <c r="Q485" s="45">
        <f t="shared" si="27"/>
        <v>1875.75</v>
      </c>
      <c r="R485" s="45">
        <f t="shared" si="25"/>
        <v>2491.9375</v>
      </c>
      <c r="S485" s="45">
        <f t="shared" si="26"/>
        <v>309.5</v>
      </c>
      <c r="T485" s="45"/>
      <c r="U485" s="20"/>
      <c r="V485" s="20"/>
      <c r="W485" s="21"/>
      <c r="X485" s="24"/>
      <c r="Y485" s="20"/>
      <c r="Z485" s="21"/>
      <c r="AA485" s="24"/>
      <c r="AB485" s="20"/>
      <c r="AC485" s="21"/>
      <c r="AD485" s="24"/>
    </row>
    <row r="486" spans="1:30" x14ac:dyDescent="0.25">
      <c r="A486" s="43">
        <f t="shared" si="23"/>
        <v>37734</v>
      </c>
      <c r="B486" s="7"/>
      <c r="C486" s="7">
        <f>SUM('Weekly Data'!E483:E486)/4</f>
        <v>1252.75</v>
      </c>
      <c r="D486" s="7">
        <f>SUM('Weekly Data'!F483:F486)/4</f>
        <v>3457.5</v>
      </c>
      <c r="E486" s="7">
        <f>SUM('Weekly Data'!G483:G486)/4</f>
        <v>196</v>
      </c>
      <c r="F486" s="7"/>
      <c r="G486" s="7"/>
      <c r="H486" s="160"/>
      <c r="I486" s="7"/>
      <c r="J486" s="7"/>
      <c r="K486" s="7"/>
      <c r="L486" s="7"/>
      <c r="M486" s="7"/>
      <c r="N486" s="8"/>
      <c r="O486" s="166">
        <f t="shared" si="24"/>
        <v>37734</v>
      </c>
      <c r="P486" s="24"/>
      <c r="Q486" s="45">
        <f t="shared" si="27"/>
        <v>1930.625</v>
      </c>
      <c r="R486" s="45">
        <f t="shared" si="25"/>
        <v>2325.8125</v>
      </c>
      <c r="S486" s="45">
        <f t="shared" si="26"/>
        <v>278</v>
      </c>
      <c r="T486" s="45"/>
      <c r="U486" s="20"/>
      <c r="V486" s="20"/>
      <c r="W486" s="21"/>
      <c r="X486" s="24"/>
      <c r="Y486" s="20"/>
      <c r="Z486" s="21"/>
      <c r="AA486" s="24"/>
      <c r="AB486" s="20"/>
      <c r="AC486" s="21"/>
      <c r="AD486" s="24"/>
    </row>
    <row r="487" spans="1:30" x14ac:dyDescent="0.25">
      <c r="A487" s="43">
        <f t="shared" si="23"/>
        <v>37741</v>
      </c>
      <c r="B487" s="7"/>
      <c r="C487" s="7">
        <f>SUM('Weekly Data'!E484:E487)/4</f>
        <v>1070</v>
      </c>
      <c r="D487" s="7">
        <f>SUM('Weekly Data'!F484:F487)/4</f>
        <v>3028</v>
      </c>
      <c r="E487" s="7">
        <f>SUM('Weekly Data'!G484:G487)/4</f>
        <v>209</v>
      </c>
      <c r="F487" s="7"/>
      <c r="G487" s="7"/>
      <c r="H487" s="160"/>
      <c r="I487" s="7"/>
      <c r="J487" s="7"/>
      <c r="K487" s="7"/>
      <c r="L487" s="7"/>
      <c r="M487" s="7"/>
      <c r="N487" s="8"/>
      <c r="O487" s="166">
        <f t="shared" si="24"/>
        <v>37741</v>
      </c>
      <c r="P487" s="24"/>
      <c r="Q487" s="45">
        <f t="shared" si="27"/>
        <v>1871.5</v>
      </c>
      <c r="R487" s="45">
        <f t="shared" si="25"/>
        <v>2135.9375</v>
      </c>
      <c r="S487" s="45">
        <f t="shared" si="26"/>
        <v>242.5</v>
      </c>
      <c r="T487" s="45"/>
      <c r="U487" s="20"/>
      <c r="V487" s="20"/>
      <c r="W487" s="21"/>
      <c r="X487" s="24"/>
      <c r="Y487" s="20"/>
      <c r="Z487" s="21"/>
      <c r="AA487" s="24"/>
      <c r="AB487" s="20"/>
      <c r="AC487" s="21"/>
      <c r="AD487" s="24"/>
    </row>
    <row r="488" spans="1:30" x14ac:dyDescent="0.25">
      <c r="A488" s="43">
        <f t="shared" si="23"/>
        <v>37748</v>
      </c>
      <c r="B488" s="7"/>
      <c r="C488" s="7">
        <f>SUM('Weekly Data'!E485:E488)/4</f>
        <v>819.75</v>
      </c>
      <c r="D488" s="7">
        <f>SUM('Weekly Data'!F485:F488)/4</f>
        <v>2768.5</v>
      </c>
      <c r="E488" s="7">
        <f>SUM('Weekly Data'!G485:G488)/4</f>
        <v>221.75</v>
      </c>
      <c r="F488" s="7"/>
      <c r="G488" s="7"/>
      <c r="H488" s="160"/>
      <c r="I488" s="7"/>
      <c r="J488" s="7"/>
      <c r="K488" s="7"/>
      <c r="L488" s="7"/>
      <c r="M488" s="7"/>
      <c r="N488" s="8"/>
      <c r="O488" s="166">
        <f t="shared" si="24"/>
        <v>37748</v>
      </c>
      <c r="P488" s="24"/>
      <c r="Q488" s="45">
        <f t="shared" si="27"/>
        <v>1851.3125</v>
      </c>
      <c r="R488" s="45">
        <f t="shared" si="25"/>
        <v>2011.5625</v>
      </c>
      <c r="S488" s="45">
        <f t="shared" si="26"/>
        <v>193.125</v>
      </c>
      <c r="T488" s="45"/>
      <c r="U488" s="20"/>
      <c r="V488" s="20"/>
      <c r="W488" s="21"/>
      <c r="X488" s="24"/>
      <c r="Y488" s="20"/>
      <c r="Z488" s="21"/>
      <c r="AA488" s="24"/>
      <c r="AB488" s="20"/>
      <c r="AC488" s="21"/>
      <c r="AD488" s="24"/>
    </row>
    <row r="489" spans="1:30" x14ac:dyDescent="0.25">
      <c r="A489" s="43">
        <f t="shared" si="23"/>
        <v>37755</v>
      </c>
      <c r="B489" s="7"/>
      <c r="C489" s="7">
        <f>SUM('Weekly Data'!E486:E489)/4</f>
        <v>630.75</v>
      </c>
      <c r="D489" s="7">
        <f>SUM('Weekly Data'!F486:F489)/4</f>
        <v>2606.5</v>
      </c>
      <c r="E489" s="7">
        <f>SUM('Weekly Data'!G486:G489)/4</f>
        <v>158.75</v>
      </c>
      <c r="F489" s="7"/>
      <c r="G489" s="7"/>
      <c r="H489" s="160"/>
      <c r="I489" s="7"/>
      <c r="J489" s="7"/>
      <c r="K489" s="7"/>
      <c r="L489" s="7"/>
      <c r="M489" s="7"/>
      <c r="N489" s="8"/>
      <c r="O489" s="166">
        <f t="shared" si="24"/>
        <v>37755</v>
      </c>
      <c r="P489" s="24"/>
      <c r="Q489" s="45">
        <f t="shared" si="27"/>
        <v>1833.125</v>
      </c>
      <c r="R489" s="45">
        <f t="shared" si="25"/>
        <v>1974.0625</v>
      </c>
      <c r="S489" s="45">
        <f t="shared" si="26"/>
        <v>187.625</v>
      </c>
      <c r="T489" s="45"/>
      <c r="U489" s="20"/>
      <c r="V489" s="20"/>
      <c r="W489" s="21"/>
      <c r="X489" s="24"/>
      <c r="Y489" s="20"/>
      <c r="Z489" s="21"/>
      <c r="AA489" s="24"/>
      <c r="AB489" s="20"/>
      <c r="AC489" s="21"/>
      <c r="AD489" s="24"/>
    </row>
    <row r="490" spans="1:30" x14ac:dyDescent="0.25">
      <c r="A490" s="43">
        <f t="shared" si="23"/>
        <v>37762</v>
      </c>
      <c r="B490" s="7"/>
      <c r="C490" s="7">
        <f>SUM('Weekly Data'!E487:E490)/4</f>
        <v>821.25</v>
      </c>
      <c r="D490" s="7">
        <f>SUM('Weekly Data'!F487:F490)/4</f>
        <v>2253.5</v>
      </c>
      <c r="E490" s="7">
        <f>SUM('Weekly Data'!G487:G490)/4</f>
        <v>149.25</v>
      </c>
      <c r="F490" s="7"/>
      <c r="G490" s="7"/>
      <c r="H490" s="160"/>
      <c r="I490" s="7"/>
      <c r="J490" s="7"/>
      <c r="K490" s="7"/>
      <c r="L490" s="7"/>
      <c r="M490" s="7"/>
      <c r="N490" s="8"/>
      <c r="O490" s="166">
        <f t="shared" si="24"/>
        <v>37762</v>
      </c>
      <c r="P490" s="24"/>
      <c r="Q490" s="45">
        <f t="shared" si="27"/>
        <v>1768.8125</v>
      </c>
      <c r="R490" s="45">
        <f t="shared" si="25"/>
        <v>1885.8125</v>
      </c>
      <c r="S490" s="45">
        <f t="shared" si="26"/>
        <v>188.1875</v>
      </c>
      <c r="T490" s="45"/>
      <c r="U490" s="20"/>
      <c r="V490" s="20"/>
      <c r="W490" s="21"/>
      <c r="X490" s="24"/>
      <c r="Y490" s="20"/>
      <c r="Z490" s="21"/>
      <c r="AA490" s="24"/>
      <c r="AB490" s="20"/>
      <c r="AC490" s="21"/>
      <c r="AD490" s="24"/>
    </row>
    <row r="491" spans="1:30" x14ac:dyDescent="0.25">
      <c r="A491" s="43">
        <f t="shared" si="23"/>
        <v>37769</v>
      </c>
      <c r="B491" s="7"/>
      <c r="C491" s="7">
        <f>SUM('Weekly Data'!E488:E491)/4</f>
        <v>906.75</v>
      </c>
      <c r="D491" s="7">
        <f>SUM('Weekly Data'!F488:F491)/4</f>
        <v>2053.5</v>
      </c>
      <c r="E491" s="7">
        <f>SUM('Weekly Data'!G488:G491)/4</f>
        <v>101.25</v>
      </c>
      <c r="F491" s="7"/>
      <c r="G491" s="7"/>
      <c r="H491" s="160"/>
      <c r="I491" s="7"/>
      <c r="J491" s="7"/>
      <c r="K491" s="7"/>
      <c r="L491" s="7"/>
      <c r="M491" s="7"/>
      <c r="N491" s="8"/>
      <c r="O491" s="166">
        <f t="shared" si="24"/>
        <v>37769</v>
      </c>
      <c r="P491" s="24"/>
      <c r="Q491" s="45">
        <f t="shared" si="27"/>
        <v>1812.375</v>
      </c>
      <c r="R491" s="45">
        <f t="shared" si="25"/>
        <v>1882.5</v>
      </c>
      <c r="S491" s="45">
        <f t="shared" si="26"/>
        <v>198.75</v>
      </c>
      <c r="T491" s="45"/>
      <c r="U491" s="20"/>
      <c r="V491" s="20"/>
      <c r="W491" s="21"/>
      <c r="X491" s="24"/>
      <c r="Y491" s="20"/>
      <c r="Z491" s="21"/>
      <c r="AA491" s="24"/>
      <c r="AB491" s="20"/>
      <c r="AC491" s="21"/>
      <c r="AD491" s="24"/>
    </row>
    <row r="492" spans="1:30" x14ac:dyDescent="0.25">
      <c r="A492" s="43">
        <f t="shared" si="23"/>
        <v>37776</v>
      </c>
      <c r="B492" s="7"/>
      <c r="C492" s="7">
        <f>SUM('Weekly Data'!E489:E492)/4</f>
        <v>1130.75</v>
      </c>
      <c r="D492" s="7">
        <f>SUM('Weekly Data'!F489:F492)/4</f>
        <v>1767.25</v>
      </c>
      <c r="E492" s="7">
        <f>SUM('Weekly Data'!G489:G492)/4</f>
        <v>91.5</v>
      </c>
      <c r="F492" s="7"/>
      <c r="G492" s="7"/>
      <c r="H492" s="160"/>
      <c r="I492" s="7"/>
      <c r="J492" s="7"/>
      <c r="K492" s="7"/>
      <c r="L492" s="7"/>
      <c r="M492" s="7"/>
      <c r="N492" s="8"/>
      <c r="O492" s="166">
        <f t="shared" si="24"/>
        <v>37776</v>
      </c>
      <c r="P492" s="24"/>
      <c r="Q492" s="45">
        <f t="shared" si="27"/>
        <v>1854.1875</v>
      </c>
      <c r="R492" s="45">
        <f t="shared" si="25"/>
        <v>1921.5</v>
      </c>
      <c r="S492" s="45">
        <f t="shared" si="26"/>
        <v>196.625</v>
      </c>
      <c r="T492" s="45"/>
      <c r="U492" s="20"/>
      <c r="V492" s="20"/>
      <c r="W492" s="21"/>
      <c r="X492" s="24"/>
      <c r="Y492" s="20"/>
      <c r="Z492" s="21"/>
      <c r="AA492" s="24"/>
      <c r="AB492" s="20"/>
      <c r="AC492" s="21"/>
      <c r="AD492" s="24"/>
    </row>
    <row r="493" spans="1:30" x14ac:dyDescent="0.25">
      <c r="A493" s="43">
        <f t="shared" si="23"/>
        <v>37783</v>
      </c>
      <c r="B493" s="7"/>
      <c r="C493" s="7">
        <f>SUM('Weekly Data'!E490:E493)/4</f>
        <v>1451.75</v>
      </c>
      <c r="D493" s="7">
        <f>SUM('Weekly Data'!F490:F493)/4</f>
        <v>1780.75</v>
      </c>
      <c r="E493" s="7">
        <f>SUM('Weekly Data'!G490:G493)/4</f>
        <v>105</v>
      </c>
      <c r="F493" s="7"/>
      <c r="G493" s="7"/>
      <c r="H493" s="160"/>
      <c r="I493" s="7"/>
      <c r="J493" s="7"/>
      <c r="K493" s="7"/>
      <c r="L493" s="7"/>
      <c r="M493" s="7"/>
      <c r="N493" s="8"/>
      <c r="O493" s="166">
        <f t="shared" si="24"/>
        <v>37783</v>
      </c>
      <c r="P493" s="24"/>
      <c r="Q493" s="45">
        <f t="shared" si="27"/>
        <v>1865.6875</v>
      </c>
      <c r="R493" s="45">
        <f t="shared" si="25"/>
        <v>1799.375</v>
      </c>
      <c r="S493" s="45">
        <f t="shared" si="26"/>
        <v>180.1875</v>
      </c>
      <c r="T493" s="45"/>
      <c r="U493" s="20"/>
      <c r="V493" s="20"/>
      <c r="W493" s="21"/>
      <c r="X493" s="24"/>
      <c r="Y493" s="20"/>
      <c r="Z493" s="21"/>
      <c r="AA493" s="24"/>
      <c r="AB493" s="20"/>
      <c r="AC493" s="21"/>
      <c r="AD493" s="24"/>
    </row>
    <row r="494" spans="1:30" x14ac:dyDescent="0.25">
      <c r="A494" s="43">
        <f t="shared" si="23"/>
        <v>37790</v>
      </c>
      <c r="B494" s="7"/>
      <c r="C494" s="7">
        <f>SUM('Weekly Data'!E491:E494)/4</f>
        <v>1563</v>
      </c>
      <c r="D494" s="7">
        <f>SUM('Weekly Data'!F491:F494)/4</f>
        <v>1713</v>
      </c>
      <c r="E494" s="7">
        <f>SUM('Weekly Data'!G491:G494)/4</f>
        <v>130.25</v>
      </c>
      <c r="F494" s="7"/>
      <c r="G494" s="7"/>
      <c r="H494" s="160"/>
      <c r="I494" s="7"/>
      <c r="J494" s="7"/>
      <c r="K494" s="7"/>
      <c r="L494" s="7"/>
      <c r="M494" s="7"/>
      <c r="N494" s="8"/>
      <c r="O494" s="166">
        <f t="shared" si="24"/>
        <v>37790</v>
      </c>
      <c r="P494" s="24"/>
      <c r="Q494" s="45">
        <f t="shared" si="27"/>
        <v>1883.25</v>
      </c>
      <c r="R494" s="45">
        <f t="shared" si="25"/>
        <v>1733.0625</v>
      </c>
      <c r="S494" s="45">
        <f t="shared" si="26"/>
        <v>146.625</v>
      </c>
      <c r="T494" s="45"/>
      <c r="U494" s="20"/>
      <c r="V494" s="20"/>
      <c r="W494" s="21"/>
      <c r="X494" s="24"/>
      <c r="Y494" s="20"/>
      <c r="Z494" s="21"/>
      <c r="AA494" s="24"/>
      <c r="AB494" s="20"/>
      <c r="AC494" s="21"/>
      <c r="AD494" s="24"/>
    </row>
    <row r="495" spans="1:30" x14ac:dyDescent="0.25">
      <c r="A495" s="43">
        <f t="shared" si="23"/>
        <v>37797</v>
      </c>
      <c r="B495" s="7"/>
      <c r="C495" s="7">
        <f>SUM('Weekly Data'!E492:E495)/4</f>
        <v>1730.5</v>
      </c>
      <c r="D495" s="7">
        <f>SUM('Weekly Data'!F492:F495)/4</f>
        <v>1739.25</v>
      </c>
      <c r="E495" s="7">
        <f>SUM('Weekly Data'!G492:G495)/4</f>
        <v>143.25</v>
      </c>
      <c r="F495" s="7"/>
      <c r="G495" s="7"/>
      <c r="H495" s="160"/>
      <c r="I495" s="7"/>
      <c r="J495" s="7"/>
      <c r="K495" s="7"/>
      <c r="L495" s="7"/>
      <c r="M495" s="7"/>
      <c r="N495" s="8"/>
      <c r="O495" s="166">
        <f t="shared" si="24"/>
        <v>37797</v>
      </c>
      <c r="P495" s="24"/>
      <c r="Q495" s="45">
        <f t="shared" si="27"/>
        <v>2011.625</v>
      </c>
      <c r="R495" s="45">
        <f t="shared" si="25"/>
        <v>1761.5</v>
      </c>
      <c r="S495" s="45">
        <f t="shared" si="26"/>
        <v>147.9375</v>
      </c>
      <c r="T495" s="45"/>
      <c r="U495" s="20"/>
      <c r="V495" s="20"/>
      <c r="W495" s="21"/>
      <c r="X495" s="24"/>
      <c r="Y495" s="20"/>
      <c r="Z495" s="21"/>
      <c r="AA495" s="24"/>
      <c r="AB495" s="20"/>
      <c r="AC495" s="21"/>
      <c r="AD495" s="24"/>
    </row>
    <row r="496" spans="1:30" x14ac:dyDescent="0.25">
      <c r="A496" s="43">
        <f t="shared" si="23"/>
        <v>37804</v>
      </c>
      <c r="B496" s="7"/>
      <c r="C496" s="7">
        <f>SUM('Weekly Data'!E493:E496)/4</f>
        <v>1960.75</v>
      </c>
      <c r="D496" s="7">
        <f>SUM('Weekly Data'!F493:F496)/4</f>
        <v>1831.5</v>
      </c>
      <c r="E496" s="7">
        <f>SUM('Weekly Data'!G493:G496)/4</f>
        <v>226.75</v>
      </c>
      <c r="F496" s="7"/>
      <c r="G496" s="7"/>
      <c r="H496" s="160"/>
      <c r="I496" s="7"/>
      <c r="J496" s="7"/>
      <c r="K496" s="7"/>
      <c r="L496" s="7"/>
      <c r="M496" s="7"/>
      <c r="N496" s="8"/>
      <c r="O496" s="166">
        <f t="shared" si="24"/>
        <v>37804</v>
      </c>
      <c r="P496" s="24"/>
      <c r="Q496" s="45">
        <f t="shared" si="27"/>
        <v>2000.375</v>
      </c>
      <c r="R496" s="45">
        <f t="shared" si="25"/>
        <v>1774.625</v>
      </c>
      <c r="S496" s="45">
        <f t="shared" si="26"/>
        <v>154.75</v>
      </c>
      <c r="T496" s="45"/>
      <c r="U496" s="20"/>
      <c r="V496" s="20"/>
      <c r="W496" s="21"/>
      <c r="X496" s="24"/>
      <c r="Y496" s="20"/>
      <c r="Z496" s="21"/>
      <c r="AA496" s="24"/>
      <c r="AB496" s="20"/>
      <c r="AC496" s="21"/>
      <c r="AD496" s="24"/>
    </row>
    <row r="497" spans="1:30" x14ac:dyDescent="0.25">
      <c r="A497" s="43">
        <f t="shared" si="23"/>
        <v>37811</v>
      </c>
      <c r="B497" s="7"/>
      <c r="C497" s="7">
        <f>SUM('Weekly Data'!E494:E497)/4</f>
        <v>1792.25</v>
      </c>
      <c r="D497" s="7">
        <f>SUM('Weekly Data'!F494:F497)/4</f>
        <v>1833.75</v>
      </c>
      <c r="E497" s="7">
        <f>SUM('Weekly Data'!G494:G497)/4</f>
        <v>259</v>
      </c>
      <c r="F497" s="7"/>
      <c r="G497" s="7"/>
      <c r="H497" s="160"/>
      <c r="I497" s="7"/>
      <c r="J497" s="7"/>
      <c r="K497" s="7"/>
      <c r="L497" s="7"/>
      <c r="M497" s="7"/>
      <c r="N497" s="8"/>
      <c r="O497" s="166">
        <f t="shared" si="24"/>
        <v>37811</v>
      </c>
      <c r="P497" s="24"/>
      <c r="Q497" s="45">
        <f t="shared" si="27"/>
        <v>1888.875</v>
      </c>
      <c r="R497" s="45">
        <f t="shared" si="25"/>
        <v>1973.9375</v>
      </c>
      <c r="S497" s="45">
        <f t="shared" si="26"/>
        <v>177.5</v>
      </c>
      <c r="T497" s="45"/>
      <c r="U497" s="20"/>
      <c r="V497" s="20"/>
      <c r="W497" s="21"/>
      <c r="X497" s="24"/>
      <c r="Y497" s="20"/>
      <c r="Z497" s="21"/>
      <c r="AA497" s="24"/>
      <c r="AB497" s="20"/>
      <c r="AC497" s="21"/>
      <c r="AD497" s="24"/>
    </row>
    <row r="498" spans="1:30" x14ac:dyDescent="0.25">
      <c r="A498" s="43">
        <f t="shared" si="23"/>
        <v>37818</v>
      </c>
      <c r="B498" s="7"/>
      <c r="C498" s="7">
        <f>SUM('Weekly Data'!E495:E498)/4</f>
        <v>1776.75</v>
      </c>
      <c r="D498" s="7">
        <f>SUM('Weekly Data'!F495:F498)/4</f>
        <v>1969.5</v>
      </c>
      <c r="E498" s="7">
        <f>SUM('Weekly Data'!G495:G498)/4</f>
        <v>256.5</v>
      </c>
      <c r="F498" s="7"/>
      <c r="G498" s="7"/>
      <c r="H498" s="160"/>
      <c r="I498" s="7"/>
      <c r="J498" s="7"/>
      <c r="K498" s="7"/>
      <c r="L498" s="7"/>
      <c r="M498" s="7"/>
      <c r="N498" s="8"/>
      <c r="O498" s="166">
        <f t="shared" si="24"/>
        <v>37818</v>
      </c>
      <c r="P498" s="24"/>
      <c r="Q498" s="45">
        <f t="shared" si="27"/>
        <v>1862.3125</v>
      </c>
      <c r="R498" s="45">
        <f t="shared" si="25"/>
        <v>2023.5</v>
      </c>
      <c r="S498" s="45">
        <f t="shared" si="26"/>
        <v>223.8125</v>
      </c>
      <c r="T498" s="45"/>
      <c r="U498" s="20"/>
      <c r="V498" s="20"/>
      <c r="W498" s="21"/>
      <c r="X498" s="24"/>
      <c r="Y498" s="20"/>
      <c r="Z498" s="21"/>
      <c r="AA498" s="24"/>
      <c r="AB498" s="20"/>
      <c r="AC498" s="21"/>
      <c r="AD498" s="24"/>
    </row>
    <row r="499" spans="1:30" x14ac:dyDescent="0.25">
      <c r="A499" s="43">
        <f t="shared" si="23"/>
        <v>37825</v>
      </c>
      <c r="B499" s="7"/>
      <c r="C499" s="7">
        <f>SUM('Weekly Data'!E496:E499)/4</f>
        <v>1829.75</v>
      </c>
      <c r="D499" s="7">
        <f>SUM('Weekly Data'!F496:F499)/4</f>
        <v>2036.75</v>
      </c>
      <c r="E499" s="7">
        <f>SUM('Weekly Data'!G496:G499)/4</f>
        <v>249.75</v>
      </c>
      <c r="F499" s="7"/>
      <c r="G499" s="7"/>
      <c r="H499" s="160"/>
      <c r="I499" s="7"/>
      <c r="J499" s="7"/>
      <c r="K499" s="7"/>
      <c r="L499" s="7"/>
      <c r="M499" s="7"/>
      <c r="N499" s="8"/>
      <c r="O499" s="166">
        <f t="shared" si="24"/>
        <v>37825</v>
      </c>
      <c r="P499" s="24"/>
      <c r="Q499" s="45">
        <f t="shared" si="27"/>
        <v>1785.25</v>
      </c>
      <c r="R499" s="45">
        <f t="shared" si="25"/>
        <v>2105.1875</v>
      </c>
      <c r="S499" s="45">
        <f t="shared" si="26"/>
        <v>229.9375</v>
      </c>
      <c r="T499" s="45"/>
      <c r="U499" s="20"/>
      <c r="V499" s="20"/>
      <c r="W499" s="21"/>
      <c r="X499" s="24"/>
      <c r="Y499" s="20"/>
      <c r="Z499" s="21"/>
      <c r="AA499" s="24"/>
      <c r="AB499" s="20"/>
      <c r="AC499" s="21"/>
      <c r="AD499" s="24"/>
    </row>
    <row r="500" spans="1:30" x14ac:dyDescent="0.25">
      <c r="A500" s="43">
        <f t="shared" si="23"/>
        <v>37832</v>
      </c>
      <c r="B500" s="7"/>
      <c r="C500" s="7">
        <f>SUM('Weekly Data'!E497:E500)/4</f>
        <v>1717.25</v>
      </c>
      <c r="D500" s="7">
        <f>SUM('Weekly Data'!F497:F500)/4</f>
        <v>1939.5</v>
      </c>
      <c r="E500" s="7">
        <f>SUM('Weekly Data'!G497:G500)/4</f>
        <v>160</v>
      </c>
      <c r="F500" s="7"/>
      <c r="G500" s="7"/>
      <c r="H500" s="160"/>
      <c r="I500" s="7"/>
      <c r="J500" s="7"/>
      <c r="K500" s="7"/>
      <c r="L500" s="7"/>
      <c r="M500" s="7"/>
      <c r="N500" s="8"/>
      <c r="O500" s="166">
        <f t="shared" si="24"/>
        <v>37832</v>
      </c>
      <c r="P500" s="24"/>
      <c r="Q500" s="45">
        <f t="shared" si="27"/>
        <v>1750.8125</v>
      </c>
      <c r="R500" s="45">
        <f t="shared" si="25"/>
        <v>2120.25</v>
      </c>
      <c r="S500" s="45">
        <f t="shared" si="26"/>
        <v>259.5625</v>
      </c>
      <c r="T500" s="45"/>
      <c r="U500" s="20"/>
      <c r="V500" s="20"/>
      <c r="W500" s="21"/>
      <c r="X500" s="24"/>
      <c r="Y500" s="20"/>
      <c r="Z500" s="21"/>
      <c r="AA500" s="24"/>
      <c r="AB500" s="20"/>
      <c r="AC500" s="21"/>
      <c r="AD500" s="24"/>
    </row>
    <row r="501" spans="1:30" x14ac:dyDescent="0.25">
      <c r="A501" s="43">
        <f t="shared" si="23"/>
        <v>37839</v>
      </c>
      <c r="B501" s="7"/>
      <c r="C501" s="7">
        <f>SUM('Weekly Data'!E498:E501)/4</f>
        <v>1943.25</v>
      </c>
      <c r="D501" s="7">
        <f>SUM('Weekly Data'!F498:F501)/4</f>
        <v>2082</v>
      </c>
      <c r="E501" s="7">
        <f>SUM('Weekly Data'!G498:G501)/4</f>
        <v>132</v>
      </c>
      <c r="F501" s="7"/>
      <c r="G501" s="7"/>
      <c r="H501" s="160"/>
      <c r="I501" s="7"/>
      <c r="J501" s="7"/>
      <c r="K501" s="7"/>
      <c r="L501" s="7"/>
      <c r="M501" s="7"/>
      <c r="N501" s="8"/>
      <c r="O501" s="166">
        <f t="shared" si="24"/>
        <v>37839</v>
      </c>
      <c r="P501" s="24"/>
      <c r="Q501" s="45">
        <f t="shared" si="27"/>
        <v>1855</v>
      </c>
      <c r="R501" s="45">
        <f t="shared" si="25"/>
        <v>2100.25</v>
      </c>
      <c r="S501" s="45">
        <f t="shared" si="26"/>
        <v>261.25</v>
      </c>
      <c r="T501" s="45"/>
      <c r="U501" s="20"/>
      <c r="V501" s="20"/>
      <c r="W501" s="21"/>
      <c r="X501" s="24"/>
      <c r="Y501" s="20"/>
      <c r="Z501" s="21"/>
      <c r="AA501" s="24"/>
      <c r="AB501" s="20"/>
      <c r="AC501" s="21"/>
      <c r="AD501" s="24"/>
    </row>
    <row r="502" spans="1:30" x14ac:dyDescent="0.25">
      <c r="A502" s="43">
        <f t="shared" si="23"/>
        <v>37846</v>
      </c>
      <c r="B502" s="7"/>
      <c r="C502" s="7">
        <f>SUM('Weekly Data'!E499:E502)/4</f>
        <v>2188.5</v>
      </c>
      <c r="D502" s="7">
        <f>SUM('Weekly Data'!F499:F502)/4</f>
        <v>2133.25</v>
      </c>
      <c r="E502" s="7">
        <f>SUM('Weekly Data'!G499:G502)/4</f>
        <v>126</v>
      </c>
      <c r="F502" s="7"/>
      <c r="G502" s="7"/>
      <c r="H502" s="160"/>
      <c r="I502" s="7"/>
      <c r="J502" s="7"/>
      <c r="K502" s="7"/>
      <c r="L502" s="7"/>
      <c r="M502" s="7"/>
      <c r="N502" s="8"/>
      <c r="O502" s="166">
        <f t="shared" si="24"/>
        <v>37846</v>
      </c>
      <c r="P502" s="24"/>
      <c r="Q502" s="45">
        <f t="shared" si="27"/>
        <v>1866.375</v>
      </c>
      <c r="R502" s="45">
        <f t="shared" si="25"/>
        <v>2187.1875</v>
      </c>
      <c r="S502" s="45">
        <f t="shared" si="26"/>
        <v>262.9375</v>
      </c>
      <c r="T502" s="45"/>
      <c r="U502" s="20"/>
      <c r="V502" s="20"/>
      <c r="W502" s="21"/>
      <c r="X502" s="24"/>
      <c r="Y502" s="20"/>
      <c r="Z502" s="21"/>
      <c r="AA502" s="24"/>
      <c r="AB502" s="20"/>
      <c r="AC502" s="21"/>
      <c r="AD502" s="24"/>
    </row>
    <row r="503" spans="1:30" x14ac:dyDescent="0.25">
      <c r="A503" s="43">
        <f t="shared" si="23"/>
        <v>37853</v>
      </c>
      <c r="B503" s="7"/>
      <c r="C503" s="7">
        <f>SUM('Weekly Data'!E500:E503)/4</f>
        <v>2284</v>
      </c>
      <c r="D503" s="7">
        <f>SUM('Weekly Data'!F500:F503)/4</f>
        <v>2081.25</v>
      </c>
      <c r="E503" s="7">
        <f>SUM('Weekly Data'!G500:G503)/4</f>
        <v>137.25</v>
      </c>
      <c r="F503" s="7"/>
      <c r="G503" s="7"/>
      <c r="H503" s="160"/>
      <c r="I503" s="7"/>
      <c r="J503" s="7"/>
      <c r="K503" s="7"/>
      <c r="L503" s="7"/>
      <c r="M503" s="7"/>
      <c r="N503" s="8"/>
      <c r="O503" s="166">
        <f t="shared" si="24"/>
        <v>37853</v>
      </c>
      <c r="P503" s="24"/>
      <c r="Q503" s="45">
        <f t="shared" si="27"/>
        <v>1912.8125</v>
      </c>
      <c r="R503" s="45">
        <f t="shared" si="25"/>
        <v>2263.625</v>
      </c>
      <c r="S503" s="45">
        <f t="shared" si="26"/>
        <v>246.375</v>
      </c>
      <c r="T503" s="45"/>
      <c r="U503" s="20"/>
      <c r="V503" s="20"/>
      <c r="W503" s="21"/>
      <c r="X503" s="24"/>
      <c r="Y503" s="20"/>
      <c r="Z503" s="21"/>
      <c r="AA503" s="24"/>
      <c r="AB503" s="20"/>
      <c r="AC503" s="21"/>
      <c r="AD503" s="24"/>
    </row>
    <row r="504" spans="1:30" x14ac:dyDescent="0.25">
      <c r="A504" s="43">
        <f t="shared" si="23"/>
        <v>37860</v>
      </c>
      <c r="B504" s="7"/>
      <c r="C504" s="7">
        <f>SUM('Weekly Data'!E501:E504)/4</f>
        <v>2495.25</v>
      </c>
      <c r="D504" s="7">
        <f>SUM('Weekly Data'!F501:F504)/4</f>
        <v>2261.5</v>
      </c>
      <c r="E504" s="7">
        <f>SUM('Weekly Data'!G501:G504)/4</f>
        <v>146.25</v>
      </c>
      <c r="F504" s="7"/>
      <c r="G504" s="7"/>
      <c r="H504" s="160"/>
      <c r="I504" s="7"/>
      <c r="J504" s="7"/>
      <c r="K504" s="7"/>
      <c r="L504" s="7"/>
      <c r="M504" s="7"/>
      <c r="N504" s="8"/>
      <c r="O504" s="166">
        <f t="shared" si="24"/>
        <v>37860</v>
      </c>
      <c r="P504" s="24"/>
      <c r="Q504" s="45">
        <f t="shared" si="27"/>
        <v>2065.625</v>
      </c>
      <c r="R504" s="45">
        <f t="shared" si="25"/>
        <v>2419.625</v>
      </c>
      <c r="S504" s="45">
        <f t="shared" si="26"/>
        <v>208.9375</v>
      </c>
      <c r="T504" s="45"/>
      <c r="U504" s="20"/>
      <c r="V504" s="20"/>
      <c r="W504" s="21"/>
      <c r="X504" s="24"/>
      <c r="Y504" s="20"/>
      <c r="Z504" s="21"/>
      <c r="AA504" s="24"/>
      <c r="AB504" s="20"/>
      <c r="AC504" s="21"/>
      <c r="AD504" s="24"/>
    </row>
    <row r="505" spans="1:30" x14ac:dyDescent="0.25">
      <c r="A505" s="43">
        <f t="shared" si="23"/>
        <v>37867</v>
      </c>
      <c r="B505" s="7"/>
      <c r="C505" s="7">
        <f>SUM('Weekly Data'!E502:E505)/4</f>
        <v>2612.75</v>
      </c>
      <c r="D505" s="7">
        <f>SUM('Weekly Data'!F502:F505)/4</f>
        <v>2248.75</v>
      </c>
      <c r="E505" s="7">
        <f>SUM('Weekly Data'!G502:G505)/4</f>
        <v>145.25</v>
      </c>
      <c r="F505" s="7"/>
      <c r="G505" s="7"/>
      <c r="H505" s="160"/>
      <c r="I505" s="7"/>
      <c r="J505" s="7"/>
      <c r="K505" s="7"/>
      <c r="L505" s="7"/>
      <c r="M505" s="7"/>
      <c r="N505" s="8"/>
      <c r="O505" s="166">
        <f t="shared" si="24"/>
        <v>37867</v>
      </c>
      <c r="P505" s="24"/>
      <c r="Q505" s="45">
        <f t="shared" si="27"/>
        <v>2143.9375</v>
      </c>
      <c r="R505" s="45">
        <f t="shared" si="25"/>
        <v>2519.75</v>
      </c>
      <c r="S505" s="45">
        <f t="shared" si="26"/>
        <v>216.1875</v>
      </c>
      <c r="T505" s="45"/>
      <c r="U505" s="20"/>
      <c r="V505" s="20"/>
      <c r="W505" s="21"/>
      <c r="X505" s="24"/>
      <c r="Y505" s="20"/>
      <c r="Z505" s="21"/>
      <c r="AA505" s="24"/>
      <c r="AB505" s="20"/>
      <c r="AC505" s="21"/>
      <c r="AD505" s="24"/>
    </row>
    <row r="506" spans="1:30" x14ac:dyDescent="0.25">
      <c r="A506" s="43">
        <f t="shared" si="23"/>
        <v>37874</v>
      </c>
      <c r="B506" s="7"/>
      <c r="C506" s="7">
        <f>SUM('Weekly Data'!E503:E506)/4</f>
        <v>2654.75</v>
      </c>
      <c r="D506" s="7">
        <f>SUM('Weekly Data'!F503:F506)/4</f>
        <v>2415.5</v>
      </c>
      <c r="E506" s="7">
        <f>SUM('Weekly Data'!G503:G506)/4</f>
        <v>122</v>
      </c>
      <c r="F506" s="7"/>
      <c r="G506" s="7"/>
      <c r="H506" s="160"/>
      <c r="I506" s="7"/>
      <c r="J506" s="7"/>
      <c r="K506" s="7"/>
      <c r="L506" s="7"/>
      <c r="M506" s="7"/>
      <c r="N506" s="8"/>
      <c r="O506" s="166">
        <f t="shared" si="24"/>
        <v>37874</v>
      </c>
      <c r="P506" s="24"/>
      <c r="Q506" s="45">
        <f t="shared" si="27"/>
        <v>2256.4375</v>
      </c>
      <c r="R506" s="45">
        <f t="shared" si="25"/>
        <v>2586.125</v>
      </c>
      <c r="S506" s="45">
        <f t="shared" si="26"/>
        <v>200.4375</v>
      </c>
      <c r="T506" s="45"/>
      <c r="U506" s="20"/>
      <c r="V506" s="20"/>
      <c r="W506" s="21"/>
      <c r="X506" s="24"/>
      <c r="Y506" s="20"/>
      <c r="Z506" s="21"/>
      <c r="AA506" s="24"/>
      <c r="AB506" s="20"/>
      <c r="AC506" s="21"/>
      <c r="AD506" s="24"/>
    </row>
    <row r="507" spans="1:30" x14ac:dyDescent="0.25">
      <c r="A507" s="43">
        <f t="shared" si="23"/>
        <v>37881</v>
      </c>
      <c r="B507" s="7"/>
      <c r="C507" s="7">
        <f>SUM('Weekly Data'!E504:E507)/4</f>
        <v>2851.25</v>
      </c>
      <c r="D507" s="7">
        <f>SUM('Weekly Data'!F504:F507)/4</f>
        <v>2661.5</v>
      </c>
      <c r="E507" s="7">
        <f>SUM('Weekly Data'!G504:G507)/4</f>
        <v>84.25</v>
      </c>
      <c r="F507" s="7"/>
      <c r="G507" s="7"/>
      <c r="H507" s="160"/>
      <c r="I507" s="7"/>
      <c r="J507" s="7"/>
      <c r="K507" s="7"/>
      <c r="L507" s="7"/>
      <c r="M507" s="7"/>
      <c r="N507" s="8"/>
      <c r="O507" s="166">
        <f t="shared" si="24"/>
        <v>37881</v>
      </c>
      <c r="P507" s="24"/>
      <c r="Q507" s="45">
        <f t="shared" si="27"/>
        <v>2225.6875</v>
      </c>
      <c r="R507" s="45">
        <f t="shared" si="25"/>
        <v>2460.5625</v>
      </c>
      <c r="S507" s="45">
        <f t="shared" si="26"/>
        <v>215.125</v>
      </c>
      <c r="T507" s="45"/>
      <c r="U507" s="20"/>
      <c r="V507" s="20"/>
      <c r="W507" s="21"/>
      <c r="X507" s="24"/>
      <c r="Y507" s="20"/>
      <c r="Z507" s="21"/>
      <c r="AA507" s="24"/>
      <c r="AB507" s="20"/>
      <c r="AC507" s="21"/>
      <c r="AD507" s="24"/>
    </row>
    <row r="508" spans="1:30" x14ac:dyDescent="0.25">
      <c r="A508" s="43">
        <f t="shared" si="23"/>
        <v>37888</v>
      </c>
      <c r="B508" s="7"/>
      <c r="C508" s="7">
        <f>SUM('Weekly Data'!E505:E508)/4</f>
        <v>2798.5</v>
      </c>
      <c r="D508" s="7">
        <f>SUM('Weekly Data'!F505:F508)/4</f>
        <v>2758.25</v>
      </c>
      <c r="E508" s="7">
        <f>SUM('Weekly Data'!G505:G508)/4</f>
        <v>44.25</v>
      </c>
      <c r="F508" s="7"/>
      <c r="G508" s="7"/>
      <c r="H508" s="160"/>
      <c r="I508" s="7"/>
      <c r="J508" s="7"/>
      <c r="K508" s="7"/>
      <c r="L508" s="7"/>
      <c r="M508" s="7"/>
      <c r="N508" s="8"/>
      <c r="O508" s="166">
        <f t="shared" si="24"/>
        <v>37888</v>
      </c>
      <c r="P508" s="24"/>
      <c r="Q508" s="45">
        <f t="shared" si="27"/>
        <v>2146</v>
      </c>
      <c r="R508" s="45">
        <f t="shared" si="25"/>
        <v>2410.875</v>
      </c>
      <c r="S508" s="45">
        <f t="shared" si="26"/>
        <v>237</v>
      </c>
      <c r="T508" s="45"/>
      <c r="U508" s="20"/>
      <c r="V508" s="20"/>
      <c r="W508" s="21"/>
      <c r="X508" s="24"/>
      <c r="Y508" s="20"/>
      <c r="Z508" s="21"/>
      <c r="AA508" s="24"/>
      <c r="AB508" s="20"/>
      <c r="AC508" s="21"/>
      <c r="AD508" s="24"/>
    </row>
    <row r="509" spans="1:30" x14ac:dyDescent="0.25">
      <c r="A509" s="43">
        <f t="shared" si="23"/>
        <v>37895</v>
      </c>
      <c r="B509" s="7"/>
      <c r="C509" s="7">
        <f>SUM('Weekly Data'!E506:E509)/4</f>
        <v>2773</v>
      </c>
      <c r="D509" s="7">
        <f>SUM('Weekly Data'!F506:F509)/4</f>
        <v>3107.5</v>
      </c>
      <c r="E509" s="7">
        <f>SUM('Weekly Data'!G506:G509)/4</f>
        <v>35.25</v>
      </c>
      <c r="F509" s="7"/>
      <c r="G509" s="7"/>
      <c r="H509" s="160"/>
      <c r="I509" s="7"/>
      <c r="J509" s="7"/>
      <c r="K509" s="7"/>
      <c r="L509" s="7"/>
      <c r="M509" s="7"/>
      <c r="N509" s="8"/>
      <c r="O509" s="166">
        <f t="shared" si="24"/>
        <v>37895</v>
      </c>
      <c r="P509" s="24"/>
      <c r="Q509" s="45">
        <f t="shared" si="27"/>
        <v>2060.75</v>
      </c>
      <c r="R509" s="45">
        <f t="shared" si="25"/>
        <v>2371</v>
      </c>
      <c r="S509" s="45">
        <f t="shared" si="26"/>
        <v>255.375</v>
      </c>
      <c r="T509" s="45"/>
      <c r="U509" s="20"/>
      <c r="V509" s="20"/>
      <c r="W509" s="21"/>
      <c r="X509" s="24"/>
      <c r="Y509" s="20"/>
      <c r="Z509" s="21"/>
      <c r="AA509" s="24"/>
      <c r="AB509" s="20"/>
      <c r="AC509" s="21"/>
      <c r="AD509" s="24"/>
    </row>
    <row r="510" spans="1:30" x14ac:dyDescent="0.25">
      <c r="A510" s="43">
        <f t="shared" si="23"/>
        <v>37902</v>
      </c>
      <c r="B510" s="7"/>
      <c r="C510" s="7">
        <f>SUM('Weekly Data'!E507:E510)/4</f>
        <v>2586.75</v>
      </c>
      <c r="D510" s="7">
        <f>SUM('Weekly Data'!F507:F510)/4</f>
        <v>3614</v>
      </c>
      <c r="E510" s="7">
        <f>SUM('Weekly Data'!G507:G510)/4</f>
        <v>31.75</v>
      </c>
      <c r="F510" s="7"/>
      <c r="G510" s="7"/>
      <c r="H510" s="160"/>
      <c r="I510" s="7"/>
      <c r="J510" s="7"/>
      <c r="K510" s="7"/>
      <c r="L510" s="7"/>
      <c r="M510" s="7"/>
      <c r="N510" s="8"/>
      <c r="O510" s="166">
        <f t="shared" si="24"/>
        <v>37902</v>
      </c>
      <c r="P510" s="24"/>
      <c r="Q510" s="45">
        <f t="shared" si="27"/>
        <v>2034.4375</v>
      </c>
      <c r="R510" s="45">
        <f t="shared" si="25"/>
        <v>2468.5625</v>
      </c>
      <c r="S510" s="45">
        <f t="shared" si="26"/>
        <v>299.1875</v>
      </c>
      <c r="T510" s="45"/>
      <c r="U510" s="20"/>
      <c r="V510" s="20"/>
      <c r="W510" s="21"/>
      <c r="X510" s="24"/>
      <c r="Y510" s="20"/>
      <c r="Z510" s="21"/>
      <c r="AA510" s="24"/>
      <c r="AB510" s="20"/>
      <c r="AC510" s="21"/>
      <c r="AD510" s="24"/>
    </row>
    <row r="511" spans="1:30" x14ac:dyDescent="0.25">
      <c r="A511" s="43">
        <f t="shared" si="23"/>
        <v>37909</v>
      </c>
      <c r="B511" s="7"/>
      <c r="C511" s="7">
        <f>SUM('Weekly Data'!E508:E511)/4</f>
        <v>2271.75</v>
      </c>
      <c r="D511" s="7">
        <f>SUM('Weekly Data'!F508:F511)/4</f>
        <v>3957.5</v>
      </c>
      <c r="E511" s="7">
        <f>SUM('Weekly Data'!G508:G511)/4</f>
        <v>65.5</v>
      </c>
      <c r="F511" s="7"/>
      <c r="G511" s="7"/>
      <c r="H511" s="160"/>
      <c r="I511" s="7"/>
      <c r="J511" s="7"/>
      <c r="K511" s="7"/>
      <c r="L511" s="7"/>
      <c r="M511" s="7"/>
      <c r="N511" s="8"/>
      <c r="O511" s="166">
        <f t="shared" si="24"/>
        <v>37909</v>
      </c>
      <c r="P511" s="24"/>
      <c r="Q511" s="45">
        <f t="shared" si="27"/>
        <v>2010.8125</v>
      </c>
      <c r="R511" s="45">
        <f t="shared" si="25"/>
        <v>2741.9375</v>
      </c>
      <c r="S511" s="45">
        <f t="shared" si="26"/>
        <v>325.875</v>
      </c>
      <c r="T511" s="45"/>
      <c r="U511" s="20"/>
      <c r="V511" s="20"/>
      <c r="W511" s="21"/>
      <c r="X511" s="24"/>
      <c r="Y511" s="20"/>
      <c r="Z511" s="21"/>
      <c r="AA511" s="24"/>
      <c r="AB511" s="20"/>
      <c r="AC511" s="21"/>
      <c r="AD511" s="24"/>
    </row>
    <row r="512" spans="1:30" x14ac:dyDescent="0.25">
      <c r="A512" s="43">
        <f t="shared" si="23"/>
        <v>37916</v>
      </c>
      <c r="B512" s="7"/>
      <c r="C512" s="7">
        <f>SUM('Weekly Data'!E509:E512)/4</f>
        <v>1950.75</v>
      </c>
      <c r="D512" s="7">
        <f>SUM('Weekly Data'!F509:F512)/4</f>
        <v>4314</v>
      </c>
      <c r="E512" s="7">
        <f>SUM('Weekly Data'!G509:G512)/4</f>
        <v>260</v>
      </c>
      <c r="F512" s="7"/>
      <c r="G512" s="7"/>
      <c r="H512" s="160"/>
      <c r="I512" s="7"/>
      <c r="J512" s="7"/>
      <c r="K512" s="7"/>
      <c r="L512" s="7"/>
      <c r="M512" s="7"/>
      <c r="N512" s="8"/>
      <c r="O512" s="166">
        <f t="shared" si="24"/>
        <v>37916</v>
      </c>
      <c r="P512" s="24"/>
      <c r="Q512" s="45">
        <f t="shared" si="27"/>
        <v>1960.1875</v>
      </c>
      <c r="R512" s="45">
        <f t="shared" si="25"/>
        <v>2980</v>
      </c>
      <c r="S512" s="45">
        <f t="shared" si="26"/>
        <v>421.375</v>
      </c>
      <c r="T512" s="45"/>
      <c r="U512" s="20"/>
      <c r="V512" s="20"/>
      <c r="W512" s="21"/>
      <c r="X512" s="24"/>
      <c r="Y512" s="20"/>
      <c r="Z512" s="21"/>
      <c r="AA512" s="24"/>
      <c r="AB512" s="20"/>
      <c r="AC512" s="21"/>
      <c r="AD512" s="24"/>
    </row>
    <row r="513" spans="1:30" x14ac:dyDescent="0.25">
      <c r="A513" s="43">
        <f t="shared" si="23"/>
        <v>37923</v>
      </c>
      <c r="B513" s="7"/>
      <c r="C513" s="7">
        <f>SUM('Weekly Data'!E510:E513)/4</f>
        <v>1639</v>
      </c>
      <c r="D513" s="7">
        <f>SUM('Weekly Data'!F510:F513)/4</f>
        <v>4374.5</v>
      </c>
      <c r="E513" s="7">
        <f>SUM('Weekly Data'!G510:G513)/4</f>
        <v>465.5</v>
      </c>
      <c r="F513" s="7"/>
      <c r="G513" s="7"/>
      <c r="H513" s="160"/>
      <c r="I513" s="7"/>
      <c r="J513" s="7"/>
      <c r="K513" s="7"/>
      <c r="L513" s="7"/>
      <c r="M513" s="7"/>
      <c r="N513" s="8"/>
      <c r="O513" s="166">
        <f t="shared" si="24"/>
        <v>37923</v>
      </c>
      <c r="P513" s="24"/>
      <c r="Q513" s="45">
        <f t="shared" si="27"/>
        <v>2013.4375</v>
      </c>
      <c r="R513" s="45">
        <f t="shared" si="25"/>
        <v>3202.8125</v>
      </c>
      <c r="S513" s="45">
        <f t="shared" si="26"/>
        <v>551.3125</v>
      </c>
      <c r="T513" s="45"/>
      <c r="U513" s="20"/>
      <c r="V513" s="20"/>
      <c r="W513" s="21"/>
      <c r="X513" s="24"/>
      <c r="Y513" s="20"/>
      <c r="Z513" s="21"/>
      <c r="AA513" s="24"/>
      <c r="AB513" s="20"/>
      <c r="AC513" s="21"/>
      <c r="AD513" s="24"/>
    </row>
    <row r="514" spans="1:30" x14ac:dyDescent="0.25">
      <c r="A514" s="43">
        <f t="shared" si="23"/>
        <v>37930</v>
      </c>
      <c r="B514" s="7"/>
      <c r="C514" s="7">
        <f>SUM('Weekly Data'!E511:E514)/4</f>
        <v>1683.5</v>
      </c>
      <c r="D514" s="7">
        <f>SUM('Weekly Data'!F511:F514)/4</f>
        <v>3984</v>
      </c>
      <c r="E514" s="7">
        <f>SUM('Weekly Data'!G511:G514)/4</f>
        <v>798.75</v>
      </c>
      <c r="F514" s="7"/>
      <c r="G514" s="7"/>
      <c r="H514" s="160"/>
      <c r="I514" s="7"/>
      <c r="J514" s="7"/>
      <c r="K514" s="7"/>
      <c r="L514" s="7"/>
      <c r="M514" s="7"/>
      <c r="N514" s="8"/>
      <c r="O514" s="166">
        <f t="shared" si="24"/>
        <v>37930</v>
      </c>
      <c r="P514" s="24"/>
      <c r="Q514" s="45">
        <f t="shared" si="27"/>
        <v>1898.9375</v>
      </c>
      <c r="R514" s="45">
        <f t="shared" si="25"/>
        <v>3291.9375</v>
      </c>
      <c r="S514" s="45">
        <f t="shared" si="26"/>
        <v>589.25</v>
      </c>
      <c r="T514" s="45"/>
      <c r="U514" s="20"/>
      <c r="V514" s="20"/>
      <c r="W514" s="21"/>
      <c r="X514" s="24"/>
      <c r="Y514" s="20"/>
      <c r="Z514" s="21"/>
      <c r="AA514" s="24"/>
      <c r="AB514" s="20"/>
      <c r="AC514" s="21"/>
      <c r="AD514" s="24"/>
    </row>
    <row r="515" spans="1:30" x14ac:dyDescent="0.25">
      <c r="A515" s="43">
        <f t="shared" si="23"/>
        <v>37937</v>
      </c>
      <c r="B515" s="7"/>
      <c r="C515" s="7">
        <f>SUM('Weekly Data'!E512:E515)/4</f>
        <v>1893.5</v>
      </c>
      <c r="D515" s="7">
        <f>SUM('Weekly Data'!F512:F515)/4</f>
        <v>3909</v>
      </c>
      <c r="E515" s="7">
        <f>SUM('Weekly Data'!G512:G515)/4</f>
        <v>1080.75</v>
      </c>
      <c r="F515" s="7"/>
      <c r="G515" s="7"/>
      <c r="H515" s="160"/>
      <c r="I515" s="7"/>
      <c r="J515" s="7"/>
      <c r="K515" s="7"/>
      <c r="L515" s="7"/>
      <c r="M515" s="7"/>
      <c r="N515" s="8"/>
      <c r="O515" s="166">
        <f t="shared" si="24"/>
        <v>37937</v>
      </c>
      <c r="P515" s="24"/>
      <c r="Q515" s="45">
        <f t="shared" si="27"/>
        <v>1891.3125</v>
      </c>
      <c r="R515" s="45">
        <f t="shared" si="25"/>
        <v>3218.5</v>
      </c>
      <c r="S515" s="45">
        <f t="shared" si="26"/>
        <v>604.25</v>
      </c>
      <c r="T515" s="45"/>
      <c r="U515" s="20"/>
      <c r="V515" s="20"/>
      <c r="W515" s="21"/>
      <c r="X515" s="24"/>
      <c r="Y515" s="20"/>
      <c r="Z515" s="21"/>
      <c r="AA515" s="24"/>
      <c r="AB515" s="20"/>
      <c r="AC515" s="21"/>
      <c r="AD515" s="24"/>
    </row>
    <row r="516" spans="1:30" x14ac:dyDescent="0.25">
      <c r="A516" s="43">
        <f t="shared" si="23"/>
        <v>37944</v>
      </c>
      <c r="B516" s="7"/>
      <c r="C516" s="7">
        <f>SUM('Weekly Data'!E513:E516)/4</f>
        <v>2155.25</v>
      </c>
      <c r="D516" s="7">
        <f>SUM('Weekly Data'!F513:F516)/4</f>
        <v>4016.5</v>
      </c>
      <c r="E516" s="7">
        <f>SUM('Weekly Data'!G513:G516)/4</f>
        <v>960.75</v>
      </c>
      <c r="F516" s="7"/>
      <c r="G516" s="7"/>
      <c r="H516" s="160"/>
      <c r="I516" s="7"/>
      <c r="J516" s="7"/>
      <c r="K516" s="7"/>
      <c r="L516" s="7"/>
      <c r="M516" s="7"/>
      <c r="N516" s="8"/>
      <c r="O516" s="166">
        <f t="shared" si="24"/>
        <v>37944</v>
      </c>
      <c r="P516" s="24"/>
      <c r="Q516" s="45">
        <f t="shared" si="27"/>
        <v>1894.375</v>
      </c>
      <c r="R516" s="45">
        <f t="shared" si="25"/>
        <v>3144.875</v>
      </c>
      <c r="S516" s="45">
        <f t="shared" si="26"/>
        <v>569.0625</v>
      </c>
      <c r="T516" s="45"/>
      <c r="U516" s="20"/>
      <c r="V516" s="20"/>
      <c r="W516" s="21"/>
      <c r="X516" s="24"/>
      <c r="Y516" s="20"/>
      <c r="Z516" s="21"/>
      <c r="AA516" s="24"/>
      <c r="AB516" s="20"/>
      <c r="AC516" s="21"/>
      <c r="AD516" s="24"/>
    </row>
    <row r="517" spans="1:30" x14ac:dyDescent="0.25">
      <c r="A517" s="43">
        <f t="shared" si="23"/>
        <v>37951</v>
      </c>
      <c r="B517" s="7"/>
      <c r="C517" s="7">
        <f>SUM('Weekly Data'!E514:E517)/4</f>
        <v>2286.5</v>
      </c>
      <c r="D517" s="7">
        <f>SUM('Weekly Data'!F514:F517)/4</f>
        <v>4150.75</v>
      </c>
      <c r="E517" s="7">
        <f>SUM('Weekly Data'!G514:G517)/4</f>
        <v>1014</v>
      </c>
      <c r="F517" s="7"/>
      <c r="G517" s="7"/>
      <c r="H517" s="160"/>
      <c r="I517" s="7"/>
      <c r="J517" s="7"/>
      <c r="K517" s="7"/>
      <c r="L517" s="7"/>
      <c r="M517" s="7"/>
      <c r="N517" s="8"/>
      <c r="O517" s="166">
        <f t="shared" si="24"/>
        <v>37951</v>
      </c>
      <c r="P517" s="24"/>
      <c r="Q517" s="45">
        <f t="shared" si="27"/>
        <v>1861.5625</v>
      </c>
      <c r="R517" s="45">
        <f t="shared" si="25"/>
        <v>3030.4375</v>
      </c>
      <c r="S517" s="45">
        <f t="shared" si="26"/>
        <v>434.5625</v>
      </c>
      <c r="T517" s="45"/>
      <c r="U517" s="20"/>
      <c r="V517" s="20"/>
      <c r="W517" s="21"/>
      <c r="X517" s="24"/>
      <c r="Y517" s="20"/>
      <c r="Z517" s="21"/>
      <c r="AA517" s="24"/>
      <c r="AB517" s="20"/>
      <c r="AC517" s="21"/>
      <c r="AD517" s="24"/>
    </row>
    <row r="518" spans="1:30" x14ac:dyDescent="0.25">
      <c r="A518" s="43">
        <f t="shared" si="23"/>
        <v>37958</v>
      </c>
      <c r="B518" s="7"/>
      <c r="C518" s="7">
        <f>SUM('Weekly Data'!E515:E518)/4</f>
        <v>2306.25</v>
      </c>
      <c r="D518" s="7">
        <f>SUM('Weekly Data'!F515:F518)/4</f>
        <v>4148</v>
      </c>
      <c r="E518" s="7">
        <f>SUM('Weekly Data'!G515:G518)/4</f>
        <v>829.25</v>
      </c>
      <c r="F518" s="7"/>
      <c r="G518" s="7"/>
      <c r="H518" s="160"/>
      <c r="I518" s="7"/>
      <c r="J518" s="7"/>
      <c r="K518" s="7"/>
      <c r="L518" s="7"/>
      <c r="M518" s="7"/>
      <c r="N518" s="8"/>
      <c r="O518" s="166">
        <f t="shared" si="24"/>
        <v>37958</v>
      </c>
      <c r="P518" s="24"/>
      <c r="Q518" s="45">
        <f t="shared" si="27"/>
        <v>1850.9375</v>
      </c>
      <c r="R518" s="45">
        <f t="shared" si="25"/>
        <v>2824.0625</v>
      </c>
      <c r="S518" s="45">
        <f t="shared" si="26"/>
        <v>389.8125</v>
      </c>
      <c r="T518" s="45"/>
      <c r="U518" s="20"/>
      <c r="V518" s="20"/>
      <c r="W518" s="21"/>
      <c r="X518" s="24"/>
      <c r="Y518" s="20"/>
      <c r="Z518" s="21"/>
      <c r="AA518" s="24"/>
      <c r="AB518" s="20"/>
      <c r="AC518" s="21"/>
      <c r="AD518" s="24"/>
    </row>
    <row r="519" spans="1:30" x14ac:dyDescent="0.25">
      <c r="A519" s="43">
        <f t="shared" ref="A519:A582" si="28">A518+7</f>
        <v>37965</v>
      </c>
      <c r="B519" s="7"/>
      <c r="C519" s="7">
        <f>SUM('Weekly Data'!E516:E519)/4</f>
        <v>2202.5</v>
      </c>
      <c r="D519" s="7">
        <f>SUM('Weekly Data'!F516:F519)/4</f>
        <v>4077.25</v>
      </c>
      <c r="E519" s="7">
        <f>SUM('Weekly Data'!G516:G519)/4</f>
        <v>614</v>
      </c>
      <c r="F519" s="7"/>
      <c r="G519" s="7"/>
      <c r="H519" s="160"/>
      <c r="I519" s="7"/>
      <c r="J519" s="7"/>
      <c r="K519" s="7"/>
      <c r="L519" s="7"/>
      <c r="M519" s="7"/>
      <c r="N519" s="8"/>
      <c r="O519" s="166">
        <f t="shared" ref="O519:O582" si="29">O518+7</f>
        <v>37965</v>
      </c>
      <c r="P519" s="24"/>
      <c r="Q519" s="45">
        <f t="shared" si="27"/>
        <v>1777.5</v>
      </c>
      <c r="R519" s="45">
        <f t="shared" si="25"/>
        <v>2664.4375</v>
      </c>
      <c r="S519" s="45">
        <f t="shared" si="26"/>
        <v>350.4375</v>
      </c>
      <c r="T519" s="45"/>
      <c r="U519" s="20"/>
      <c r="V519" s="20"/>
      <c r="W519" s="21"/>
      <c r="X519" s="24"/>
      <c r="Y519" s="20"/>
      <c r="Z519" s="21"/>
      <c r="AA519" s="24"/>
      <c r="AB519" s="20"/>
      <c r="AC519" s="21"/>
      <c r="AD519" s="24"/>
    </row>
    <row r="520" spans="1:30" x14ac:dyDescent="0.25">
      <c r="A520" s="43">
        <f t="shared" si="28"/>
        <v>37972</v>
      </c>
      <c r="B520" s="7"/>
      <c r="C520" s="7">
        <f>SUM('Weekly Data'!E517:E520)/4</f>
        <v>2004</v>
      </c>
      <c r="D520" s="7">
        <f>SUM('Weekly Data'!F517:F520)/4</f>
        <v>3778</v>
      </c>
      <c r="E520" s="7">
        <f>SUM('Weekly Data'!G517:G520)/4</f>
        <v>712.5</v>
      </c>
      <c r="F520" s="7"/>
      <c r="G520" s="7"/>
      <c r="H520" s="160"/>
      <c r="I520" s="7"/>
      <c r="J520" s="7"/>
      <c r="K520" s="7"/>
      <c r="L520" s="7"/>
      <c r="M520" s="7"/>
      <c r="N520" s="8"/>
      <c r="O520" s="166">
        <f t="shared" si="29"/>
        <v>37972</v>
      </c>
      <c r="P520" s="24"/>
      <c r="Q520" s="45">
        <f t="shared" si="27"/>
        <v>1649.9375</v>
      </c>
      <c r="R520" s="45">
        <f t="shared" si="25"/>
        <v>2408.625</v>
      </c>
      <c r="S520" s="45">
        <f t="shared" si="26"/>
        <v>345.6875</v>
      </c>
      <c r="T520" s="45"/>
      <c r="U520" s="20"/>
      <c r="V520" s="20"/>
      <c r="W520" s="21"/>
      <c r="X520" s="24"/>
      <c r="Y520" s="20"/>
      <c r="Z520" s="21"/>
      <c r="AA520" s="24"/>
      <c r="AB520" s="20"/>
      <c r="AC520" s="21"/>
      <c r="AD520" s="24"/>
    </row>
    <row r="521" spans="1:30" x14ac:dyDescent="0.25">
      <c r="A521" s="43">
        <f t="shared" si="28"/>
        <v>37979</v>
      </c>
      <c r="B521" s="7"/>
      <c r="C521" s="7">
        <f>SUM('Weekly Data'!E518:E521)/4</f>
        <v>2130.75</v>
      </c>
      <c r="D521" s="7">
        <f>SUM('Weekly Data'!F518:F521)/4</f>
        <v>3540.5</v>
      </c>
      <c r="E521" s="7">
        <f>SUM('Weekly Data'!G518:G521)/4</f>
        <v>587.5</v>
      </c>
      <c r="F521" s="7"/>
      <c r="G521" s="7"/>
      <c r="H521" s="160"/>
      <c r="I521" s="7"/>
      <c r="J521" s="7"/>
      <c r="K521" s="7"/>
      <c r="L521" s="7"/>
      <c r="M521" s="7"/>
      <c r="N521" s="8"/>
      <c r="O521" s="166">
        <f t="shared" si="29"/>
        <v>37979</v>
      </c>
      <c r="P521" s="24"/>
      <c r="Q521" s="45">
        <f t="shared" si="27"/>
        <v>1556.125</v>
      </c>
      <c r="R521" s="45">
        <f t="shared" si="25"/>
        <v>2303.8125</v>
      </c>
      <c r="S521" s="45">
        <f t="shared" si="26"/>
        <v>376.875</v>
      </c>
      <c r="T521" s="45"/>
      <c r="U521" s="20"/>
      <c r="V521" s="20"/>
      <c r="W521" s="21"/>
      <c r="X521" s="24"/>
      <c r="Y521" s="20"/>
      <c r="Z521" s="21"/>
      <c r="AA521" s="24"/>
      <c r="AB521" s="20"/>
      <c r="AC521" s="21"/>
      <c r="AD521" s="24"/>
    </row>
    <row r="522" spans="1:30" x14ac:dyDescent="0.25">
      <c r="A522" s="43">
        <f t="shared" si="28"/>
        <v>37986</v>
      </c>
      <c r="B522" s="7"/>
      <c r="C522" s="7">
        <f>SUM('Weekly Data'!E519:E522)/4</f>
        <v>2156.75</v>
      </c>
      <c r="D522" s="7">
        <f>SUM('Weekly Data'!F519:F522)/4</f>
        <v>3395.5</v>
      </c>
      <c r="E522" s="7">
        <f>SUM('Weekly Data'!G519:G522)/4</f>
        <v>493</v>
      </c>
      <c r="F522" s="7"/>
      <c r="G522" s="7"/>
      <c r="H522" s="160"/>
      <c r="I522" s="7"/>
      <c r="J522" s="7"/>
      <c r="K522" s="7"/>
      <c r="L522" s="7"/>
      <c r="M522" s="7"/>
      <c r="N522" s="8"/>
      <c r="O522" s="166">
        <f t="shared" si="29"/>
        <v>37986</v>
      </c>
      <c r="P522" s="24"/>
      <c r="Q522" s="45">
        <f t="shared" si="27"/>
        <v>1422.4375</v>
      </c>
      <c r="R522" s="45">
        <f t="shared" si="25"/>
        <v>2183.75</v>
      </c>
      <c r="S522" s="45">
        <f t="shared" si="26"/>
        <v>428.8125</v>
      </c>
      <c r="T522" s="45"/>
      <c r="U522" s="20"/>
      <c r="V522" s="20"/>
      <c r="W522" s="21"/>
      <c r="X522" s="24"/>
      <c r="Y522" s="20"/>
      <c r="Z522" s="21"/>
      <c r="AA522" s="24"/>
      <c r="AB522" s="20"/>
      <c r="AC522" s="21"/>
      <c r="AD522" s="24"/>
    </row>
    <row r="523" spans="1:30" x14ac:dyDescent="0.25">
      <c r="A523" s="43">
        <f t="shared" si="28"/>
        <v>37993</v>
      </c>
      <c r="B523" s="7"/>
      <c r="C523" s="7">
        <f>SUM('Weekly Data'!E520:E523)/4</f>
        <v>2183.25</v>
      </c>
      <c r="D523" s="7">
        <f>SUM('Weekly Data'!F520:F523)/4</f>
        <v>3149.5</v>
      </c>
      <c r="E523" s="7">
        <f>SUM('Weekly Data'!G520:G523)/4</f>
        <v>428</v>
      </c>
      <c r="F523" s="7"/>
      <c r="G523" s="7"/>
      <c r="H523" s="160"/>
      <c r="I523" s="7"/>
      <c r="J523" s="7"/>
      <c r="K523" s="7"/>
      <c r="L523" s="7"/>
      <c r="M523" s="7"/>
      <c r="N523" s="8"/>
      <c r="O523" s="166">
        <f t="shared" si="29"/>
        <v>37993</v>
      </c>
      <c r="P523" s="24"/>
      <c r="Q523" s="45">
        <f t="shared" si="27"/>
        <v>1462.0625</v>
      </c>
      <c r="R523" s="45">
        <f t="shared" si="25"/>
        <v>2144.3125</v>
      </c>
      <c r="S523" s="45">
        <f t="shared" si="26"/>
        <v>492.875</v>
      </c>
      <c r="T523" s="45"/>
      <c r="U523" s="20"/>
      <c r="V523" s="20"/>
      <c r="W523" s="21"/>
      <c r="X523" s="24"/>
      <c r="Y523" s="20"/>
      <c r="Z523" s="21"/>
      <c r="AA523" s="24"/>
      <c r="AB523" s="20"/>
      <c r="AC523" s="21"/>
      <c r="AD523" s="24"/>
    </row>
    <row r="524" spans="1:30" x14ac:dyDescent="0.25">
      <c r="A524" s="43">
        <f t="shared" si="28"/>
        <v>38000</v>
      </c>
      <c r="B524" s="7"/>
      <c r="C524" s="7">
        <f>SUM('Weekly Data'!E521:E524)/4</f>
        <v>2778.5</v>
      </c>
      <c r="D524" s="7">
        <f>SUM('Weekly Data'!F521:F524)/4</f>
        <v>3173.75</v>
      </c>
      <c r="E524" s="7">
        <f>SUM('Weekly Data'!G521:G524)/4</f>
        <v>360.25</v>
      </c>
      <c r="F524" s="7"/>
      <c r="G524" s="7"/>
      <c r="H524" s="160"/>
      <c r="I524" s="7"/>
      <c r="J524" s="7"/>
      <c r="K524" s="7"/>
      <c r="L524" s="7"/>
      <c r="M524" s="7"/>
      <c r="N524" s="8"/>
      <c r="O524" s="166">
        <f t="shared" si="29"/>
        <v>38000</v>
      </c>
      <c r="P524" s="24"/>
      <c r="Q524" s="45">
        <f t="shared" si="27"/>
        <v>1456.8125</v>
      </c>
      <c r="R524" s="45">
        <f t="shared" si="25"/>
        <v>2195.4375</v>
      </c>
      <c r="S524" s="45">
        <f t="shared" si="26"/>
        <v>550.6875</v>
      </c>
      <c r="T524" s="45"/>
      <c r="U524" s="20"/>
      <c r="V524" s="20"/>
      <c r="W524" s="21"/>
      <c r="X524" s="24"/>
      <c r="Y524" s="20"/>
      <c r="Z524" s="21"/>
      <c r="AA524" s="24"/>
      <c r="AB524" s="20"/>
      <c r="AC524" s="21"/>
      <c r="AD524" s="24"/>
    </row>
    <row r="525" spans="1:30" x14ac:dyDescent="0.25">
      <c r="A525" s="43">
        <f t="shared" si="28"/>
        <v>38007</v>
      </c>
      <c r="B525" s="7"/>
      <c r="C525" s="7">
        <f>SUM('Weekly Data'!E522:E525)/4</f>
        <v>2839</v>
      </c>
      <c r="D525" s="7">
        <f>SUM('Weekly Data'!F522:F525)/4</f>
        <v>3137.25</v>
      </c>
      <c r="E525" s="7">
        <f>SUM('Weekly Data'!G522:G525)/4</f>
        <v>323.5</v>
      </c>
      <c r="F525" s="7"/>
      <c r="G525" s="7"/>
      <c r="H525" s="160"/>
      <c r="I525" s="7"/>
      <c r="J525" s="7"/>
      <c r="K525" s="7"/>
      <c r="L525" s="7"/>
      <c r="M525" s="7"/>
      <c r="N525" s="8"/>
      <c r="O525" s="166">
        <f t="shared" si="29"/>
        <v>38007</v>
      </c>
      <c r="P525" s="24"/>
      <c r="Q525" s="45">
        <f t="shared" si="27"/>
        <v>1410.625</v>
      </c>
      <c r="R525" s="45">
        <f t="shared" ref="R525:R588" si="30">AVERAGE(D473,D421,D369,D316)</f>
        <v>2302.6875</v>
      </c>
      <c r="S525" s="45">
        <f t="shared" ref="S525:S588" si="31">AVERAGE(E473,E421,E369,E316)</f>
        <v>669.0625</v>
      </c>
      <c r="T525" s="45"/>
      <c r="U525" s="20"/>
      <c r="V525" s="20"/>
      <c r="W525" s="21"/>
      <c r="X525" s="24"/>
      <c r="Y525" s="20"/>
      <c r="Z525" s="21"/>
      <c r="AA525" s="24"/>
      <c r="AB525" s="20"/>
      <c r="AC525" s="21"/>
      <c r="AD525" s="24"/>
    </row>
    <row r="526" spans="1:30" x14ac:dyDescent="0.25">
      <c r="A526" s="43">
        <f t="shared" si="28"/>
        <v>38014</v>
      </c>
      <c r="B526" s="28">
        <f>SUM('Weekly Data'!D523:D526)/4</f>
        <v>1294.5</v>
      </c>
      <c r="C526" s="7">
        <f>SUM('Weekly Data'!E523:E526)/4</f>
        <v>2871.75</v>
      </c>
      <c r="D526" s="7">
        <f>SUM('Weekly Data'!F523:F526)/4</f>
        <v>3554.25</v>
      </c>
      <c r="E526" s="7">
        <f>SUM('Weekly Data'!G523:G526)/4</f>
        <v>336.75</v>
      </c>
      <c r="F526" s="7">
        <f>SUM('Weekly Data'!H523:H526)/4</f>
        <v>8057.25</v>
      </c>
      <c r="G526" s="7"/>
      <c r="H526" s="160"/>
      <c r="I526" s="7"/>
      <c r="J526" s="7"/>
      <c r="K526" s="7"/>
      <c r="L526" s="7"/>
      <c r="M526" s="7"/>
      <c r="N526" s="8"/>
      <c r="O526" s="166">
        <f t="shared" si="29"/>
        <v>38014</v>
      </c>
      <c r="P526" s="24"/>
      <c r="Q526" s="45">
        <f t="shared" si="27"/>
        <v>1589</v>
      </c>
      <c r="R526" s="45">
        <f t="shared" si="30"/>
        <v>2632.625</v>
      </c>
      <c r="S526" s="45">
        <f t="shared" si="31"/>
        <v>712.8125</v>
      </c>
      <c r="T526" s="45"/>
      <c r="U526" s="20"/>
      <c r="V526" s="20"/>
      <c r="W526" s="21"/>
      <c r="X526" s="24"/>
      <c r="Y526" s="20"/>
      <c r="Z526" s="21"/>
      <c r="AA526" s="24"/>
      <c r="AB526" s="20"/>
      <c r="AC526" s="21"/>
      <c r="AD526" s="24"/>
    </row>
    <row r="527" spans="1:30" x14ac:dyDescent="0.25">
      <c r="A527" s="43">
        <f t="shared" si="28"/>
        <v>38021</v>
      </c>
      <c r="B527" s="28">
        <f>SUM('Weekly Data'!D524:D527)/4</f>
        <v>1225.75</v>
      </c>
      <c r="C527" s="7">
        <f>SUM('Weekly Data'!E524:E527)/4</f>
        <v>2961</v>
      </c>
      <c r="D527" s="7">
        <f>SUM('Weekly Data'!F524:F527)/4</f>
        <v>3764.75</v>
      </c>
      <c r="E527" s="7">
        <f>SUM('Weekly Data'!G524:G527)/4</f>
        <v>333.25</v>
      </c>
      <c r="F527" s="7">
        <f>SUM('Weekly Data'!H524:H527)/4</f>
        <v>8284.75</v>
      </c>
      <c r="G527" s="7"/>
      <c r="H527" s="160"/>
      <c r="I527" s="7"/>
      <c r="J527" s="7"/>
      <c r="K527" s="7"/>
      <c r="L527" s="7"/>
      <c r="M527" s="7"/>
      <c r="N527" s="8"/>
      <c r="O527" s="166">
        <f t="shared" si="29"/>
        <v>38021</v>
      </c>
      <c r="P527" s="24"/>
      <c r="Q527" s="45">
        <f t="shared" si="27"/>
        <v>1595.25</v>
      </c>
      <c r="R527" s="45">
        <f t="shared" si="30"/>
        <v>2896.6875</v>
      </c>
      <c r="S527" s="45">
        <f t="shared" si="31"/>
        <v>736.125</v>
      </c>
      <c r="T527" s="45"/>
      <c r="U527" s="20"/>
      <c r="V527" s="20"/>
      <c r="W527" s="21"/>
      <c r="X527" s="24"/>
      <c r="Y527" s="20"/>
      <c r="Z527" s="21"/>
      <c r="AA527" s="24"/>
      <c r="AB527" s="20"/>
      <c r="AC527" s="21"/>
      <c r="AD527" s="24"/>
    </row>
    <row r="528" spans="1:30" x14ac:dyDescent="0.25">
      <c r="A528" s="43">
        <f t="shared" si="28"/>
        <v>38028</v>
      </c>
      <c r="B528" s="28">
        <f>SUM('Weekly Data'!D525:D528)/4</f>
        <v>1153.75</v>
      </c>
      <c r="C528" s="7">
        <f>SUM('Weekly Data'!E525:E528)/4</f>
        <v>2576.5</v>
      </c>
      <c r="D528" s="7">
        <f>SUM('Weekly Data'!F525:F528)/4</f>
        <v>4020.5</v>
      </c>
      <c r="E528" s="7">
        <f>SUM('Weekly Data'!G525:G528)/4</f>
        <v>383.5</v>
      </c>
      <c r="F528" s="7">
        <f>SUM('Weekly Data'!H525:H528)/4</f>
        <v>8134.25</v>
      </c>
      <c r="G528" s="7"/>
      <c r="H528" s="160"/>
      <c r="I528" s="7"/>
      <c r="J528" s="7"/>
      <c r="K528" s="7"/>
      <c r="L528" s="7"/>
      <c r="M528" s="7"/>
      <c r="N528" s="8"/>
      <c r="O528" s="166">
        <f t="shared" si="29"/>
        <v>38028</v>
      </c>
      <c r="P528" s="24"/>
      <c r="Q528" s="45">
        <f t="shared" si="27"/>
        <v>1819.6875</v>
      </c>
      <c r="R528" s="45">
        <f t="shared" si="30"/>
        <v>3207.875</v>
      </c>
      <c r="S528" s="45">
        <f t="shared" si="31"/>
        <v>755.3125</v>
      </c>
      <c r="T528" s="45"/>
      <c r="U528" s="20"/>
      <c r="V528" s="20"/>
      <c r="W528" s="21"/>
      <c r="X528" s="24"/>
      <c r="Y528" s="20"/>
      <c r="Z528" s="21"/>
      <c r="AA528" s="24"/>
      <c r="AB528" s="20"/>
      <c r="AC528" s="21"/>
      <c r="AD528" s="24"/>
    </row>
    <row r="529" spans="1:30" x14ac:dyDescent="0.25">
      <c r="A529" s="43">
        <f t="shared" si="28"/>
        <v>38035</v>
      </c>
      <c r="B529" s="28">
        <f>SUM('Weekly Data'!D526:D529)/4</f>
        <v>1015.75</v>
      </c>
      <c r="C529" s="7">
        <f>SUM('Weekly Data'!E526:E529)/4</f>
        <v>2374.25</v>
      </c>
      <c r="D529" s="7">
        <f>SUM('Weekly Data'!F526:F529)/4</f>
        <v>4438</v>
      </c>
      <c r="E529" s="7">
        <f>SUM('Weekly Data'!G526:G529)/4</f>
        <v>346.5</v>
      </c>
      <c r="F529" s="7">
        <f>SUM('Weekly Data'!H526:H529)/4</f>
        <v>8174.5</v>
      </c>
      <c r="G529" s="7"/>
      <c r="H529" s="160"/>
      <c r="I529" s="7"/>
      <c r="J529" s="7"/>
      <c r="K529" s="7"/>
      <c r="L529" s="7"/>
      <c r="M529" s="7"/>
      <c r="N529" s="8"/>
      <c r="O529" s="166">
        <f t="shared" si="29"/>
        <v>38035</v>
      </c>
      <c r="P529" s="24"/>
      <c r="Q529" s="45">
        <f t="shared" si="27"/>
        <v>1915.875</v>
      </c>
      <c r="R529" s="45">
        <f t="shared" si="30"/>
        <v>3222.125</v>
      </c>
      <c r="S529" s="45">
        <f t="shared" si="31"/>
        <v>715.9375</v>
      </c>
      <c r="T529" s="45"/>
      <c r="U529" s="20"/>
      <c r="V529" s="20"/>
      <c r="W529" s="21"/>
      <c r="X529" s="24"/>
      <c r="Y529" s="20"/>
      <c r="Z529" s="21"/>
      <c r="AA529" s="24"/>
      <c r="AB529" s="20"/>
      <c r="AC529" s="21"/>
      <c r="AD529" s="24"/>
    </row>
    <row r="530" spans="1:30" x14ac:dyDescent="0.25">
      <c r="A530" s="43">
        <f t="shared" si="28"/>
        <v>38042</v>
      </c>
      <c r="B530" s="28">
        <f>SUM('Weekly Data'!D527:D530)/4</f>
        <v>1022.25</v>
      </c>
      <c r="C530" s="7">
        <f>SUM('Weekly Data'!E527:E530)/4</f>
        <v>2391.25</v>
      </c>
      <c r="D530" s="7">
        <f>SUM('Weekly Data'!F527:F530)/4</f>
        <v>4638</v>
      </c>
      <c r="E530" s="7">
        <f>SUM('Weekly Data'!G527:G530)/4</f>
        <v>328</v>
      </c>
      <c r="F530" s="7">
        <f>SUM('Weekly Data'!H527:H530)/4</f>
        <v>8379.5</v>
      </c>
      <c r="G530" s="7"/>
      <c r="H530" s="160"/>
      <c r="I530" s="7"/>
      <c r="J530" s="7"/>
      <c r="K530" s="7"/>
      <c r="L530" s="7"/>
      <c r="M530" s="7"/>
      <c r="N530" s="8"/>
      <c r="O530" s="166">
        <f t="shared" si="29"/>
        <v>38042</v>
      </c>
      <c r="P530" s="24"/>
      <c r="Q530" s="45">
        <f t="shared" si="27"/>
        <v>1927.9375</v>
      </c>
      <c r="R530" s="45">
        <f t="shared" si="30"/>
        <v>3186</v>
      </c>
      <c r="S530" s="45">
        <f t="shared" si="31"/>
        <v>755.875</v>
      </c>
      <c r="T530" s="45"/>
      <c r="U530" s="20"/>
      <c r="V530" s="20"/>
      <c r="W530" s="21"/>
      <c r="X530" s="24"/>
      <c r="Y530" s="20"/>
      <c r="Z530" s="21"/>
      <c r="AA530" s="24"/>
      <c r="AB530" s="20"/>
      <c r="AC530" s="21"/>
      <c r="AD530" s="24"/>
    </row>
    <row r="531" spans="1:30" x14ac:dyDescent="0.25">
      <c r="A531" s="43">
        <f t="shared" si="28"/>
        <v>38049</v>
      </c>
      <c r="B531" s="28">
        <f>SUM('Weekly Data'!D528:D531)/4</f>
        <v>1014</v>
      </c>
      <c r="C531" s="7">
        <f>SUM('Weekly Data'!E528:E531)/4</f>
        <v>2229.25</v>
      </c>
      <c r="D531" s="7">
        <f>SUM('Weekly Data'!F528:F531)/4</f>
        <v>4966.5</v>
      </c>
      <c r="E531" s="7">
        <f>SUM('Weekly Data'!G528:G531)/4</f>
        <v>305.75</v>
      </c>
      <c r="F531" s="7">
        <f>SUM('Weekly Data'!H528:H531)/4</f>
        <v>8515.5</v>
      </c>
      <c r="G531" s="7"/>
      <c r="H531" s="160"/>
      <c r="I531" s="7"/>
      <c r="J531" s="7"/>
      <c r="K531" s="7"/>
      <c r="L531" s="7"/>
      <c r="M531" s="7"/>
      <c r="N531" s="8"/>
      <c r="O531" s="166">
        <f t="shared" si="29"/>
        <v>38049</v>
      </c>
      <c r="P531" s="24"/>
      <c r="Q531" s="45">
        <f t="shared" si="27"/>
        <v>1974.3125</v>
      </c>
      <c r="R531" s="45">
        <f t="shared" si="30"/>
        <v>3134.625</v>
      </c>
      <c r="S531" s="45">
        <f t="shared" si="31"/>
        <v>739.3125</v>
      </c>
      <c r="T531" s="45"/>
      <c r="U531" s="20"/>
      <c r="V531" s="20"/>
      <c r="W531" s="21"/>
      <c r="X531" s="24"/>
      <c r="Y531" s="20"/>
      <c r="Z531" s="21"/>
      <c r="AA531" s="24"/>
      <c r="AB531" s="20"/>
      <c r="AC531" s="21"/>
      <c r="AD531" s="24"/>
    </row>
    <row r="532" spans="1:30" x14ac:dyDescent="0.25">
      <c r="A532" s="43">
        <f t="shared" si="28"/>
        <v>38056</v>
      </c>
      <c r="B532" s="28">
        <f>SUM('Weekly Data'!D529:D532)/4</f>
        <v>899.75</v>
      </c>
      <c r="C532" s="7">
        <f>SUM('Weekly Data'!E529:E532)/4</f>
        <v>2355</v>
      </c>
      <c r="D532" s="7">
        <f>SUM('Weekly Data'!F529:F532)/4</f>
        <v>5098.5</v>
      </c>
      <c r="E532" s="7">
        <f>SUM('Weekly Data'!G529:G532)/4</f>
        <v>165</v>
      </c>
      <c r="F532" s="7">
        <f>SUM('Weekly Data'!H529:H532)/4</f>
        <v>8518.25</v>
      </c>
      <c r="G532" s="7"/>
      <c r="H532" s="160"/>
      <c r="I532" s="7"/>
      <c r="J532" s="7"/>
      <c r="K532" s="7"/>
      <c r="L532" s="7"/>
      <c r="M532" s="7"/>
      <c r="N532" s="8"/>
      <c r="O532" s="166">
        <f t="shared" si="29"/>
        <v>38056</v>
      </c>
      <c r="P532" s="24"/>
      <c r="Q532" s="45">
        <f t="shared" si="27"/>
        <v>1824.375</v>
      </c>
      <c r="R532" s="45">
        <f t="shared" si="30"/>
        <v>2910.8125</v>
      </c>
      <c r="S532" s="45">
        <f t="shared" si="31"/>
        <v>682.8125</v>
      </c>
      <c r="T532" s="45"/>
      <c r="U532" s="20"/>
      <c r="V532" s="20"/>
      <c r="W532" s="21"/>
      <c r="X532" s="24"/>
      <c r="Y532" s="20"/>
      <c r="Z532" s="21"/>
      <c r="AA532" s="24"/>
      <c r="AB532" s="20"/>
      <c r="AC532" s="21"/>
      <c r="AD532" s="24"/>
    </row>
    <row r="533" spans="1:30" x14ac:dyDescent="0.25">
      <c r="A533" s="43">
        <f t="shared" si="28"/>
        <v>38063</v>
      </c>
      <c r="B533" s="28">
        <f>SUM('Weekly Data'!D530:D533)/4</f>
        <v>883.75</v>
      </c>
      <c r="C533" s="7">
        <f>SUM('Weekly Data'!E530:E533)/4</f>
        <v>2421.25</v>
      </c>
      <c r="D533" s="7">
        <f>SUM('Weekly Data'!F530:F533)/4</f>
        <v>4919.75</v>
      </c>
      <c r="E533" s="7">
        <f>SUM('Weekly Data'!G530:G533)/4</f>
        <v>190.5</v>
      </c>
      <c r="F533" s="7">
        <f>SUM('Weekly Data'!H530:H533)/4</f>
        <v>8415.25</v>
      </c>
      <c r="G533" s="7"/>
      <c r="H533" s="160"/>
      <c r="I533" s="7"/>
      <c r="J533" s="7"/>
      <c r="K533" s="7"/>
      <c r="L533" s="7"/>
      <c r="M533" s="7"/>
      <c r="N533" s="8"/>
      <c r="O533" s="166">
        <f t="shared" si="29"/>
        <v>38063</v>
      </c>
      <c r="P533" s="24"/>
      <c r="Q533" s="45">
        <f t="shared" si="27"/>
        <v>1720.5625</v>
      </c>
      <c r="R533" s="45">
        <f t="shared" si="30"/>
        <v>3030.8125</v>
      </c>
      <c r="S533" s="45">
        <f t="shared" si="31"/>
        <v>638.5625</v>
      </c>
      <c r="T533" s="45"/>
      <c r="U533" s="20"/>
      <c r="V533" s="20"/>
      <c r="W533" s="21"/>
      <c r="X533" s="24"/>
      <c r="Y533" s="20"/>
      <c r="Z533" s="21"/>
      <c r="AA533" s="24"/>
      <c r="AB533" s="20"/>
      <c r="AC533" s="21"/>
      <c r="AD533" s="24"/>
    </row>
    <row r="534" spans="1:30" x14ac:dyDescent="0.25">
      <c r="A534" s="43">
        <f t="shared" si="28"/>
        <v>38070</v>
      </c>
      <c r="B534" s="28">
        <f>SUM('Weekly Data'!D531:D534)/4</f>
        <v>807.75</v>
      </c>
      <c r="C534" s="7">
        <f>SUM('Weekly Data'!E531:E534)/4</f>
        <v>2292.75</v>
      </c>
      <c r="D534" s="7">
        <f>SUM('Weekly Data'!F531:F534)/4</f>
        <v>4925.75</v>
      </c>
      <c r="E534" s="7">
        <f>SUM('Weekly Data'!G531:G534)/4</f>
        <v>155.5</v>
      </c>
      <c r="F534" s="7">
        <f>SUM('Weekly Data'!H531:H534)/4</f>
        <v>8181.75</v>
      </c>
      <c r="G534" s="7"/>
      <c r="H534" s="160"/>
      <c r="I534" s="7"/>
      <c r="J534" s="7"/>
      <c r="K534" s="7"/>
      <c r="L534" s="7"/>
      <c r="M534" s="7"/>
      <c r="N534" s="8"/>
      <c r="O534" s="166">
        <f t="shared" si="29"/>
        <v>38070</v>
      </c>
      <c r="P534" s="24"/>
      <c r="Q534" s="45">
        <f t="shared" si="27"/>
        <v>1734.25</v>
      </c>
      <c r="R534" s="45">
        <f t="shared" si="30"/>
        <v>3051.625</v>
      </c>
      <c r="S534" s="45">
        <f t="shared" si="31"/>
        <v>529.8125</v>
      </c>
      <c r="T534" s="45"/>
      <c r="U534" s="20"/>
      <c r="V534" s="20"/>
      <c r="W534" s="21"/>
      <c r="X534" s="24"/>
      <c r="Y534" s="20"/>
      <c r="Z534" s="21"/>
      <c r="AA534" s="24"/>
      <c r="AB534" s="20"/>
      <c r="AC534" s="21"/>
      <c r="AD534" s="24"/>
    </row>
    <row r="535" spans="1:30" x14ac:dyDescent="0.25">
      <c r="A535" s="43">
        <f t="shared" si="28"/>
        <v>38077</v>
      </c>
      <c r="B535" s="28">
        <f>SUM('Weekly Data'!D532:D535)/4</f>
        <v>650.5</v>
      </c>
      <c r="C535" s="7">
        <f>SUM('Weekly Data'!E532:E535)/4</f>
        <v>2389.25</v>
      </c>
      <c r="D535" s="7">
        <f>SUM('Weekly Data'!F532:F535)/4</f>
        <v>4715.25</v>
      </c>
      <c r="E535" s="7">
        <f>SUM('Weekly Data'!G532:G535)/4</f>
        <v>154</v>
      </c>
      <c r="F535" s="7">
        <f>SUM('Weekly Data'!H532:H535)/4</f>
        <v>7909</v>
      </c>
      <c r="G535" s="7"/>
      <c r="H535" s="160"/>
      <c r="I535" s="7"/>
      <c r="J535" s="7"/>
      <c r="K535" s="7"/>
      <c r="L535" s="7"/>
      <c r="M535" s="7"/>
      <c r="N535" s="8"/>
      <c r="O535" s="166">
        <f t="shared" si="29"/>
        <v>38077</v>
      </c>
      <c r="P535" s="24"/>
      <c r="Q535" s="45">
        <f t="shared" si="27"/>
        <v>1648.125</v>
      </c>
      <c r="R535" s="45">
        <f t="shared" si="30"/>
        <v>3033.6875</v>
      </c>
      <c r="S535" s="45">
        <f t="shared" si="31"/>
        <v>472.5</v>
      </c>
      <c r="T535" s="45"/>
      <c r="U535" s="20"/>
      <c r="V535" s="20"/>
      <c r="W535" s="21"/>
      <c r="X535" s="24"/>
      <c r="Y535" s="20"/>
      <c r="Z535" s="21"/>
      <c r="AA535" s="24"/>
      <c r="AB535" s="20"/>
      <c r="AC535" s="21"/>
      <c r="AD535" s="24"/>
    </row>
    <row r="536" spans="1:30" x14ac:dyDescent="0.25">
      <c r="A536" s="43">
        <f t="shared" si="28"/>
        <v>38084</v>
      </c>
      <c r="B536" s="28">
        <f>SUM('Weekly Data'!D533:D536)/4</f>
        <v>655.25</v>
      </c>
      <c r="C536" s="7">
        <f>SUM('Weekly Data'!E533:E536)/4</f>
        <v>2143.25</v>
      </c>
      <c r="D536" s="7">
        <f>SUM('Weekly Data'!F533:F536)/4</f>
        <v>4457.5</v>
      </c>
      <c r="E536" s="7">
        <f>SUM('Weekly Data'!G533:G536)/4</f>
        <v>132</v>
      </c>
      <c r="F536" s="7">
        <f>SUM('Weekly Data'!H533:H536)/4</f>
        <v>7388</v>
      </c>
      <c r="G536" s="7"/>
      <c r="H536" s="160"/>
      <c r="I536" s="7"/>
      <c r="J536" s="7"/>
      <c r="K536" s="7"/>
      <c r="L536" s="7"/>
      <c r="M536" s="7"/>
      <c r="N536" s="8"/>
      <c r="O536" s="166">
        <f t="shared" si="29"/>
        <v>38084</v>
      </c>
      <c r="P536" s="24"/>
      <c r="Q536" s="45">
        <f t="shared" si="27"/>
        <v>1723</v>
      </c>
      <c r="R536" s="45">
        <f t="shared" si="30"/>
        <v>2967.75</v>
      </c>
      <c r="S536" s="45">
        <f t="shared" si="31"/>
        <v>398</v>
      </c>
      <c r="T536" s="45"/>
      <c r="U536" s="20"/>
      <c r="V536" s="20"/>
      <c r="W536" s="21"/>
      <c r="X536" s="24"/>
      <c r="Y536" s="20"/>
      <c r="Z536" s="21"/>
      <c r="AA536" s="24"/>
      <c r="AB536" s="20"/>
      <c r="AC536" s="21"/>
      <c r="AD536" s="24"/>
    </row>
    <row r="537" spans="1:30" x14ac:dyDescent="0.25">
      <c r="A537" s="43">
        <f t="shared" si="28"/>
        <v>38091</v>
      </c>
      <c r="B537" s="28">
        <f>SUM('Weekly Data'!D534:D537)/4</f>
        <v>659.25</v>
      </c>
      <c r="C537" s="7">
        <f>SUM('Weekly Data'!E534:E537)/4</f>
        <v>2191.75</v>
      </c>
      <c r="D537" s="7">
        <f>SUM('Weekly Data'!F534:F537)/4</f>
        <v>3984.25</v>
      </c>
      <c r="E537" s="7">
        <f>SUM('Weekly Data'!G534:G537)/4</f>
        <v>45.5</v>
      </c>
      <c r="F537" s="7">
        <f>SUM('Weekly Data'!H534:H537)/4</f>
        <v>6880.75</v>
      </c>
      <c r="G537" s="7"/>
      <c r="H537" s="160"/>
      <c r="I537" s="7"/>
      <c r="J537" s="7"/>
      <c r="K537" s="7"/>
      <c r="L537" s="7"/>
      <c r="M537" s="7"/>
      <c r="N537" s="8"/>
      <c r="O537" s="166">
        <f t="shared" si="29"/>
        <v>38091</v>
      </c>
      <c r="P537" s="24"/>
      <c r="Q537" s="45">
        <f t="shared" ref="Q537:Q600" si="32">AVERAGE(C485,C433,C381,C328)</f>
        <v>1786.6875</v>
      </c>
      <c r="R537" s="45">
        <f t="shared" si="30"/>
        <v>2639</v>
      </c>
      <c r="S537" s="45">
        <f t="shared" si="31"/>
        <v>307.75</v>
      </c>
      <c r="T537" s="45"/>
      <c r="U537" s="20"/>
      <c r="V537" s="20"/>
      <c r="W537" s="21"/>
      <c r="X537" s="24"/>
      <c r="Y537" s="20"/>
      <c r="Z537" s="21"/>
      <c r="AA537" s="24"/>
      <c r="AB537" s="20"/>
      <c r="AC537" s="21"/>
      <c r="AD537" s="24"/>
    </row>
    <row r="538" spans="1:30" x14ac:dyDescent="0.25">
      <c r="A538" s="43">
        <f t="shared" si="28"/>
        <v>38098</v>
      </c>
      <c r="B538" s="28">
        <f>SUM('Weekly Data'!D535:D538)/4</f>
        <v>603</v>
      </c>
      <c r="C538" s="7">
        <f>SUM('Weekly Data'!E535:E538)/4</f>
        <v>2078.75</v>
      </c>
      <c r="D538" s="7">
        <f>SUM('Weekly Data'!F535:F538)/4</f>
        <v>3552.75</v>
      </c>
      <c r="E538" s="7">
        <f>SUM('Weekly Data'!G535:G538)/4</f>
        <v>26.5</v>
      </c>
      <c r="F538" s="7">
        <f>SUM('Weekly Data'!H535:H538)/4</f>
        <v>6261</v>
      </c>
      <c r="G538" s="7"/>
      <c r="H538" s="160"/>
      <c r="I538" s="7"/>
      <c r="J538" s="7"/>
      <c r="K538" s="7"/>
      <c r="L538" s="7"/>
      <c r="M538" s="7"/>
      <c r="N538" s="8"/>
      <c r="O538" s="166">
        <f t="shared" si="29"/>
        <v>38098</v>
      </c>
      <c r="P538" s="24"/>
      <c r="Q538" s="45">
        <f t="shared" si="32"/>
        <v>1725.9375</v>
      </c>
      <c r="R538" s="45">
        <f t="shared" si="30"/>
        <v>2423.6875</v>
      </c>
      <c r="S538" s="45">
        <f t="shared" si="31"/>
        <v>229</v>
      </c>
      <c r="T538" s="45"/>
      <c r="U538" s="20"/>
      <c r="V538" s="20"/>
      <c r="W538" s="21"/>
      <c r="X538" s="24"/>
      <c r="Y538" s="20"/>
      <c r="Z538" s="21"/>
      <c r="AA538" s="24"/>
      <c r="AB538" s="20"/>
      <c r="AC538" s="21"/>
      <c r="AD538" s="24"/>
    </row>
    <row r="539" spans="1:30" x14ac:dyDescent="0.25">
      <c r="A539" s="43">
        <f t="shared" si="28"/>
        <v>38105</v>
      </c>
      <c r="B539" s="28">
        <f>SUM('Weekly Data'!D536:D539)/4</f>
        <v>572.25</v>
      </c>
      <c r="C539" s="7">
        <f>SUM('Weekly Data'!E536:E539)/4</f>
        <v>1810.5</v>
      </c>
      <c r="D539" s="7">
        <f>SUM('Weekly Data'!F536:F539)/4</f>
        <v>3727.25</v>
      </c>
      <c r="E539" s="7">
        <f>SUM('Weekly Data'!G536:G539)/4</f>
        <v>19.75</v>
      </c>
      <c r="F539" s="7">
        <f>SUM('Weekly Data'!H536:H539)/4</f>
        <v>6129.75</v>
      </c>
      <c r="G539" s="7"/>
      <c r="H539" s="160"/>
      <c r="I539" s="7"/>
      <c r="J539" s="7"/>
      <c r="K539" s="7"/>
      <c r="L539" s="7"/>
      <c r="M539" s="7"/>
      <c r="N539" s="8"/>
      <c r="O539" s="166">
        <f t="shared" si="29"/>
        <v>38105</v>
      </c>
      <c r="P539" s="24"/>
      <c r="Q539" s="45">
        <f t="shared" si="32"/>
        <v>1688.75</v>
      </c>
      <c r="R539" s="45">
        <f t="shared" si="30"/>
        <v>2164.875</v>
      </c>
      <c r="S539" s="45">
        <f t="shared" si="31"/>
        <v>211.1875</v>
      </c>
      <c r="T539" s="45"/>
      <c r="U539" s="20"/>
      <c r="V539" s="20"/>
      <c r="W539" s="21"/>
      <c r="X539" s="24"/>
      <c r="Y539" s="20"/>
      <c r="Z539" s="21"/>
      <c r="AA539" s="24"/>
      <c r="AB539" s="20"/>
      <c r="AC539" s="21"/>
      <c r="AD539" s="24"/>
    </row>
    <row r="540" spans="1:30" x14ac:dyDescent="0.25">
      <c r="A540" s="43">
        <f t="shared" si="28"/>
        <v>38112</v>
      </c>
      <c r="B540" s="28">
        <f>SUM('Weekly Data'!D537:D540)/4</f>
        <v>542</v>
      </c>
      <c r="C540" s="7">
        <f>SUM('Weekly Data'!E537:E540)/4</f>
        <v>1863</v>
      </c>
      <c r="D540" s="7">
        <f>SUM('Weekly Data'!F537:F540)/4</f>
        <v>3833.25</v>
      </c>
      <c r="E540" s="7">
        <f>SUM('Weekly Data'!G537:G540)/4</f>
        <v>36</v>
      </c>
      <c r="F540" s="7">
        <f>SUM('Weekly Data'!H537:H540)/4</f>
        <v>6274.25</v>
      </c>
      <c r="G540" s="7"/>
      <c r="H540" s="160"/>
      <c r="I540" s="7"/>
      <c r="J540" s="7"/>
      <c r="K540" s="7"/>
      <c r="L540" s="7"/>
      <c r="M540" s="7"/>
      <c r="N540" s="8"/>
      <c r="O540" s="166">
        <f t="shared" si="29"/>
        <v>38112</v>
      </c>
      <c r="P540" s="24"/>
      <c r="Q540" s="45">
        <f t="shared" si="32"/>
        <v>1525.4375</v>
      </c>
      <c r="R540" s="45">
        <f t="shared" si="30"/>
        <v>2030</v>
      </c>
      <c r="S540" s="45">
        <f t="shared" si="31"/>
        <v>187.375</v>
      </c>
      <c r="T540" s="45"/>
      <c r="U540" s="20"/>
      <c r="V540" s="20"/>
      <c r="W540" s="21"/>
      <c r="X540" s="24"/>
      <c r="Y540" s="20"/>
      <c r="Z540" s="21"/>
      <c r="AA540" s="24"/>
      <c r="AB540" s="20"/>
      <c r="AC540" s="21"/>
      <c r="AD540" s="24"/>
    </row>
    <row r="541" spans="1:30" x14ac:dyDescent="0.25">
      <c r="A541" s="43">
        <f t="shared" si="28"/>
        <v>38119</v>
      </c>
      <c r="B541" s="28">
        <f>SUM('Weekly Data'!D538:D541)/4</f>
        <v>373.5</v>
      </c>
      <c r="C541" s="7">
        <f>SUM('Weekly Data'!E538:E541)/4</f>
        <v>1826</v>
      </c>
      <c r="D541" s="7">
        <f>SUM('Weekly Data'!F538:F541)/4</f>
        <v>4176.75</v>
      </c>
      <c r="E541" s="7">
        <f>SUM('Weekly Data'!G538:G541)/4</f>
        <v>24.5</v>
      </c>
      <c r="F541" s="7">
        <f>SUM('Weekly Data'!H538:H541)/4</f>
        <v>6400.75</v>
      </c>
      <c r="G541" s="7"/>
      <c r="H541" s="160"/>
      <c r="I541" s="7"/>
      <c r="J541" s="7"/>
      <c r="K541" s="7"/>
      <c r="L541" s="7"/>
      <c r="M541" s="7"/>
      <c r="N541" s="8"/>
      <c r="O541" s="166">
        <f t="shared" si="29"/>
        <v>38119</v>
      </c>
      <c r="P541" s="24"/>
      <c r="Q541" s="45">
        <f t="shared" si="32"/>
        <v>1452.8125</v>
      </c>
      <c r="R541" s="45">
        <f t="shared" si="30"/>
        <v>1942.4375</v>
      </c>
      <c r="S541" s="45">
        <f t="shared" si="31"/>
        <v>183.9375</v>
      </c>
      <c r="T541" s="45"/>
      <c r="U541" s="20"/>
      <c r="V541" s="20"/>
      <c r="W541" s="21"/>
      <c r="X541" s="24"/>
      <c r="Y541" s="20"/>
      <c r="Z541" s="21"/>
      <c r="AA541" s="24"/>
      <c r="AB541" s="20"/>
      <c r="AC541" s="21"/>
      <c r="AD541" s="24"/>
    </row>
    <row r="542" spans="1:30" x14ac:dyDescent="0.25">
      <c r="A542" s="43">
        <f t="shared" si="28"/>
        <v>38126</v>
      </c>
      <c r="B542" s="28">
        <f>SUM('Weekly Data'!D539:D542)/4</f>
        <v>319.75</v>
      </c>
      <c r="C542" s="7">
        <f>SUM('Weekly Data'!E539:E542)/4</f>
        <v>1821.5</v>
      </c>
      <c r="D542" s="7">
        <f>SUM('Weekly Data'!F539:F542)/4</f>
        <v>4345</v>
      </c>
      <c r="E542" s="7">
        <f>SUM('Weekly Data'!G539:G542)/4</f>
        <v>61.5</v>
      </c>
      <c r="F542" s="7">
        <f>SUM('Weekly Data'!H539:H542)/4</f>
        <v>6547.75</v>
      </c>
      <c r="G542" s="7"/>
      <c r="H542" s="160"/>
      <c r="I542" s="7"/>
      <c r="J542" s="7"/>
      <c r="K542" s="7"/>
      <c r="L542" s="7"/>
      <c r="M542" s="7"/>
      <c r="N542" s="8"/>
      <c r="O542" s="166">
        <f t="shared" si="29"/>
        <v>38126</v>
      </c>
      <c r="P542" s="24"/>
      <c r="Q542" s="45">
        <f t="shared" si="32"/>
        <v>1425.0625</v>
      </c>
      <c r="R542" s="45">
        <f t="shared" si="30"/>
        <v>1784.125</v>
      </c>
      <c r="S542" s="45">
        <f t="shared" si="31"/>
        <v>195.6875</v>
      </c>
      <c r="T542" s="45"/>
      <c r="U542" s="20"/>
      <c r="V542" s="20"/>
      <c r="W542" s="21"/>
      <c r="X542" s="24"/>
      <c r="Y542" s="20"/>
      <c r="Z542" s="21"/>
      <c r="AA542" s="24"/>
      <c r="AB542" s="20"/>
      <c r="AC542" s="21"/>
      <c r="AD542" s="24"/>
    </row>
    <row r="543" spans="1:30" x14ac:dyDescent="0.25">
      <c r="A543" s="43">
        <f t="shared" si="28"/>
        <v>38133</v>
      </c>
      <c r="B543" s="28">
        <f>SUM('Weekly Data'!D540:D543)/4</f>
        <v>363</v>
      </c>
      <c r="C543" s="7">
        <f>SUM('Weekly Data'!E540:E543)/4</f>
        <v>1899.25</v>
      </c>
      <c r="D543" s="7">
        <f>SUM('Weekly Data'!F540:F543)/4</f>
        <v>4257.25</v>
      </c>
      <c r="E543" s="7">
        <f>SUM('Weekly Data'!G540:G543)/4</f>
        <v>99.25</v>
      </c>
      <c r="F543" s="7">
        <f>SUM('Weekly Data'!H540:H543)/4</f>
        <v>6618.75</v>
      </c>
      <c r="G543" s="7"/>
      <c r="H543" s="160"/>
      <c r="I543" s="7"/>
      <c r="J543" s="7"/>
      <c r="K543" s="7"/>
      <c r="L543" s="7"/>
      <c r="M543" s="7"/>
      <c r="N543" s="8"/>
      <c r="O543" s="166">
        <f t="shared" si="29"/>
        <v>38133</v>
      </c>
      <c r="P543" s="24"/>
      <c r="Q543" s="45">
        <f t="shared" si="32"/>
        <v>1443.4375</v>
      </c>
      <c r="R543" s="45">
        <f t="shared" si="30"/>
        <v>1673.9375</v>
      </c>
      <c r="S543" s="45">
        <f t="shared" si="31"/>
        <v>169.4375</v>
      </c>
      <c r="T543" s="45"/>
      <c r="U543" s="20"/>
      <c r="V543" s="20"/>
      <c r="W543" s="21"/>
      <c r="X543" s="24"/>
      <c r="Y543" s="20"/>
      <c r="Z543" s="21"/>
      <c r="AA543" s="24"/>
      <c r="AB543" s="20"/>
      <c r="AC543" s="21"/>
      <c r="AD543" s="24"/>
    </row>
    <row r="544" spans="1:30" x14ac:dyDescent="0.25">
      <c r="A544" s="43">
        <f t="shared" si="28"/>
        <v>38140</v>
      </c>
      <c r="B544" s="28">
        <f>SUM('Weekly Data'!D541:D544)/4</f>
        <v>354.25</v>
      </c>
      <c r="C544" s="7">
        <f>SUM('Weekly Data'!E541:E544)/4</f>
        <v>1817</v>
      </c>
      <c r="D544" s="7">
        <f>SUM('Weekly Data'!F541:F544)/4</f>
        <v>4409</v>
      </c>
      <c r="E544" s="7">
        <f>SUM('Weekly Data'!G541:G544)/4</f>
        <v>83.25</v>
      </c>
      <c r="F544" s="7">
        <f>SUM('Weekly Data'!H541:H544)/4</f>
        <v>6663.5</v>
      </c>
      <c r="G544" s="7"/>
      <c r="H544" s="160"/>
      <c r="I544" s="7"/>
      <c r="J544" s="7"/>
      <c r="K544" s="7"/>
      <c r="L544" s="7"/>
      <c r="M544" s="7"/>
      <c r="N544" s="8"/>
      <c r="O544" s="166">
        <f t="shared" si="29"/>
        <v>38140</v>
      </c>
      <c r="P544" s="24"/>
      <c r="Q544" s="45">
        <f t="shared" si="32"/>
        <v>1484.8125</v>
      </c>
      <c r="R544" s="45">
        <f t="shared" si="30"/>
        <v>1661</v>
      </c>
      <c r="S544" s="45">
        <f t="shared" si="31"/>
        <v>200.8125</v>
      </c>
      <c r="T544" s="45"/>
      <c r="U544" s="20"/>
      <c r="V544" s="20"/>
      <c r="W544" s="21"/>
      <c r="X544" s="24"/>
      <c r="Y544" s="20"/>
      <c r="Z544" s="21"/>
      <c r="AA544" s="24"/>
      <c r="AB544" s="20"/>
      <c r="AC544" s="21"/>
      <c r="AD544" s="24"/>
    </row>
    <row r="545" spans="1:30" x14ac:dyDescent="0.25">
      <c r="A545" s="43">
        <f t="shared" si="28"/>
        <v>38147</v>
      </c>
      <c r="B545" s="28">
        <f>SUM('Weekly Data'!D542:D545)/4</f>
        <v>409</v>
      </c>
      <c r="C545" s="7">
        <f>SUM('Weekly Data'!E542:E545)/4</f>
        <v>1905.75</v>
      </c>
      <c r="D545" s="7">
        <f>SUM('Weekly Data'!F542:F545)/4</f>
        <v>4353.25</v>
      </c>
      <c r="E545" s="7">
        <f>SUM('Weekly Data'!G542:G545)/4</f>
        <v>86.75</v>
      </c>
      <c r="F545" s="7">
        <f>SUM('Weekly Data'!H542:H545)/4</f>
        <v>6754.75</v>
      </c>
      <c r="G545" s="7"/>
      <c r="H545" s="160"/>
      <c r="I545" s="7"/>
      <c r="J545" s="7"/>
      <c r="K545" s="7"/>
      <c r="L545" s="7"/>
      <c r="M545" s="7"/>
      <c r="N545" s="8"/>
      <c r="O545" s="166">
        <f t="shared" si="29"/>
        <v>38147</v>
      </c>
      <c r="P545" s="24"/>
      <c r="Q545" s="45">
        <f t="shared" si="32"/>
        <v>1613.6875</v>
      </c>
      <c r="R545" s="45">
        <f t="shared" si="30"/>
        <v>1644.3125</v>
      </c>
      <c r="S545" s="45">
        <f t="shared" si="31"/>
        <v>188.375</v>
      </c>
      <c r="T545" s="45"/>
      <c r="U545" s="20"/>
      <c r="V545" s="20"/>
      <c r="W545" s="21"/>
      <c r="X545" s="24"/>
      <c r="Y545" s="20"/>
      <c r="Z545" s="21"/>
      <c r="AA545" s="24"/>
      <c r="AB545" s="20"/>
      <c r="AC545" s="21"/>
      <c r="AD545" s="24"/>
    </row>
    <row r="546" spans="1:30" x14ac:dyDescent="0.25">
      <c r="A546" s="43">
        <f t="shared" si="28"/>
        <v>38154</v>
      </c>
      <c r="B546" s="28">
        <f>SUM('Weekly Data'!D543:D546)/4</f>
        <v>407.5</v>
      </c>
      <c r="C546" s="7">
        <f>SUM('Weekly Data'!E543:E546)/4</f>
        <v>1951.25</v>
      </c>
      <c r="D546" s="7">
        <f>SUM('Weekly Data'!F543:F546)/4</f>
        <v>4490.25</v>
      </c>
      <c r="E546" s="7">
        <f>SUM('Weekly Data'!G543:G546)/4</f>
        <v>76.25</v>
      </c>
      <c r="F546" s="7">
        <f>SUM('Weekly Data'!H543:H546)/4</f>
        <v>6925.25</v>
      </c>
      <c r="G546" s="7"/>
      <c r="H546" s="160"/>
      <c r="I546" s="7"/>
      <c r="J546" s="7"/>
      <c r="K546" s="7"/>
      <c r="L546" s="7"/>
      <c r="M546" s="7"/>
      <c r="N546" s="8"/>
      <c r="O546" s="166">
        <f t="shared" si="29"/>
        <v>38154</v>
      </c>
      <c r="P546" s="24"/>
      <c r="Q546" s="45">
        <f t="shared" si="32"/>
        <v>1616.625</v>
      </c>
      <c r="R546" s="45">
        <f t="shared" si="30"/>
        <v>1569.375</v>
      </c>
      <c r="S546" s="45">
        <f t="shared" si="31"/>
        <v>168.9375</v>
      </c>
      <c r="T546" s="45"/>
      <c r="U546" s="20"/>
      <c r="V546" s="20"/>
      <c r="W546" s="21"/>
      <c r="X546" s="24"/>
      <c r="Y546" s="20"/>
      <c r="Z546" s="21"/>
      <c r="AA546" s="24"/>
      <c r="AB546" s="20"/>
      <c r="AC546" s="21"/>
      <c r="AD546" s="24"/>
    </row>
    <row r="547" spans="1:30" x14ac:dyDescent="0.25">
      <c r="A547" s="43">
        <f t="shared" si="28"/>
        <v>38161</v>
      </c>
      <c r="B547" s="28">
        <f>SUM('Weekly Data'!D544:D547)/4</f>
        <v>404.75</v>
      </c>
      <c r="C547" s="7">
        <f>SUM('Weekly Data'!E544:E547)/4</f>
        <v>1970.25</v>
      </c>
      <c r="D547" s="7">
        <f>SUM('Weekly Data'!F544:F547)/4</f>
        <v>4217.25</v>
      </c>
      <c r="E547" s="7">
        <f>SUM('Weekly Data'!G544:G547)/4</f>
        <v>66.25</v>
      </c>
      <c r="F547" s="7">
        <f>SUM('Weekly Data'!H544:H547)/4</f>
        <v>6658.5</v>
      </c>
      <c r="G547" s="7"/>
      <c r="H547" s="160"/>
      <c r="I547" s="7"/>
      <c r="J547" s="7"/>
      <c r="K547" s="7"/>
      <c r="L547" s="7"/>
      <c r="M547" s="7"/>
      <c r="N547" s="8"/>
      <c r="O547" s="166">
        <f t="shared" si="29"/>
        <v>38161</v>
      </c>
      <c r="P547" s="24"/>
      <c r="Q547" s="45">
        <f t="shared" si="32"/>
        <v>1699.8125</v>
      </c>
      <c r="R547" s="45">
        <f t="shared" si="30"/>
        <v>1677.25</v>
      </c>
      <c r="S547" s="45">
        <f t="shared" si="31"/>
        <v>198.9375</v>
      </c>
      <c r="T547" s="45"/>
      <c r="U547" s="20"/>
      <c r="V547" s="20"/>
      <c r="W547" s="21"/>
      <c r="X547" s="24"/>
      <c r="Y547" s="20"/>
      <c r="Z547" s="21"/>
      <c r="AA547" s="24"/>
      <c r="AB547" s="20"/>
      <c r="AC547" s="21"/>
      <c r="AD547" s="24"/>
    </row>
    <row r="548" spans="1:30" x14ac:dyDescent="0.25">
      <c r="A548" s="43">
        <f t="shared" si="28"/>
        <v>38168</v>
      </c>
      <c r="B548" s="28">
        <f>SUM('Weekly Data'!D545:D548)/4</f>
        <v>310.25</v>
      </c>
      <c r="C548" s="7">
        <f>SUM('Weekly Data'!E545:E548)/4</f>
        <v>2059.5</v>
      </c>
      <c r="D548" s="7">
        <f>SUM('Weekly Data'!F545:F548)/4</f>
        <v>3817.5</v>
      </c>
      <c r="E548" s="7">
        <f>SUM('Weekly Data'!G545:G548)/4</f>
        <v>79.25</v>
      </c>
      <c r="F548" s="7">
        <f>SUM('Weekly Data'!H545:H548)/4</f>
        <v>6266.5</v>
      </c>
      <c r="G548" s="7"/>
      <c r="H548" s="160"/>
      <c r="I548" s="7"/>
      <c r="J548" s="7"/>
      <c r="K548" s="7"/>
      <c r="L548" s="7"/>
      <c r="M548" s="7"/>
      <c r="N548" s="8"/>
      <c r="O548" s="166">
        <f t="shared" si="29"/>
        <v>38168</v>
      </c>
      <c r="P548" s="24"/>
      <c r="Q548" s="45">
        <f t="shared" si="32"/>
        <v>1891.8125</v>
      </c>
      <c r="R548" s="45">
        <f t="shared" si="30"/>
        <v>1694.625</v>
      </c>
      <c r="S548" s="45">
        <f t="shared" si="31"/>
        <v>209.375</v>
      </c>
      <c r="T548" s="45"/>
      <c r="U548" s="20"/>
      <c r="V548" s="20"/>
      <c r="W548" s="21"/>
      <c r="X548" s="24"/>
      <c r="Y548" s="20"/>
      <c r="Z548" s="21"/>
      <c r="AA548" s="24"/>
      <c r="AB548" s="20"/>
      <c r="AC548" s="21"/>
      <c r="AD548" s="24"/>
    </row>
    <row r="549" spans="1:30" x14ac:dyDescent="0.25">
      <c r="A549" s="43">
        <f t="shared" si="28"/>
        <v>38175</v>
      </c>
      <c r="B549" s="28">
        <f>SUM('Weekly Data'!D546:D549)/4</f>
        <v>254.25</v>
      </c>
      <c r="C549" s="7">
        <f>SUM('Weekly Data'!E546:E549)/4</f>
        <v>1872</v>
      </c>
      <c r="D549" s="7">
        <f>SUM('Weekly Data'!F546:F549)/4</f>
        <v>3708.25</v>
      </c>
      <c r="E549" s="7">
        <f>SUM('Weekly Data'!G546:G549)/4</f>
        <v>105.25</v>
      </c>
      <c r="F549" s="7">
        <f>SUM('Weekly Data'!H546:H549)/4</f>
        <v>5939.75</v>
      </c>
      <c r="G549" s="7"/>
      <c r="H549" s="160"/>
      <c r="I549" s="7"/>
      <c r="J549" s="7"/>
      <c r="K549" s="7"/>
      <c r="L549" s="7"/>
      <c r="M549" s="7"/>
      <c r="N549" s="8"/>
      <c r="O549" s="166">
        <f t="shared" si="29"/>
        <v>38175</v>
      </c>
      <c r="P549" s="24"/>
      <c r="Q549" s="45">
        <f t="shared" si="32"/>
        <v>1771.25</v>
      </c>
      <c r="R549" s="45">
        <f t="shared" si="30"/>
        <v>1797.0625</v>
      </c>
      <c r="S549" s="45">
        <f t="shared" si="31"/>
        <v>222.125</v>
      </c>
      <c r="T549" s="45"/>
      <c r="U549" s="20"/>
      <c r="V549" s="20"/>
      <c r="W549" s="21"/>
      <c r="X549" s="24"/>
      <c r="Y549" s="20"/>
      <c r="Z549" s="21"/>
      <c r="AA549" s="24"/>
      <c r="AB549" s="20"/>
      <c r="AC549" s="21"/>
      <c r="AD549" s="24"/>
    </row>
    <row r="550" spans="1:30" x14ac:dyDescent="0.25">
      <c r="A550" s="43">
        <f t="shared" si="28"/>
        <v>38182</v>
      </c>
      <c r="B550" s="28">
        <f>SUM('Weekly Data'!D547:D550)/4</f>
        <v>278.5</v>
      </c>
      <c r="C550" s="7">
        <f>SUM('Weekly Data'!E547:E550)/4</f>
        <v>1752.5</v>
      </c>
      <c r="D550" s="7">
        <f>SUM('Weekly Data'!F547:F550)/4</f>
        <v>3405.5</v>
      </c>
      <c r="E550" s="7">
        <f>SUM('Weekly Data'!G547:G550)/4</f>
        <v>99.5</v>
      </c>
      <c r="F550" s="7">
        <f>SUM('Weekly Data'!H547:H550)/4</f>
        <v>5536</v>
      </c>
      <c r="G550" s="7"/>
      <c r="H550" s="160"/>
      <c r="I550" s="7"/>
      <c r="J550" s="7"/>
      <c r="K550" s="7"/>
      <c r="L550" s="7"/>
      <c r="M550" s="7"/>
      <c r="N550" s="8"/>
      <c r="O550" s="166">
        <f t="shared" si="29"/>
        <v>38182</v>
      </c>
      <c r="P550" s="24"/>
      <c r="Q550" s="45">
        <f t="shared" si="32"/>
        <v>1777.625</v>
      </c>
      <c r="R550" s="45">
        <f t="shared" si="30"/>
        <v>1959.625</v>
      </c>
      <c r="S550" s="45">
        <f t="shared" si="31"/>
        <v>262.875</v>
      </c>
      <c r="T550" s="45"/>
      <c r="U550" s="20"/>
      <c r="V550" s="20"/>
      <c r="W550" s="21"/>
      <c r="X550" s="24"/>
      <c r="Y550" s="20"/>
      <c r="Z550" s="21"/>
      <c r="AA550" s="24"/>
      <c r="AB550" s="20"/>
      <c r="AC550" s="21"/>
      <c r="AD550" s="24"/>
    </row>
    <row r="551" spans="1:30" x14ac:dyDescent="0.25">
      <c r="A551" s="43">
        <f t="shared" si="28"/>
        <v>38189</v>
      </c>
      <c r="B551" s="28">
        <f>SUM('Weekly Data'!D548:D551)/4</f>
        <v>269.75</v>
      </c>
      <c r="C551" s="7">
        <f>SUM('Weekly Data'!E548:E551)/4</f>
        <v>1622</v>
      </c>
      <c r="D551" s="7">
        <f>SUM('Weekly Data'!F548:F551)/4</f>
        <v>3493.25</v>
      </c>
      <c r="E551" s="7">
        <f>SUM('Weekly Data'!G548:G551)/4</f>
        <v>70.25</v>
      </c>
      <c r="F551" s="7">
        <f>SUM('Weekly Data'!H548:H551)/4</f>
        <v>5455.25</v>
      </c>
      <c r="G551" s="7"/>
      <c r="H551" s="160"/>
      <c r="I551" s="7"/>
      <c r="J551" s="7"/>
      <c r="K551" s="7"/>
      <c r="L551" s="7"/>
      <c r="M551" s="7"/>
      <c r="N551" s="8"/>
      <c r="O551" s="166">
        <f t="shared" si="29"/>
        <v>38189</v>
      </c>
      <c r="P551" s="24"/>
      <c r="Q551" s="45">
        <f t="shared" si="32"/>
        <v>1735.75</v>
      </c>
      <c r="R551" s="45">
        <f t="shared" si="30"/>
        <v>2031.0625</v>
      </c>
      <c r="S551" s="45">
        <f t="shared" si="31"/>
        <v>226.0625</v>
      </c>
      <c r="T551" s="45"/>
      <c r="U551" s="20"/>
      <c r="V551" s="20"/>
      <c r="W551" s="21"/>
      <c r="X551" s="24"/>
      <c r="Y551" s="20"/>
      <c r="Z551" s="21"/>
      <c r="AA551" s="24"/>
      <c r="AB551" s="20"/>
      <c r="AC551" s="21"/>
      <c r="AD551" s="24"/>
    </row>
    <row r="552" spans="1:30" x14ac:dyDescent="0.25">
      <c r="A552" s="43">
        <f t="shared" si="28"/>
        <v>38196</v>
      </c>
      <c r="B552" s="28">
        <f>SUM('Weekly Data'!D549:D552)/4</f>
        <v>293.25</v>
      </c>
      <c r="C552" s="7">
        <f>SUM('Weekly Data'!E549:E552)/4</f>
        <v>1480.75</v>
      </c>
      <c r="D552" s="7">
        <f>SUM('Weekly Data'!F549:F552)/4</f>
        <v>3362.5</v>
      </c>
      <c r="E552" s="7">
        <f>SUM('Weekly Data'!G549:G552)/4</f>
        <v>108.25</v>
      </c>
      <c r="F552" s="7">
        <f>SUM('Weekly Data'!H549:H552)/4</f>
        <v>5244.75</v>
      </c>
      <c r="G552" s="7"/>
      <c r="H552" s="160"/>
      <c r="I552" s="7"/>
      <c r="J552" s="7"/>
      <c r="K552" s="7"/>
      <c r="L552" s="7"/>
      <c r="M552" s="7"/>
      <c r="N552" s="8"/>
      <c r="O552" s="166">
        <f t="shared" si="29"/>
        <v>38196</v>
      </c>
      <c r="P552" s="24"/>
      <c r="Q552" s="45">
        <f t="shared" si="32"/>
        <v>1599.375</v>
      </c>
      <c r="R552" s="45">
        <f t="shared" si="30"/>
        <v>2029</v>
      </c>
      <c r="S552" s="45">
        <f t="shared" si="31"/>
        <v>242.375</v>
      </c>
      <c r="T552" s="45"/>
      <c r="U552" s="20"/>
      <c r="V552" s="20"/>
      <c r="W552" s="21"/>
      <c r="X552" s="24"/>
      <c r="Y552" s="20"/>
      <c r="Z552" s="21"/>
      <c r="AA552" s="24"/>
      <c r="AB552" s="20"/>
      <c r="AC552" s="21"/>
      <c r="AD552" s="24"/>
    </row>
    <row r="553" spans="1:30" x14ac:dyDescent="0.25">
      <c r="A553" s="43">
        <f t="shared" si="28"/>
        <v>38203</v>
      </c>
      <c r="B553" s="28">
        <f>SUM('Weekly Data'!D550:D553)/4</f>
        <v>291.25</v>
      </c>
      <c r="C553" s="7">
        <f>SUM('Weekly Data'!E550:E553)/4</f>
        <v>1383.5</v>
      </c>
      <c r="D553" s="7">
        <f>SUM('Weekly Data'!F550:F553)/4</f>
        <v>3096</v>
      </c>
      <c r="E553" s="7">
        <f>SUM('Weekly Data'!G550:G553)/4</f>
        <v>79</v>
      </c>
      <c r="F553" s="7">
        <f>SUM('Weekly Data'!H550:H553)/4</f>
        <v>4849.75</v>
      </c>
      <c r="G553" s="7"/>
      <c r="H553" s="160"/>
      <c r="I553" s="7"/>
      <c r="J553" s="7"/>
      <c r="K553" s="7"/>
      <c r="L553" s="7"/>
      <c r="M553" s="7"/>
      <c r="N553" s="8"/>
      <c r="O553" s="166">
        <f t="shared" si="29"/>
        <v>38203</v>
      </c>
      <c r="P553" s="24"/>
      <c r="Q553" s="45">
        <f t="shared" si="32"/>
        <v>1676.125</v>
      </c>
      <c r="R553" s="45">
        <f t="shared" si="30"/>
        <v>2032.3125</v>
      </c>
      <c r="S553" s="45">
        <f t="shared" si="31"/>
        <v>248.625</v>
      </c>
      <c r="T553" s="45"/>
      <c r="U553" s="20"/>
      <c r="V553" s="20"/>
      <c r="W553" s="21"/>
      <c r="X553" s="24"/>
      <c r="Y553" s="20"/>
      <c r="Z553" s="21"/>
      <c r="AA553" s="24"/>
      <c r="AB553" s="20"/>
      <c r="AC553" s="21"/>
      <c r="AD553" s="24"/>
    </row>
    <row r="554" spans="1:30" x14ac:dyDescent="0.25">
      <c r="A554" s="43">
        <f t="shared" si="28"/>
        <v>38210</v>
      </c>
      <c r="B554" s="28">
        <f>SUM('Weekly Data'!D551:D554)/4</f>
        <v>357.25</v>
      </c>
      <c r="C554" s="7">
        <f>SUM('Weekly Data'!E551:E554)/4</f>
        <v>1366</v>
      </c>
      <c r="D554" s="7">
        <f>SUM('Weekly Data'!F551:F554)/4</f>
        <v>2833.25</v>
      </c>
      <c r="E554" s="7">
        <f>SUM('Weekly Data'!G551:G554)/4</f>
        <v>100.75</v>
      </c>
      <c r="F554" s="7">
        <f>SUM('Weekly Data'!H551:H554)/4</f>
        <v>4657.25</v>
      </c>
      <c r="G554" s="7"/>
      <c r="H554" s="160"/>
      <c r="I554" s="7"/>
      <c r="J554" s="7"/>
      <c r="K554" s="7"/>
      <c r="L554" s="7"/>
      <c r="M554" s="7"/>
      <c r="N554" s="8"/>
      <c r="O554" s="166">
        <f t="shared" si="29"/>
        <v>38210</v>
      </c>
      <c r="P554" s="24"/>
      <c r="Q554" s="45">
        <f t="shared" si="32"/>
        <v>1734.1875</v>
      </c>
      <c r="R554" s="45">
        <f t="shared" si="30"/>
        <v>1978.5</v>
      </c>
      <c r="S554" s="45">
        <f t="shared" si="31"/>
        <v>241.1875</v>
      </c>
      <c r="T554" s="45"/>
      <c r="U554" s="20"/>
      <c r="V554" s="20"/>
      <c r="W554" s="21"/>
      <c r="X554" s="24"/>
      <c r="Y554" s="20"/>
      <c r="Z554" s="21"/>
      <c r="AA554" s="24"/>
      <c r="AB554" s="20"/>
      <c r="AC554" s="21"/>
      <c r="AD554" s="24"/>
    </row>
    <row r="555" spans="1:30" x14ac:dyDescent="0.25">
      <c r="A555" s="43">
        <f t="shared" si="28"/>
        <v>38217</v>
      </c>
      <c r="B555" s="28">
        <f>SUM('Weekly Data'!D552:D555)/4</f>
        <v>456</v>
      </c>
      <c r="C555" s="7">
        <f>SUM('Weekly Data'!E552:E555)/4</f>
        <v>1387</v>
      </c>
      <c r="D555" s="7">
        <f>SUM('Weekly Data'!F552:F555)/4</f>
        <v>2603.25</v>
      </c>
      <c r="E555" s="7">
        <f>SUM('Weekly Data'!G552:G555)/4</f>
        <v>125.75</v>
      </c>
      <c r="F555" s="7">
        <f>SUM('Weekly Data'!H552:H555)/4</f>
        <v>4572</v>
      </c>
      <c r="G555" s="7"/>
      <c r="H555" s="160"/>
      <c r="I555" s="7"/>
      <c r="J555" s="7"/>
      <c r="K555" s="7"/>
      <c r="L555" s="7"/>
      <c r="M555" s="7"/>
      <c r="N555" s="8"/>
      <c r="O555" s="166">
        <f t="shared" si="29"/>
        <v>38217</v>
      </c>
      <c r="P555" s="24"/>
      <c r="Q555" s="45">
        <f t="shared" si="32"/>
        <v>1766.3125</v>
      </c>
      <c r="R555" s="45">
        <f t="shared" si="30"/>
        <v>1922.25</v>
      </c>
      <c r="S555" s="45">
        <f t="shared" si="31"/>
        <v>265.0625</v>
      </c>
      <c r="T555" s="45"/>
      <c r="U555" s="20"/>
      <c r="V555" s="20"/>
      <c r="W555" s="21"/>
      <c r="X555" s="24"/>
      <c r="Y555" s="20"/>
      <c r="Z555" s="21"/>
      <c r="AA555" s="24"/>
      <c r="AB555" s="20"/>
      <c r="AC555" s="21"/>
      <c r="AD555" s="24"/>
    </row>
    <row r="556" spans="1:30" x14ac:dyDescent="0.25">
      <c r="A556" s="43">
        <f t="shared" si="28"/>
        <v>38224</v>
      </c>
      <c r="B556" s="28">
        <f>SUM('Weekly Data'!D553:D556)/4</f>
        <v>577.75</v>
      </c>
      <c r="C556" s="7">
        <f>SUM('Weekly Data'!E553:E556)/4</f>
        <v>1301.75</v>
      </c>
      <c r="D556" s="7">
        <f>SUM('Weekly Data'!F553:F556)/4</f>
        <v>2632</v>
      </c>
      <c r="E556" s="7">
        <f>SUM('Weekly Data'!G553:G556)/4</f>
        <v>82.5</v>
      </c>
      <c r="F556" s="7">
        <f>SUM('Weekly Data'!H553:H556)/4</f>
        <v>4594</v>
      </c>
      <c r="G556" s="7"/>
      <c r="H556" s="160"/>
      <c r="I556" s="7"/>
      <c r="J556" s="7"/>
      <c r="K556" s="7"/>
      <c r="L556" s="7"/>
      <c r="M556" s="7"/>
      <c r="N556" s="8"/>
      <c r="O556" s="166">
        <f t="shared" si="29"/>
        <v>38224</v>
      </c>
      <c r="P556" s="24"/>
      <c r="Q556" s="45">
        <f t="shared" si="32"/>
        <v>1824.0625</v>
      </c>
      <c r="R556" s="45">
        <f t="shared" si="30"/>
        <v>1983.1875</v>
      </c>
      <c r="S556" s="45">
        <f t="shared" si="31"/>
        <v>181.6875</v>
      </c>
      <c r="T556" s="45"/>
      <c r="U556" s="20"/>
      <c r="V556" s="20"/>
      <c r="W556" s="21"/>
      <c r="X556" s="24"/>
      <c r="Y556" s="20"/>
      <c r="Z556" s="21"/>
      <c r="AA556" s="24"/>
      <c r="AB556" s="20"/>
      <c r="AC556" s="21"/>
      <c r="AD556" s="24"/>
    </row>
    <row r="557" spans="1:30" x14ac:dyDescent="0.25">
      <c r="A557" s="43">
        <f t="shared" si="28"/>
        <v>38231</v>
      </c>
      <c r="B557" s="28">
        <f>SUM('Weekly Data'!D554:D557)/4</f>
        <v>671.25</v>
      </c>
      <c r="C557" s="7">
        <f>SUM('Weekly Data'!E554:E557)/4</f>
        <v>1234.5</v>
      </c>
      <c r="D557" s="7">
        <f>SUM('Weekly Data'!F554:F557)/4</f>
        <v>3004.25</v>
      </c>
      <c r="E557" s="7">
        <f>SUM('Weekly Data'!G554:G557)/4</f>
        <v>85.75</v>
      </c>
      <c r="F557" s="7">
        <f>SUM('Weekly Data'!H554:H557)/4</f>
        <v>4995.75</v>
      </c>
      <c r="G557" s="7"/>
      <c r="H557" s="160"/>
      <c r="I557" s="7"/>
      <c r="J557" s="7"/>
      <c r="K557" s="7"/>
      <c r="L557" s="7"/>
      <c r="M557" s="7"/>
      <c r="N557" s="8"/>
      <c r="O557" s="166">
        <f t="shared" si="29"/>
        <v>38231</v>
      </c>
      <c r="P557" s="24"/>
      <c r="Q557" s="45">
        <f t="shared" si="32"/>
        <v>1928.875</v>
      </c>
      <c r="R557" s="45">
        <f t="shared" si="30"/>
        <v>2042.4375</v>
      </c>
      <c r="S557" s="45">
        <f t="shared" si="31"/>
        <v>157.625</v>
      </c>
      <c r="T557" s="45"/>
      <c r="U557" s="20"/>
      <c r="V557" s="20"/>
      <c r="W557" s="21"/>
      <c r="X557" s="24"/>
      <c r="Y557" s="20"/>
      <c r="Z557" s="21"/>
      <c r="AA557" s="24"/>
      <c r="AB557" s="20"/>
      <c r="AC557" s="21"/>
      <c r="AD557" s="24"/>
    </row>
    <row r="558" spans="1:30" x14ac:dyDescent="0.25">
      <c r="A558" s="43">
        <f t="shared" si="28"/>
        <v>38238</v>
      </c>
      <c r="B558" s="28">
        <f>SUM('Weekly Data'!D555:D558)/4</f>
        <v>679</v>
      </c>
      <c r="C558" s="7">
        <f>SUM('Weekly Data'!E555:E558)/4</f>
        <v>1207.75</v>
      </c>
      <c r="D558" s="7">
        <f>SUM('Weekly Data'!F555:F558)/4</f>
        <v>3198.5</v>
      </c>
      <c r="E558" s="7">
        <f>SUM('Weekly Data'!G555:G558)/4</f>
        <v>57.5</v>
      </c>
      <c r="F558" s="7">
        <f>SUM('Weekly Data'!H555:H558)/4</f>
        <v>5142.75</v>
      </c>
      <c r="G558" s="7"/>
      <c r="H558" s="160"/>
      <c r="I558" s="7"/>
      <c r="J558" s="7"/>
      <c r="K558" s="7"/>
      <c r="L558" s="7"/>
      <c r="M558" s="7"/>
      <c r="N558" s="8"/>
      <c r="O558" s="166">
        <f t="shared" si="29"/>
        <v>38238</v>
      </c>
      <c r="P558" s="24"/>
      <c r="Q558" s="45">
        <f t="shared" si="32"/>
        <v>1980.25</v>
      </c>
      <c r="R558" s="45">
        <f t="shared" si="30"/>
        <v>2148.4375</v>
      </c>
      <c r="S558" s="45">
        <f t="shared" si="31"/>
        <v>139.875</v>
      </c>
      <c r="T558" s="45"/>
      <c r="U558" s="20"/>
      <c r="V558" s="20"/>
      <c r="W558" s="21"/>
      <c r="X558" s="24"/>
      <c r="Y558" s="20"/>
      <c r="Z558" s="21"/>
      <c r="AA558" s="24"/>
      <c r="AB558" s="20"/>
      <c r="AC558" s="21"/>
      <c r="AD558" s="24"/>
    </row>
    <row r="559" spans="1:30" x14ac:dyDescent="0.25">
      <c r="A559" s="43">
        <f t="shared" si="28"/>
        <v>38245</v>
      </c>
      <c r="B559" s="28">
        <f>SUM('Weekly Data'!D556:D559)/4</f>
        <v>683</v>
      </c>
      <c r="C559" s="7">
        <f>SUM('Weekly Data'!E556:E559)/4</f>
        <v>1262.75</v>
      </c>
      <c r="D559" s="7">
        <f>SUM('Weekly Data'!F556:F559)/4</f>
        <v>3243</v>
      </c>
      <c r="E559" s="7">
        <f>SUM('Weekly Data'!G556:G559)/4</f>
        <v>66.5</v>
      </c>
      <c r="F559" s="7">
        <f>SUM('Weekly Data'!H556:H559)/4</f>
        <v>5255.25</v>
      </c>
      <c r="G559" s="7"/>
      <c r="H559" s="160"/>
      <c r="I559" s="7"/>
      <c r="J559" s="7"/>
      <c r="K559" s="7"/>
      <c r="L559" s="7"/>
      <c r="M559" s="7"/>
      <c r="N559" s="8"/>
      <c r="O559" s="166">
        <f t="shared" si="29"/>
        <v>38245</v>
      </c>
      <c r="P559" s="24"/>
      <c r="Q559" s="45">
        <f t="shared" si="32"/>
        <v>2020.75</v>
      </c>
      <c r="R559" s="45">
        <f t="shared" si="30"/>
        <v>2187.625</v>
      </c>
      <c r="S559" s="45">
        <f t="shared" si="31"/>
        <v>108.625</v>
      </c>
      <c r="T559" s="45"/>
      <c r="U559" s="20"/>
      <c r="V559" s="20"/>
      <c r="W559" s="21"/>
      <c r="X559" s="24"/>
      <c r="Y559" s="20"/>
      <c r="Z559" s="21"/>
      <c r="AA559" s="24"/>
      <c r="AB559" s="20"/>
      <c r="AC559" s="21"/>
      <c r="AD559" s="24"/>
    </row>
    <row r="560" spans="1:30" x14ac:dyDescent="0.25">
      <c r="A560" s="43">
        <f t="shared" si="28"/>
        <v>38252</v>
      </c>
      <c r="B560" s="28">
        <f>SUM('Weekly Data'!D557:D560)/4</f>
        <v>649</v>
      </c>
      <c r="C560" s="7">
        <f>SUM('Weekly Data'!E557:E560)/4</f>
        <v>1174.75</v>
      </c>
      <c r="D560" s="7">
        <f>SUM('Weekly Data'!F557:F560)/4</f>
        <v>3138.75</v>
      </c>
      <c r="E560" s="7">
        <f>SUM('Weekly Data'!G557:G560)/4</f>
        <v>64</v>
      </c>
      <c r="F560" s="7">
        <f>SUM('Weekly Data'!H557:H560)/4</f>
        <v>5026.5</v>
      </c>
      <c r="G560" s="7"/>
      <c r="H560" s="160"/>
      <c r="I560" s="7"/>
      <c r="J560" s="7"/>
      <c r="K560" s="7"/>
      <c r="L560" s="7"/>
      <c r="M560" s="7"/>
      <c r="N560" s="8"/>
      <c r="O560" s="166">
        <f t="shared" si="29"/>
        <v>38252</v>
      </c>
      <c r="P560" s="24"/>
      <c r="Q560" s="45">
        <f t="shared" si="32"/>
        <v>2018.375</v>
      </c>
      <c r="R560" s="45">
        <f t="shared" si="30"/>
        <v>2163.5</v>
      </c>
      <c r="S560" s="45">
        <f t="shared" si="31"/>
        <v>134.375</v>
      </c>
      <c r="T560" s="45"/>
      <c r="U560" s="20"/>
      <c r="V560" s="20"/>
      <c r="W560" s="21"/>
      <c r="X560" s="24"/>
      <c r="Y560" s="20"/>
      <c r="Z560" s="21"/>
      <c r="AA560" s="24"/>
      <c r="AB560" s="20"/>
      <c r="AC560" s="21"/>
      <c r="AD560" s="24"/>
    </row>
    <row r="561" spans="1:30" x14ac:dyDescent="0.25">
      <c r="A561" s="43">
        <f t="shared" si="28"/>
        <v>38259</v>
      </c>
      <c r="B561" s="28">
        <f>SUM('Weekly Data'!D558:D561)/4</f>
        <v>785</v>
      </c>
      <c r="C561" s="7">
        <f>SUM('Weekly Data'!E558:E561)/4</f>
        <v>1210.5</v>
      </c>
      <c r="D561" s="7">
        <f>SUM('Weekly Data'!F558:F561)/4</f>
        <v>2963.75</v>
      </c>
      <c r="E561" s="7">
        <f>SUM('Weekly Data'!G558:G561)/4</f>
        <v>99.5</v>
      </c>
      <c r="F561" s="7">
        <f>SUM('Weekly Data'!H558:H561)/4</f>
        <v>5058.75</v>
      </c>
      <c r="G561" s="7"/>
      <c r="H561" s="160"/>
      <c r="I561" s="7"/>
      <c r="J561" s="7"/>
      <c r="K561" s="7"/>
      <c r="L561" s="7"/>
      <c r="M561" s="7"/>
      <c r="N561" s="8"/>
      <c r="O561" s="166">
        <f t="shared" si="29"/>
        <v>38259</v>
      </c>
      <c r="P561" s="24"/>
      <c r="Q561" s="45">
        <f t="shared" si="32"/>
        <v>1966.0625</v>
      </c>
      <c r="R561" s="45">
        <f t="shared" si="30"/>
        <v>2227.3125</v>
      </c>
      <c r="S561" s="45">
        <f t="shared" si="31"/>
        <v>154.5625</v>
      </c>
      <c r="T561" s="45"/>
      <c r="U561" s="20"/>
      <c r="V561" s="20"/>
      <c r="W561" s="21"/>
      <c r="X561" s="24"/>
      <c r="Y561" s="20"/>
      <c r="Z561" s="21"/>
      <c r="AA561" s="24"/>
      <c r="AB561" s="20"/>
      <c r="AC561" s="21"/>
      <c r="AD561" s="24"/>
    </row>
    <row r="562" spans="1:30" x14ac:dyDescent="0.25">
      <c r="A562" s="43">
        <f t="shared" si="28"/>
        <v>38266</v>
      </c>
      <c r="B562" s="28">
        <f>SUM('Weekly Data'!D559:D562)/4</f>
        <v>919</v>
      </c>
      <c r="C562" s="7">
        <f>SUM('Weekly Data'!E559:E562)/4</f>
        <v>1342.5</v>
      </c>
      <c r="D562" s="7">
        <f>SUM('Weekly Data'!F559:F562)/4</f>
        <v>3160</v>
      </c>
      <c r="E562" s="7">
        <f>SUM('Weekly Data'!G559:G562)/4</f>
        <v>121.25</v>
      </c>
      <c r="F562" s="7">
        <f>SUM('Weekly Data'!H559:H562)/4</f>
        <v>5542.75</v>
      </c>
      <c r="G562" s="7"/>
      <c r="H562" s="160"/>
      <c r="I562" s="7"/>
      <c r="J562" s="7"/>
      <c r="K562" s="7"/>
      <c r="L562" s="7"/>
      <c r="M562" s="7"/>
      <c r="N562" s="8"/>
      <c r="O562" s="166">
        <f t="shared" si="29"/>
        <v>38266</v>
      </c>
      <c r="P562" s="24"/>
      <c r="Q562" s="45">
        <f t="shared" si="32"/>
        <v>1884.8125</v>
      </c>
      <c r="R562" s="45">
        <f t="shared" si="30"/>
        <v>2375.25</v>
      </c>
      <c r="S562" s="45">
        <f t="shared" si="31"/>
        <v>180.0625</v>
      </c>
      <c r="T562" s="45"/>
      <c r="U562" s="20"/>
      <c r="V562" s="20"/>
      <c r="W562" s="21"/>
      <c r="X562" s="24"/>
      <c r="Y562" s="20"/>
      <c r="Z562" s="21"/>
      <c r="AA562" s="24"/>
      <c r="AB562" s="20"/>
      <c r="AC562" s="21"/>
      <c r="AD562" s="24"/>
    </row>
    <row r="563" spans="1:30" x14ac:dyDescent="0.25">
      <c r="A563" s="43">
        <f t="shared" si="28"/>
        <v>38273</v>
      </c>
      <c r="B563" s="28">
        <f>SUM('Weekly Data'!D560:D563)/4</f>
        <v>1187.75</v>
      </c>
      <c r="C563" s="7">
        <f>SUM('Weekly Data'!E560:E563)/4</f>
        <v>1189.75</v>
      </c>
      <c r="D563" s="7">
        <f>SUM('Weekly Data'!F560:F563)/4</f>
        <v>3799.5</v>
      </c>
      <c r="E563" s="7">
        <f>SUM('Weekly Data'!G560:G563)/4</f>
        <v>151.5</v>
      </c>
      <c r="F563" s="7">
        <f>SUM('Weekly Data'!H560:H563)/4</f>
        <v>6328.5</v>
      </c>
      <c r="G563" s="7"/>
      <c r="H563" s="160"/>
      <c r="I563" s="7"/>
      <c r="J563" s="7"/>
      <c r="K563" s="7"/>
      <c r="L563" s="7"/>
      <c r="M563" s="7"/>
      <c r="N563" s="8"/>
      <c r="O563" s="166">
        <f t="shared" si="29"/>
        <v>38273</v>
      </c>
      <c r="P563" s="24"/>
      <c r="Q563" s="45">
        <f t="shared" si="32"/>
        <v>1831.3125</v>
      </c>
      <c r="R563" s="45">
        <f t="shared" si="30"/>
        <v>2708.75</v>
      </c>
      <c r="S563" s="45">
        <f t="shared" si="31"/>
        <v>265.6875</v>
      </c>
      <c r="T563" s="45"/>
      <c r="U563" s="20"/>
      <c r="V563" s="20"/>
      <c r="W563" s="21"/>
      <c r="X563" s="24"/>
      <c r="Y563" s="20"/>
      <c r="Z563" s="21"/>
      <c r="AA563" s="24"/>
      <c r="AB563" s="20"/>
      <c r="AC563" s="21"/>
      <c r="AD563" s="24"/>
    </row>
    <row r="564" spans="1:30" x14ac:dyDescent="0.25">
      <c r="A564" s="43">
        <f t="shared" si="28"/>
        <v>38280</v>
      </c>
      <c r="B564" s="28">
        <f>SUM('Weekly Data'!D561:D564)/4</f>
        <v>1516.25</v>
      </c>
      <c r="C564" s="7">
        <f>SUM('Weekly Data'!E561:E564)/4</f>
        <v>1265.25</v>
      </c>
      <c r="D564" s="7">
        <f>SUM('Weekly Data'!F561:F564)/4</f>
        <v>4473.25</v>
      </c>
      <c r="E564" s="7">
        <f>SUM('Weekly Data'!G561:G564)/4</f>
        <v>197.25</v>
      </c>
      <c r="F564" s="7">
        <f>SUM('Weekly Data'!H561:H564)/4</f>
        <v>7452</v>
      </c>
      <c r="G564" s="7"/>
      <c r="H564" s="160"/>
      <c r="I564" s="7"/>
      <c r="J564" s="7"/>
      <c r="K564" s="7"/>
      <c r="L564" s="7"/>
      <c r="M564" s="7"/>
      <c r="N564" s="8"/>
      <c r="O564" s="166">
        <f t="shared" si="29"/>
        <v>38280</v>
      </c>
      <c r="P564" s="24"/>
      <c r="Q564" s="45">
        <f t="shared" si="32"/>
        <v>1672</v>
      </c>
      <c r="R564" s="45">
        <f t="shared" si="30"/>
        <v>3089.375</v>
      </c>
      <c r="S564" s="45">
        <f t="shared" si="31"/>
        <v>399.6875</v>
      </c>
      <c r="T564" s="45"/>
      <c r="U564" s="20"/>
      <c r="V564" s="20"/>
      <c r="W564" s="21"/>
      <c r="X564" s="24"/>
      <c r="Y564" s="20"/>
      <c r="Z564" s="21"/>
      <c r="AA564" s="24"/>
      <c r="AB564" s="20"/>
      <c r="AC564" s="21"/>
      <c r="AD564" s="24"/>
    </row>
    <row r="565" spans="1:30" x14ac:dyDescent="0.25">
      <c r="A565" s="43">
        <f t="shared" si="28"/>
        <v>38287</v>
      </c>
      <c r="B565" s="28">
        <f>SUM('Weekly Data'!D562:D565)/4</f>
        <v>1582</v>
      </c>
      <c r="C565" s="7">
        <f>SUM('Weekly Data'!E562:E565)/4</f>
        <v>1344.5</v>
      </c>
      <c r="D565" s="7">
        <f>SUM('Weekly Data'!F562:F565)/4</f>
        <v>4957</v>
      </c>
      <c r="E565" s="7">
        <f>SUM('Weekly Data'!G562:G565)/4</f>
        <v>288.25</v>
      </c>
      <c r="F565" s="7">
        <f>SUM('Weekly Data'!H562:H565)/4</f>
        <v>8171.75</v>
      </c>
      <c r="G565" s="7"/>
      <c r="H565" s="160"/>
      <c r="I565" s="7"/>
      <c r="J565" s="7"/>
      <c r="K565" s="7"/>
      <c r="L565" s="7"/>
      <c r="M565" s="7"/>
      <c r="N565" s="8"/>
      <c r="O565" s="166">
        <f t="shared" si="29"/>
        <v>38287</v>
      </c>
      <c r="P565" s="24"/>
      <c r="Q565" s="45">
        <f t="shared" si="32"/>
        <v>1640.8125</v>
      </c>
      <c r="R565" s="45">
        <f t="shared" si="30"/>
        <v>3380.1875</v>
      </c>
      <c r="S565" s="45">
        <f t="shared" si="31"/>
        <v>574.25</v>
      </c>
      <c r="T565" s="45"/>
      <c r="U565" s="20"/>
      <c r="V565" s="20"/>
      <c r="W565" s="21"/>
      <c r="X565" s="24"/>
      <c r="Y565" s="20"/>
      <c r="Z565" s="21"/>
      <c r="AA565" s="24"/>
      <c r="AB565" s="20"/>
      <c r="AC565" s="21"/>
      <c r="AD565" s="24"/>
    </row>
    <row r="566" spans="1:30" x14ac:dyDescent="0.25">
      <c r="A566" s="43">
        <f t="shared" si="28"/>
        <v>38294</v>
      </c>
      <c r="B566" s="28">
        <f>SUM('Weekly Data'!D563:D566)/4</f>
        <v>1624</v>
      </c>
      <c r="C566" s="7">
        <f>SUM('Weekly Data'!E563:E566)/4</f>
        <v>1220</v>
      </c>
      <c r="D566" s="7">
        <f>SUM('Weekly Data'!F563:F566)/4</f>
        <v>5105.25</v>
      </c>
      <c r="E566" s="7">
        <f>SUM('Weekly Data'!G563:G566)/4</f>
        <v>371.75</v>
      </c>
      <c r="F566" s="7">
        <f>SUM('Weekly Data'!H563:H566)/4</f>
        <v>8321</v>
      </c>
      <c r="G566" s="7"/>
      <c r="H566" s="160"/>
      <c r="I566" s="7"/>
      <c r="J566" s="7"/>
      <c r="K566" s="7"/>
      <c r="L566" s="7"/>
      <c r="M566" s="7"/>
      <c r="N566" s="8"/>
      <c r="O566" s="166">
        <f t="shared" si="29"/>
        <v>38294</v>
      </c>
      <c r="P566" s="24"/>
      <c r="Q566" s="45">
        <f t="shared" si="32"/>
        <v>1658.1875</v>
      </c>
      <c r="R566" s="45">
        <f t="shared" si="30"/>
        <v>3447.125</v>
      </c>
      <c r="S566" s="45">
        <f t="shared" si="31"/>
        <v>717.0625</v>
      </c>
      <c r="T566" s="45"/>
      <c r="U566" s="20"/>
      <c r="V566" s="20"/>
      <c r="W566" s="21"/>
      <c r="X566" s="24"/>
      <c r="Y566" s="20"/>
      <c r="Z566" s="21"/>
      <c r="AA566" s="24"/>
      <c r="AB566" s="20"/>
      <c r="AC566" s="21"/>
      <c r="AD566" s="24"/>
    </row>
    <row r="567" spans="1:30" x14ac:dyDescent="0.25">
      <c r="A567" s="43">
        <f t="shared" si="28"/>
        <v>38301</v>
      </c>
      <c r="B567" s="28">
        <f>SUM('Weekly Data'!D564:D567)/4</f>
        <v>1480.5</v>
      </c>
      <c r="C567" s="7">
        <f>SUM('Weekly Data'!E564:E567)/4</f>
        <v>1178</v>
      </c>
      <c r="D567" s="7">
        <f>SUM('Weekly Data'!F564:F567)/4</f>
        <v>5239.25</v>
      </c>
      <c r="E567" s="7">
        <f>SUM('Weekly Data'!G564:G567)/4</f>
        <v>504</v>
      </c>
      <c r="F567" s="7">
        <f>SUM('Weekly Data'!H564:H567)/4</f>
        <v>8401.75</v>
      </c>
      <c r="G567" s="7"/>
      <c r="H567" s="160"/>
      <c r="I567" s="7"/>
      <c r="J567" s="7"/>
      <c r="K567" s="7"/>
      <c r="L567" s="7"/>
      <c r="M567" s="7"/>
      <c r="N567" s="8"/>
      <c r="O567" s="166">
        <f t="shared" si="29"/>
        <v>38301</v>
      </c>
      <c r="P567" s="24"/>
      <c r="Q567" s="45">
        <f t="shared" si="32"/>
        <v>1710.25</v>
      </c>
      <c r="R567" s="45">
        <f t="shared" si="30"/>
        <v>3347.9375</v>
      </c>
      <c r="S567" s="45">
        <f t="shared" si="31"/>
        <v>761.75</v>
      </c>
      <c r="T567" s="45"/>
      <c r="U567" s="20"/>
      <c r="V567" s="20"/>
      <c r="W567" s="21"/>
      <c r="X567" s="24"/>
      <c r="Y567" s="20"/>
      <c r="Z567" s="21"/>
      <c r="AA567" s="24"/>
      <c r="AB567" s="20"/>
      <c r="AC567" s="21"/>
      <c r="AD567" s="24"/>
    </row>
    <row r="568" spans="1:30" x14ac:dyDescent="0.25">
      <c r="A568" s="43">
        <f t="shared" si="28"/>
        <v>38308</v>
      </c>
      <c r="B568" s="28">
        <f>SUM('Weekly Data'!D565:D568)/4</f>
        <v>1396</v>
      </c>
      <c r="C568" s="7">
        <f>SUM('Weekly Data'!E565:E568)/4</f>
        <v>1251</v>
      </c>
      <c r="D568" s="7">
        <f>SUM('Weekly Data'!F565:F568)/4</f>
        <v>5048.5</v>
      </c>
      <c r="E568" s="7">
        <f>SUM('Weekly Data'!G565:G568)/4</f>
        <v>659.25</v>
      </c>
      <c r="F568" s="7">
        <f>SUM('Weekly Data'!H565:H568)/4</f>
        <v>8354.75</v>
      </c>
      <c r="G568" s="7"/>
      <c r="H568" s="160"/>
      <c r="I568" s="7"/>
      <c r="J568" s="7"/>
      <c r="K568" s="7"/>
      <c r="L568" s="7"/>
      <c r="M568" s="7"/>
      <c r="N568" s="8"/>
      <c r="O568" s="166">
        <f t="shared" si="29"/>
        <v>38308</v>
      </c>
      <c r="P568" s="24"/>
      <c r="Q568" s="45">
        <f t="shared" si="32"/>
        <v>1878.1875</v>
      </c>
      <c r="R568" s="45">
        <f t="shared" si="30"/>
        <v>3253.375</v>
      </c>
      <c r="S568" s="45">
        <f t="shared" si="31"/>
        <v>725.6875</v>
      </c>
      <c r="T568" s="45"/>
      <c r="U568" s="20"/>
      <c r="V568" s="20"/>
      <c r="W568" s="21"/>
      <c r="X568" s="24"/>
      <c r="Y568" s="20"/>
      <c r="Z568" s="21"/>
      <c r="AA568" s="24"/>
      <c r="AB568" s="20"/>
      <c r="AC568" s="21"/>
      <c r="AD568" s="24"/>
    </row>
    <row r="569" spans="1:30" x14ac:dyDescent="0.25">
      <c r="A569" s="43">
        <f t="shared" si="28"/>
        <v>38315</v>
      </c>
      <c r="B569" s="28">
        <f>SUM('Weekly Data'!D566:D569)/4</f>
        <v>1456.75</v>
      </c>
      <c r="C569" s="7">
        <f>SUM('Weekly Data'!E566:E569)/4</f>
        <v>1213.75</v>
      </c>
      <c r="D569" s="7">
        <f>SUM('Weekly Data'!F566:F569)/4</f>
        <v>4959.25</v>
      </c>
      <c r="E569" s="7">
        <f>SUM('Weekly Data'!G566:G569)/4</f>
        <v>608.5</v>
      </c>
      <c r="F569" s="7">
        <f>SUM('Weekly Data'!H566:H569)/4</f>
        <v>8238.25</v>
      </c>
      <c r="G569" s="7"/>
      <c r="H569" s="160"/>
      <c r="I569" s="7"/>
      <c r="J569" s="7"/>
      <c r="K569" s="7"/>
      <c r="L569" s="7"/>
      <c r="M569" s="7"/>
      <c r="N569" s="8"/>
      <c r="O569" s="166">
        <f t="shared" si="29"/>
        <v>38315</v>
      </c>
      <c r="P569" s="24"/>
      <c r="Q569" s="45">
        <f t="shared" si="32"/>
        <v>1893.875</v>
      </c>
      <c r="R569" s="45">
        <f t="shared" si="30"/>
        <v>3107.5625</v>
      </c>
      <c r="S569" s="45">
        <f t="shared" si="31"/>
        <v>637.625</v>
      </c>
      <c r="T569" s="45"/>
      <c r="U569" s="20"/>
      <c r="V569" s="20"/>
      <c r="W569" s="21"/>
      <c r="X569" s="24"/>
      <c r="Y569" s="20"/>
      <c r="Z569" s="21"/>
      <c r="AA569" s="24"/>
      <c r="AB569" s="20"/>
      <c r="AC569" s="21"/>
      <c r="AD569" s="24"/>
    </row>
    <row r="570" spans="1:30" x14ac:dyDescent="0.25">
      <c r="A570" s="43">
        <f t="shared" si="28"/>
        <v>38322</v>
      </c>
      <c r="B570" s="28">
        <f>SUM('Weekly Data'!D567:D570)/4</f>
        <v>1340.75</v>
      </c>
      <c r="C570" s="7">
        <f>SUM('Weekly Data'!E567:E570)/4</f>
        <v>1332.75</v>
      </c>
      <c r="D570" s="7">
        <f>SUM('Weekly Data'!F567:F570)/4</f>
        <v>4962</v>
      </c>
      <c r="E570" s="7">
        <f>SUM('Weekly Data'!G567:G570)/4</f>
        <v>613</v>
      </c>
      <c r="F570" s="7">
        <f>SUM('Weekly Data'!H567:H570)/4</f>
        <v>8248.5</v>
      </c>
      <c r="G570" s="7"/>
      <c r="H570" s="160"/>
      <c r="I570" s="7"/>
      <c r="J570" s="7"/>
      <c r="K570" s="7"/>
      <c r="L570" s="7"/>
      <c r="M570" s="7"/>
      <c r="N570" s="8"/>
      <c r="O570" s="166">
        <f t="shared" si="29"/>
        <v>38322</v>
      </c>
      <c r="P570" s="24"/>
      <c r="Q570" s="45">
        <f t="shared" si="32"/>
        <v>1895.6875</v>
      </c>
      <c r="R570" s="45">
        <f t="shared" si="30"/>
        <v>2937.875</v>
      </c>
      <c r="S570" s="45">
        <f t="shared" si="31"/>
        <v>558.125</v>
      </c>
      <c r="T570" s="45"/>
      <c r="U570" s="20"/>
      <c r="V570" s="20"/>
      <c r="W570" s="21"/>
      <c r="X570" s="24"/>
      <c r="Y570" s="20"/>
      <c r="Z570" s="21"/>
      <c r="AA570" s="24"/>
      <c r="AB570" s="20"/>
      <c r="AC570" s="21"/>
      <c r="AD570" s="24"/>
    </row>
    <row r="571" spans="1:30" x14ac:dyDescent="0.25">
      <c r="A571" s="43">
        <f t="shared" si="28"/>
        <v>38329</v>
      </c>
      <c r="B571" s="28">
        <f>SUM('Weekly Data'!D568:D571)/4</f>
        <v>1304.5</v>
      </c>
      <c r="C571" s="7">
        <f>SUM('Weekly Data'!E568:E571)/4</f>
        <v>1438.75</v>
      </c>
      <c r="D571" s="7">
        <f>SUM('Weekly Data'!F568:F571)/4</f>
        <v>4419.5</v>
      </c>
      <c r="E571" s="7">
        <f>SUM('Weekly Data'!G568:G571)/4</f>
        <v>497.5</v>
      </c>
      <c r="F571" s="7">
        <f>SUM('Weekly Data'!H568:H571)/4</f>
        <v>7660.25</v>
      </c>
      <c r="G571" s="7"/>
      <c r="H571" s="160"/>
      <c r="I571" s="7"/>
      <c r="J571" s="7"/>
      <c r="K571" s="7"/>
      <c r="L571" s="7"/>
      <c r="M571" s="7"/>
      <c r="N571" s="8"/>
      <c r="O571" s="166">
        <f t="shared" si="29"/>
        <v>38329</v>
      </c>
      <c r="P571" s="24"/>
      <c r="Q571" s="45">
        <f t="shared" si="32"/>
        <v>1820.3125</v>
      </c>
      <c r="R571" s="45">
        <f t="shared" si="30"/>
        <v>2766.75</v>
      </c>
      <c r="S571" s="45">
        <f t="shared" si="31"/>
        <v>488.5625</v>
      </c>
      <c r="T571" s="45"/>
      <c r="U571" s="20"/>
      <c r="V571" s="20"/>
      <c r="W571" s="21"/>
      <c r="X571" s="24"/>
      <c r="Y571" s="20"/>
      <c r="Z571" s="21"/>
      <c r="AA571" s="24"/>
      <c r="AB571" s="20"/>
      <c r="AC571" s="21"/>
      <c r="AD571" s="24"/>
    </row>
    <row r="572" spans="1:30" x14ac:dyDescent="0.25">
      <c r="A572" s="43">
        <f t="shared" si="28"/>
        <v>38336</v>
      </c>
      <c r="B572" s="28">
        <f>SUM('Weekly Data'!D569:D572)/4</f>
        <v>1226.25</v>
      </c>
      <c r="C572" s="7">
        <f>SUM('Weekly Data'!E569:E572)/4</f>
        <v>1549</v>
      </c>
      <c r="D572" s="7">
        <f>SUM('Weekly Data'!F569:F572)/4</f>
        <v>4295.25</v>
      </c>
      <c r="E572" s="7">
        <f>SUM('Weekly Data'!G569:G572)/4</f>
        <v>408</v>
      </c>
      <c r="F572" s="7">
        <f>SUM('Weekly Data'!H569:H572)/4</f>
        <v>7478.5</v>
      </c>
      <c r="G572" s="7"/>
      <c r="H572" s="160"/>
      <c r="I572" s="7"/>
      <c r="J572" s="7"/>
      <c r="K572" s="7"/>
      <c r="L572" s="7"/>
      <c r="M572" s="7"/>
      <c r="N572" s="8"/>
      <c r="O572" s="166">
        <f t="shared" si="29"/>
        <v>38336</v>
      </c>
      <c r="P572" s="24"/>
      <c r="Q572" s="45">
        <f t="shared" si="32"/>
        <v>1708.3125</v>
      </c>
      <c r="R572" s="45">
        <f t="shared" si="30"/>
        <v>2546.8125</v>
      </c>
      <c r="S572" s="45">
        <f t="shared" si="31"/>
        <v>485.875</v>
      </c>
      <c r="T572" s="45"/>
      <c r="U572" s="20"/>
      <c r="V572" s="20"/>
      <c r="W572" s="21"/>
      <c r="X572" s="24"/>
      <c r="Y572" s="20"/>
      <c r="Z572" s="21"/>
      <c r="AA572" s="24"/>
      <c r="AB572" s="20"/>
      <c r="AC572" s="21"/>
      <c r="AD572" s="24"/>
    </row>
    <row r="573" spans="1:30" x14ac:dyDescent="0.25">
      <c r="A573" s="43">
        <f t="shared" si="28"/>
        <v>38343</v>
      </c>
      <c r="B573" s="28">
        <f>SUM('Weekly Data'!D570:D573)/4</f>
        <v>1052</v>
      </c>
      <c r="C573" s="7">
        <f>SUM('Weekly Data'!E570:E573)/4</f>
        <v>1558.25</v>
      </c>
      <c r="D573" s="7">
        <f>SUM('Weekly Data'!F570:F573)/4</f>
        <v>4385.75</v>
      </c>
      <c r="E573" s="7">
        <f>SUM('Weekly Data'!G570:G573)/4</f>
        <v>455.75</v>
      </c>
      <c r="F573" s="7">
        <f>SUM('Weekly Data'!H570:H573)/4</f>
        <v>7451.75</v>
      </c>
      <c r="G573" s="7"/>
      <c r="H573" s="160"/>
      <c r="I573" s="7"/>
      <c r="J573" s="7"/>
      <c r="K573" s="7"/>
      <c r="L573" s="7"/>
      <c r="M573" s="7"/>
      <c r="N573" s="8"/>
      <c r="O573" s="166">
        <f t="shared" si="29"/>
        <v>38343</v>
      </c>
      <c r="P573" s="24"/>
      <c r="Q573" s="45">
        <f t="shared" si="32"/>
        <v>1631.8125</v>
      </c>
      <c r="R573" s="45">
        <f t="shared" si="30"/>
        <v>2429.4375</v>
      </c>
      <c r="S573" s="45">
        <f t="shared" si="31"/>
        <v>476.625</v>
      </c>
      <c r="T573" s="45"/>
      <c r="U573" s="20"/>
      <c r="V573" s="20"/>
      <c r="W573" s="21"/>
      <c r="X573" s="24"/>
      <c r="Y573" s="20"/>
      <c r="Z573" s="21"/>
      <c r="AA573" s="24"/>
      <c r="AB573" s="20"/>
      <c r="AC573" s="21"/>
      <c r="AD573" s="24"/>
    </row>
    <row r="574" spans="1:30" x14ac:dyDescent="0.25">
      <c r="A574" s="43">
        <f t="shared" si="28"/>
        <v>38350</v>
      </c>
      <c r="B574" s="28">
        <f>SUM('Weekly Data'!D571:D574)/4</f>
        <v>1122.25</v>
      </c>
      <c r="C574" s="7">
        <f>SUM('Weekly Data'!E571:E574)/4</f>
        <v>1389.5</v>
      </c>
      <c r="D574" s="7">
        <f>SUM('Weekly Data'!F571:F574)/4</f>
        <v>4235.75</v>
      </c>
      <c r="E574" s="7">
        <f>SUM('Weekly Data'!G571:G574)/4</f>
        <v>398.25</v>
      </c>
      <c r="F574" s="7">
        <f>SUM('Weekly Data'!H571:H574)/4</f>
        <v>7145.75</v>
      </c>
      <c r="G574" s="7"/>
      <c r="H574" s="160"/>
      <c r="I574" s="7"/>
      <c r="J574" s="7"/>
      <c r="K574" s="7"/>
      <c r="L574" s="7"/>
      <c r="M574" s="7"/>
      <c r="O574" s="166">
        <f t="shared" si="29"/>
        <v>38350</v>
      </c>
      <c r="P574" s="24"/>
      <c r="Q574" s="45">
        <f t="shared" si="32"/>
        <v>1558.1875</v>
      </c>
      <c r="R574" s="45">
        <f t="shared" si="30"/>
        <v>2279</v>
      </c>
      <c r="S574" s="45">
        <f t="shared" si="31"/>
        <v>464.5625</v>
      </c>
      <c r="T574" s="45"/>
      <c r="U574" s="20"/>
      <c r="V574" s="20"/>
      <c r="W574" s="21"/>
      <c r="X574" s="24"/>
      <c r="Y574" s="20"/>
      <c r="Z574" s="21"/>
      <c r="AA574" s="24"/>
      <c r="AB574" s="20"/>
      <c r="AC574" s="21"/>
      <c r="AD574" s="24"/>
    </row>
    <row r="575" spans="1:30" x14ac:dyDescent="0.25">
      <c r="A575" s="43">
        <f t="shared" si="28"/>
        <v>38357</v>
      </c>
      <c r="B575" s="28">
        <f>SUM('Weekly Data'!D572:D575)/4</f>
        <v>1133.75</v>
      </c>
      <c r="C575" s="7">
        <f>SUM('Weekly Data'!E572:E575)/4</f>
        <v>1445</v>
      </c>
      <c r="D575" s="7">
        <f>SUM('Weekly Data'!F572:F575)/4</f>
        <v>4156.25</v>
      </c>
      <c r="E575" s="7">
        <f>SUM('Weekly Data'!G572:G575)/4</f>
        <v>402.25</v>
      </c>
      <c r="F575" s="7">
        <f>SUM('Weekly Data'!H572:H575)/4</f>
        <v>7137.25</v>
      </c>
      <c r="G575" s="7"/>
      <c r="H575" s="160"/>
      <c r="I575" s="7">
        <f>AVERAGE('Weekly Data'!E523,'Weekly Data'!E471,'Weekly Data'!E419,'Weekly Data'!E367)</f>
        <v>1893.25</v>
      </c>
      <c r="J575" s="7">
        <f>AVERAGE('Weekly Data'!F523,'Weekly Data'!F471,'Weekly Data'!F419,'Weekly Data'!F367)</f>
        <v>2236.5</v>
      </c>
      <c r="K575" s="7">
        <f>AVERAGE('Weekly Data'!G523,'Weekly Data'!G471,'Weekly Data'!G419,'Weekly Data'!G367)</f>
        <v>572.75</v>
      </c>
      <c r="L575" s="7"/>
      <c r="M575" s="7"/>
      <c r="O575" s="166">
        <f t="shared" si="29"/>
        <v>38357</v>
      </c>
      <c r="P575" s="7"/>
      <c r="Q575" s="45">
        <f t="shared" si="32"/>
        <v>1577.25</v>
      </c>
      <c r="R575" s="45">
        <f t="shared" si="30"/>
        <v>2234.875</v>
      </c>
      <c r="S575" s="45">
        <f t="shared" si="31"/>
        <v>528.125</v>
      </c>
      <c r="T575" s="45"/>
      <c r="U575" s="20"/>
      <c r="V575" s="20"/>
      <c r="W575" s="21"/>
      <c r="X575" s="24"/>
      <c r="Y575" s="20"/>
      <c r="Z575" s="21"/>
      <c r="AA575" s="24"/>
      <c r="AB575" s="20"/>
      <c r="AC575" s="21"/>
      <c r="AD575" s="24"/>
    </row>
    <row r="576" spans="1:30" x14ac:dyDescent="0.25">
      <c r="A576" s="43">
        <f t="shared" si="28"/>
        <v>38364</v>
      </c>
      <c r="B576" s="28">
        <f>SUM('Weekly Data'!D573:D576)/4</f>
        <v>1175</v>
      </c>
      <c r="C576" s="7">
        <f>SUM('Weekly Data'!E573:E576)/4</f>
        <v>1272</v>
      </c>
      <c r="D576" s="7">
        <f>SUM('Weekly Data'!F573:F576)/4</f>
        <v>4104.75</v>
      </c>
      <c r="E576" s="7">
        <f>SUM('Weekly Data'!G573:G576)/4</f>
        <v>423.75</v>
      </c>
      <c r="F576" s="7">
        <f>SUM('Weekly Data'!H573:H576)/4</f>
        <v>6975.5</v>
      </c>
      <c r="G576" s="7"/>
      <c r="H576" s="160"/>
      <c r="I576" s="7">
        <f>AVERAGE('Weekly Data'!E524,'Weekly Data'!E472,'Weekly Data'!E420,'Weekly Data'!E368)</f>
        <v>1828.25</v>
      </c>
      <c r="J576" s="7">
        <f>AVERAGE('Weekly Data'!F524,'Weekly Data'!F472,'Weekly Data'!F420,'Weekly Data'!F368)</f>
        <v>2536.25</v>
      </c>
      <c r="K576" s="7">
        <f>AVERAGE('Weekly Data'!G524,'Weekly Data'!G472,'Weekly Data'!G420,'Weekly Data'!G368)</f>
        <v>831.5</v>
      </c>
      <c r="L576" s="7"/>
      <c r="M576" s="7"/>
      <c r="O576" s="166">
        <f t="shared" si="29"/>
        <v>38364</v>
      </c>
      <c r="P576" s="7"/>
      <c r="Q576" s="45">
        <f t="shared" si="32"/>
        <v>1691.5</v>
      </c>
      <c r="R576" s="45">
        <f t="shared" si="30"/>
        <v>2211.25</v>
      </c>
      <c r="S576" s="45">
        <f t="shared" si="31"/>
        <v>562.625</v>
      </c>
      <c r="T576" s="45"/>
      <c r="U576" s="20"/>
      <c r="V576" s="20"/>
      <c r="W576" s="21"/>
      <c r="X576" s="24"/>
      <c r="Y576" s="20"/>
      <c r="Z576" s="21"/>
      <c r="AA576" s="24"/>
      <c r="AB576" s="20"/>
      <c r="AC576" s="21"/>
      <c r="AD576" s="24"/>
    </row>
    <row r="577" spans="1:30" x14ac:dyDescent="0.25">
      <c r="A577" s="43">
        <f t="shared" si="28"/>
        <v>38371</v>
      </c>
      <c r="B577" s="28">
        <f>SUM('Weekly Data'!D574:D577)/4</f>
        <v>1385.25</v>
      </c>
      <c r="C577" s="7">
        <f>SUM('Weekly Data'!E574:E577)/4</f>
        <v>1269.75</v>
      </c>
      <c r="D577" s="7">
        <f>SUM('Weekly Data'!F574:F577)/4</f>
        <v>3857.5</v>
      </c>
      <c r="E577" s="7">
        <f>SUM('Weekly Data'!G574:G577)/4</f>
        <v>454.25</v>
      </c>
      <c r="F577" s="7">
        <f>SUM('Weekly Data'!H574:H577)/4</f>
        <v>6966.75</v>
      </c>
      <c r="G577" s="7"/>
      <c r="H577" s="160"/>
      <c r="I577" s="7">
        <f>AVERAGE('Weekly Data'!E525,'Weekly Data'!E473,'Weekly Data'!E421,'Weekly Data'!E369)</f>
        <v>1558.75</v>
      </c>
      <c r="J577" s="7">
        <f>AVERAGE('Weekly Data'!F525,'Weekly Data'!F473,'Weekly Data'!F421,'Weekly Data'!F369)</f>
        <v>2675.75</v>
      </c>
      <c r="K577" s="7">
        <f>AVERAGE('Weekly Data'!G525,'Weekly Data'!G473,'Weekly Data'!G421,'Weekly Data'!G369)</f>
        <v>770.75</v>
      </c>
      <c r="L577" s="7"/>
      <c r="M577" s="7"/>
      <c r="O577" s="166">
        <f t="shared" si="29"/>
        <v>38371</v>
      </c>
      <c r="P577" s="7"/>
      <c r="Q577" s="45">
        <f t="shared" si="32"/>
        <v>1663.25</v>
      </c>
      <c r="R577" s="45">
        <f t="shared" si="30"/>
        <v>2250.125</v>
      </c>
      <c r="S577" s="45">
        <f t="shared" si="31"/>
        <v>642.75</v>
      </c>
      <c r="T577" s="45"/>
      <c r="U577" s="21"/>
      <c r="V577" s="20"/>
      <c r="W577" s="21"/>
      <c r="X577" s="24"/>
      <c r="Y577" s="20"/>
      <c r="Z577" s="21"/>
      <c r="AA577" s="24"/>
      <c r="AB577" s="20"/>
      <c r="AC577" s="21"/>
      <c r="AD577" s="24"/>
    </row>
    <row r="578" spans="1:30" x14ac:dyDescent="0.25">
      <c r="A578" s="43">
        <f t="shared" si="28"/>
        <v>38378</v>
      </c>
      <c r="B578" s="28">
        <f>SUM('Weekly Data'!D575:D578)/4</f>
        <v>1614.25</v>
      </c>
      <c r="C578" s="7">
        <f>SUM('Weekly Data'!E575:E578)/4</f>
        <v>1577.25</v>
      </c>
      <c r="D578" s="7">
        <f>SUM('Weekly Data'!F575:F578)/4</f>
        <v>4088</v>
      </c>
      <c r="E578" s="7">
        <f>SUM('Weekly Data'!G575:G578)/4</f>
        <v>502.25</v>
      </c>
      <c r="F578" s="7">
        <f>SUM('Weekly Data'!H575:H578)/4</f>
        <v>7781.75</v>
      </c>
      <c r="G578" s="7"/>
      <c r="H578" s="160"/>
      <c r="I578" s="7">
        <f>AVERAGE('Weekly Data'!E526,'Weekly Data'!E474,'Weekly Data'!E422,'Weekly Data'!E370)</f>
        <v>2063.75</v>
      </c>
      <c r="J578" s="7">
        <f>AVERAGE('Weekly Data'!F526,'Weekly Data'!F474,'Weekly Data'!F422,'Weekly Data'!F370)</f>
        <v>3304.25</v>
      </c>
      <c r="K578" s="7">
        <f>AVERAGE('Weekly Data'!G526,'Weekly Data'!G474,'Weekly Data'!G422,'Weekly Data'!G370)</f>
        <v>682.25</v>
      </c>
      <c r="L578" s="7"/>
      <c r="M578" s="7"/>
      <c r="O578" s="166">
        <f t="shared" si="29"/>
        <v>38378</v>
      </c>
      <c r="P578" s="7"/>
      <c r="Q578" s="45">
        <f t="shared" si="32"/>
        <v>1787.875</v>
      </c>
      <c r="R578" s="45">
        <f t="shared" si="30"/>
        <v>2598.6875</v>
      </c>
      <c r="S578" s="45">
        <f t="shared" si="31"/>
        <v>696.6875</v>
      </c>
      <c r="T578" s="45">
        <f t="shared" ref="T578:T641" si="33">AVERAGE(F526,F474,F422,F369)</f>
        <v>8057.25</v>
      </c>
      <c r="U578" s="21"/>
      <c r="V578" s="20"/>
      <c r="W578" s="21"/>
      <c r="X578" s="24"/>
      <c r="Y578" s="20"/>
      <c r="Z578" s="21"/>
      <c r="AA578" s="24"/>
      <c r="AB578" s="20"/>
      <c r="AC578" s="21"/>
      <c r="AD578" s="30"/>
    </row>
    <row r="579" spans="1:30" x14ac:dyDescent="0.25">
      <c r="A579" s="43">
        <f t="shared" si="28"/>
        <v>38385</v>
      </c>
      <c r="B579" s="28">
        <f>SUM('Weekly Data'!D576:D579)/4</f>
        <v>1679</v>
      </c>
      <c r="C579" s="7">
        <f>SUM('Weekly Data'!E576:E579)/4</f>
        <v>1667.5</v>
      </c>
      <c r="D579" s="7">
        <f>SUM('Weekly Data'!F576:F579)/4</f>
        <v>4414.75</v>
      </c>
      <c r="E579" s="7">
        <f>SUM('Weekly Data'!G576:G579)/4</f>
        <v>526</v>
      </c>
      <c r="F579" s="7">
        <f>SUM('Weekly Data'!H576:H579)/4</f>
        <v>8287.25</v>
      </c>
      <c r="G579" s="7"/>
      <c r="H579" s="160"/>
      <c r="I579" s="7">
        <f>AVERAGE('Weekly Data'!E527,'Weekly Data'!E475,'Weekly Data'!E423,'Weekly Data'!E371)</f>
        <v>1999</v>
      </c>
      <c r="J579" s="7">
        <f>AVERAGE('Weekly Data'!F527,'Weekly Data'!F475,'Weekly Data'!F423,'Weekly Data'!F371)</f>
        <v>3267.25</v>
      </c>
      <c r="K579" s="7">
        <f>AVERAGE('Weekly Data'!G527,'Weekly Data'!G475,'Weekly Data'!G423,'Weekly Data'!G371)</f>
        <v>651.75</v>
      </c>
      <c r="L579" s="7"/>
      <c r="M579" s="7"/>
      <c r="O579" s="166">
        <f t="shared" si="29"/>
        <v>38385</v>
      </c>
      <c r="P579" s="7"/>
      <c r="Q579" s="45">
        <f t="shared" si="32"/>
        <v>1800.4375</v>
      </c>
      <c r="R579" s="45">
        <f t="shared" si="30"/>
        <v>2918.625</v>
      </c>
      <c r="S579" s="45">
        <f t="shared" si="31"/>
        <v>705.75</v>
      </c>
      <c r="T579" s="45">
        <f t="shared" si="33"/>
        <v>8284.75</v>
      </c>
      <c r="U579" s="21"/>
      <c r="V579" s="20"/>
      <c r="W579" s="21"/>
      <c r="X579" s="24"/>
      <c r="Y579" s="20"/>
      <c r="Z579" s="21"/>
      <c r="AA579" s="24"/>
      <c r="AB579" s="20"/>
      <c r="AC579" s="21"/>
      <c r="AD579" s="30"/>
    </row>
    <row r="580" spans="1:30" x14ac:dyDescent="0.25">
      <c r="A580" s="43">
        <f t="shared" si="28"/>
        <v>38392</v>
      </c>
      <c r="B580" s="28">
        <f>SUM('Weekly Data'!D577:D580)/4</f>
        <v>1698.25</v>
      </c>
      <c r="C580" s="7">
        <f>SUM('Weekly Data'!E577:E580)/4</f>
        <v>1756.75</v>
      </c>
      <c r="D580" s="7">
        <f>SUM('Weekly Data'!F577:F580)/4</f>
        <v>4700.5</v>
      </c>
      <c r="E580" s="7">
        <f>SUM('Weekly Data'!G577:G580)/4</f>
        <v>511</v>
      </c>
      <c r="F580" s="7">
        <f>SUM('Weekly Data'!H577:H580)/4</f>
        <v>8666.5</v>
      </c>
      <c r="G580" s="7"/>
      <c r="H580" s="160"/>
      <c r="I580" s="7">
        <f>AVERAGE('Weekly Data'!E528,'Weekly Data'!E476,'Weekly Data'!E424,'Weekly Data'!E372)</f>
        <v>2273.25</v>
      </c>
      <c r="J580" s="7">
        <f>AVERAGE('Weekly Data'!F528,'Weekly Data'!F476,'Weekly Data'!F424,'Weekly Data'!F372)</f>
        <v>3794.5</v>
      </c>
      <c r="K580" s="7">
        <f>AVERAGE('Weekly Data'!G528,'Weekly Data'!G476,'Weekly Data'!G424,'Weekly Data'!G372)</f>
        <v>755.5</v>
      </c>
      <c r="L580" s="7"/>
      <c r="M580" s="7"/>
      <c r="O580" s="166">
        <f t="shared" si="29"/>
        <v>38392</v>
      </c>
      <c r="P580" s="7"/>
      <c r="Q580" s="45">
        <f t="shared" si="32"/>
        <v>1883.3125</v>
      </c>
      <c r="R580" s="45">
        <f t="shared" si="30"/>
        <v>3322.25</v>
      </c>
      <c r="S580" s="45">
        <f t="shared" si="31"/>
        <v>697.6875</v>
      </c>
      <c r="T580" s="45">
        <f t="shared" si="33"/>
        <v>8134.25</v>
      </c>
      <c r="U580" s="21"/>
      <c r="V580" s="20"/>
      <c r="W580" s="21"/>
      <c r="X580" s="24"/>
      <c r="Y580" s="20"/>
      <c r="Z580" s="21"/>
      <c r="AA580" s="24"/>
      <c r="AB580" s="20"/>
      <c r="AC580" s="21"/>
      <c r="AD580" s="30"/>
    </row>
    <row r="581" spans="1:30" x14ac:dyDescent="0.25">
      <c r="A581" s="43">
        <f t="shared" si="28"/>
        <v>38399</v>
      </c>
      <c r="B581" s="28">
        <f>SUM('Weekly Data'!D578:D581)/4</f>
        <v>1604</v>
      </c>
      <c r="C581" s="7">
        <f>SUM('Weekly Data'!E578:E581)/4</f>
        <v>1832.5</v>
      </c>
      <c r="D581" s="7">
        <f>SUM('Weekly Data'!F578:F581)/4</f>
        <v>5016.5</v>
      </c>
      <c r="E581" s="7">
        <f>SUM('Weekly Data'!G578:G581)/4</f>
        <v>515</v>
      </c>
      <c r="F581" s="7">
        <f>SUM('Weekly Data'!H578:H581)/4</f>
        <v>8968</v>
      </c>
      <c r="G581" s="7"/>
      <c r="H581" s="160"/>
      <c r="I581" s="7">
        <f>AVERAGE('Weekly Data'!E529,'Weekly Data'!E477,'Weekly Data'!E425,'Weekly Data'!E373)</f>
        <v>1596</v>
      </c>
      <c r="J581" s="7">
        <f>AVERAGE('Weekly Data'!F529,'Weekly Data'!F477,'Weekly Data'!F425,'Weekly Data'!F373)</f>
        <v>3484</v>
      </c>
      <c r="K581" s="7">
        <f>AVERAGE('Weekly Data'!G529,'Weekly Data'!G477,'Weekly Data'!G425,'Weekly Data'!G373)</f>
        <v>638.5</v>
      </c>
      <c r="L581" s="7"/>
      <c r="M581" s="7"/>
      <c r="O581" s="166">
        <f t="shared" si="29"/>
        <v>38399</v>
      </c>
      <c r="P581" s="7"/>
      <c r="Q581" s="45">
        <f t="shared" si="32"/>
        <v>1980.1875</v>
      </c>
      <c r="R581" s="45">
        <f t="shared" si="30"/>
        <v>3441.75</v>
      </c>
      <c r="S581" s="45">
        <f t="shared" si="31"/>
        <v>673.1875</v>
      </c>
      <c r="T581" s="45">
        <f t="shared" si="33"/>
        <v>8174.5</v>
      </c>
      <c r="U581" s="21"/>
      <c r="V581" s="20"/>
      <c r="W581" s="21"/>
      <c r="X581" s="24"/>
      <c r="Y581" s="20"/>
      <c r="Z581" s="21"/>
      <c r="AA581" s="24"/>
      <c r="AB581" s="20"/>
      <c r="AC581" s="21"/>
      <c r="AD581" s="30"/>
    </row>
    <row r="582" spans="1:30" x14ac:dyDescent="0.25">
      <c r="A582" s="43">
        <f t="shared" si="28"/>
        <v>38406</v>
      </c>
      <c r="B582" s="28">
        <f>SUM('Weekly Data'!D579:D582)/4</f>
        <v>1445</v>
      </c>
      <c r="C582" s="7">
        <f>SUM('Weekly Data'!E579:E582)/4</f>
        <v>1822.5</v>
      </c>
      <c r="D582" s="7">
        <f>SUM('Weekly Data'!F579:F582)/4</f>
        <v>5107.75</v>
      </c>
      <c r="E582" s="7">
        <f>SUM('Weekly Data'!G579:G582)/4</f>
        <v>525</v>
      </c>
      <c r="F582" s="7">
        <f>SUM('Weekly Data'!H579:H582)/4</f>
        <v>8900.25</v>
      </c>
      <c r="G582" s="7"/>
      <c r="H582" s="160"/>
      <c r="I582" s="7">
        <f>AVERAGE('Weekly Data'!E530,'Weekly Data'!E478,'Weekly Data'!E426,'Weekly Data'!E374)</f>
        <v>1986</v>
      </c>
      <c r="J582" s="7">
        <f>AVERAGE('Weekly Data'!F530,'Weekly Data'!F478,'Weekly Data'!F426,'Weekly Data'!F374)</f>
        <v>3502.75</v>
      </c>
      <c r="K582" s="7">
        <f>AVERAGE('Weekly Data'!G530,'Weekly Data'!G478,'Weekly Data'!G426,'Weekly Data'!G374)</f>
        <v>785.5</v>
      </c>
      <c r="L582" s="7"/>
      <c r="M582" s="7"/>
      <c r="O582" s="166">
        <f t="shared" si="29"/>
        <v>38406</v>
      </c>
      <c r="P582" s="7"/>
      <c r="Q582" s="45">
        <f t="shared" si="32"/>
        <v>1939.5625</v>
      </c>
      <c r="R582" s="45">
        <f t="shared" si="30"/>
        <v>3515.5625</v>
      </c>
      <c r="S582" s="45">
        <f t="shared" si="31"/>
        <v>689.5</v>
      </c>
      <c r="T582" s="45">
        <f t="shared" si="33"/>
        <v>8379.5</v>
      </c>
      <c r="U582" s="21"/>
      <c r="V582" s="20"/>
      <c r="W582" s="21"/>
      <c r="X582" s="24"/>
      <c r="Y582" s="20"/>
      <c r="Z582" s="21"/>
      <c r="AA582" s="24"/>
      <c r="AB582" s="20"/>
      <c r="AC582" s="21"/>
      <c r="AD582" s="30"/>
    </row>
    <row r="583" spans="1:30" x14ac:dyDescent="0.25">
      <c r="A583" s="43">
        <f t="shared" ref="A583:A646" si="34">A582+7</f>
        <v>38413</v>
      </c>
      <c r="B583" s="28">
        <f>SUM('Weekly Data'!D580:D583)/4</f>
        <v>1389.25</v>
      </c>
      <c r="C583" s="7">
        <f>SUM('Weekly Data'!E580:E583)/4</f>
        <v>1935.5</v>
      </c>
      <c r="D583" s="7">
        <f>SUM('Weekly Data'!F580:F583)/4</f>
        <v>5106.75</v>
      </c>
      <c r="E583" s="7">
        <f>SUM('Weekly Data'!G580:G583)/4</f>
        <v>535.25</v>
      </c>
      <c r="F583" s="7">
        <f>SUM('Weekly Data'!H580:H583)/4</f>
        <v>8966.75</v>
      </c>
      <c r="G583" s="7"/>
      <c r="H583" s="160"/>
      <c r="I583" s="7">
        <f>AVERAGE('Weekly Data'!E531,'Weekly Data'!E479,'Weekly Data'!E427,'Weekly Data'!E375)</f>
        <v>1809.75</v>
      </c>
      <c r="J583" s="7">
        <f>AVERAGE('Weekly Data'!F531,'Weekly Data'!F479,'Weekly Data'!F427,'Weekly Data'!F375)</f>
        <v>3430.5</v>
      </c>
      <c r="K583" s="7">
        <f>AVERAGE('Weekly Data'!G531,'Weekly Data'!G479,'Weekly Data'!G427,'Weekly Data'!G375)</f>
        <v>397.25</v>
      </c>
      <c r="L583" s="7"/>
      <c r="M583" s="7"/>
      <c r="O583" s="166">
        <f t="shared" ref="O583:O646" si="35">O582+7</f>
        <v>38413</v>
      </c>
      <c r="P583" s="7"/>
      <c r="Q583" s="45">
        <f t="shared" si="32"/>
        <v>1942.875</v>
      </c>
      <c r="R583" s="45">
        <f t="shared" si="30"/>
        <v>3568.5625</v>
      </c>
      <c r="S583" s="45">
        <f t="shared" si="31"/>
        <v>653.1875</v>
      </c>
      <c r="T583" s="45">
        <f t="shared" si="33"/>
        <v>8515.5</v>
      </c>
      <c r="U583" s="21"/>
      <c r="V583" s="20"/>
      <c r="W583" s="21"/>
      <c r="X583" s="24"/>
      <c r="Y583" s="20"/>
      <c r="Z583" s="21"/>
      <c r="AA583" s="24"/>
      <c r="AB583" s="20"/>
      <c r="AC583" s="21"/>
      <c r="AD583" s="30"/>
    </row>
    <row r="584" spans="1:30" x14ac:dyDescent="0.25">
      <c r="A584" s="43">
        <f t="shared" si="34"/>
        <v>38420</v>
      </c>
      <c r="B584" s="28">
        <f>SUM('Weekly Data'!D581:D584)/4</f>
        <v>1378.25</v>
      </c>
      <c r="C584" s="7">
        <f>SUM('Weekly Data'!E581:E584)/4</f>
        <v>2084.75</v>
      </c>
      <c r="D584" s="7">
        <f>SUM('Weekly Data'!F581:F584)/4</f>
        <v>5199.5</v>
      </c>
      <c r="E584" s="7">
        <f>SUM('Weekly Data'!G581:G584)/4</f>
        <v>527</v>
      </c>
      <c r="F584" s="7">
        <f>SUM('Weekly Data'!H581:H584)/4</f>
        <v>9189.5</v>
      </c>
      <c r="G584" s="7"/>
      <c r="H584" s="160"/>
      <c r="I584" s="7">
        <f>AVERAGE('Weekly Data'!E532,'Weekly Data'!E480,'Weekly Data'!E428,'Weekly Data'!E376)</f>
        <v>1631.25</v>
      </c>
      <c r="J584" s="7">
        <f>AVERAGE('Weekly Data'!F532,'Weekly Data'!F480,'Weekly Data'!F428,'Weekly Data'!F376)</f>
        <v>3225.75</v>
      </c>
      <c r="K584" s="7">
        <f>AVERAGE('Weekly Data'!G532,'Weekly Data'!G480,'Weekly Data'!G428,'Weekly Data'!G376)</f>
        <v>403.75</v>
      </c>
      <c r="L584" s="7"/>
      <c r="M584" s="7"/>
      <c r="O584" s="166">
        <f t="shared" si="35"/>
        <v>38420</v>
      </c>
      <c r="P584" s="7"/>
      <c r="Q584" s="45">
        <f t="shared" si="32"/>
        <v>1827.25</v>
      </c>
      <c r="R584" s="45">
        <f t="shared" si="30"/>
        <v>3363.625</v>
      </c>
      <c r="S584" s="45">
        <f t="shared" si="31"/>
        <v>575.5625</v>
      </c>
      <c r="T584" s="45">
        <f t="shared" si="33"/>
        <v>8518.25</v>
      </c>
      <c r="U584" s="21"/>
      <c r="V584" s="20"/>
      <c r="W584" s="21"/>
      <c r="X584" s="24"/>
      <c r="Y584" s="20"/>
      <c r="Z584" s="21"/>
      <c r="AA584" s="24"/>
      <c r="AB584" s="20"/>
      <c r="AC584" s="21"/>
      <c r="AD584" s="30"/>
    </row>
    <row r="585" spans="1:30" x14ac:dyDescent="0.25">
      <c r="A585" s="43">
        <f t="shared" si="34"/>
        <v>38427</v>
      </c>
      <c r="B585" s="28">
        <f>SUM('Weekly Data'!D582:D585)/4</f>
        <v>1180.25</v>
      </c>
      <c r="C585" s="7">
        <f>SUM('Weekly Data'!E582:E585)/4</f>
        <v>2235.75</v>
      </c>
      <c r="D585" s="7">
        <f>SUM('Weekly Data'!F582:F585)/4</f>
        <v>5107</v>
      </c>
      <c r="E585" s="7">
        <f>SUM('Weekly Data'!G582:G585)/4</f>
        <v>495</v>
      </c>
      <c r="F585" s="7">
        <f>SUM('Weekly Data'!H582:H585)/4</f>
        <v>9018</v>
      </c>
      <c r="G585" s="7"/>
      <c r="H585" s="160"/>
      <c r="I585" s="7">
        <f>AVERAGE('Weekly Data'!E533,'Weekly Data'!E481,'Weekly Data'!E429,'Weekly Data'!E377)</f>
        <v>1393.75</v>
      </c>
      <c r="J585" s="7">
        <f>AVERAGE('Weekly Data'!F533,'Weekly Data'!F481,'Weekly Data'!F429,'Weekly Data'!F377)</f>
        <v>3441</v>
      </c>
      <c r="K585" s="7">
        <f>AVERAGE('Weekly Data'!G533,'Weekly Data'!G481,'Weekly Data'!G429,'Weekly Data'!G377)</f>
        <v>590.75</v>
      </c>
      <c r="L585" s="7"/>
      <c r="M585" s="7"/>
      <c r="O585" s="166">
        <f t="shared" si="35"/>
        <v>38427</v>
      </c>
      <c r="P585" s="7"/>
      <c r="Q585" s="45">
        <f t="shared" si="32"/>
        <v>1738.25</v>
      </c>
      <c r="R585" s="45">
        <f t="shared" si="30"/>
        <v>3398.5</v>
      </c>
      <c r="S585" s="45">
        <f t="shared" si="31"/>
        <v>542.8125</v>
      </c>
      <c r="T585" s="45">
        <f t="shared" si="33"/>
        <v>8415.25</v>
      </c>
      <c r="U585" s="21"/>
      <c r="V585" s="20"/>
      <c r="W585" s="21"/>
      <c r="X585" s="24"/>
      <c r="Y585" s="20"/>
      <c r="Z585" s="21"/>
      <c r="AA585" s="24"/>
      <c r="AB585" s="20"/>
      <c r="AC585" s="21"/>
      <c r="AD585" s="30"/>
    </row>
    <row r="586" spans="1:30" x14ac:dyDescent="0.25">
      <c r="A586" s="43">
        <f t="shared" si="34"/>
        <v>38434</v>
      </c>
      <c r="B586" s="28">
        <f>SUM('Weekly Data'!D583:D586)/4</f>
        <v>1196.75</v>
      </c>
      <c r="C586" s="7">
        <f>SUM('Weekly Data'!E583:E586)/4</f>
        <v>2069.75</v>
      </c>
      <c r="D586" s="7">
        <f>SUM('Weekly Data'!F583:F586)/4</f>
        <v>4688.5</v>
      </c>
      <c r="E586" s="7">
        <f>SUM('Weekly Data'!G583:G586)/4</f>
        <v>444.25</v>
      </c>
      <c r="F586" s="7">
        <f>SUM('Weekly Data'!H583:H586)/4</f>
        <v>8399.25</v>
      </c>
      <c r="G586" s="7"/>
      <c r="H586" s="160"/>
      <c r="I586" s="7">
        <f>AVERAGE('Weekly Data'!E534,'Weekly Data'!E482,'Weekly Data'!E430,'Weekly Data'!E378)</f>
        <v>1917</v>
      </c>
      <c r="J586" s="7">
        <f>AVERAGE('Weekly Data'!F534,'Weekly Data'!F482,'Weekly Data'!F430,'Weekly Data'!F378)</f>
        <v>3694</v>
      </c>
      <c r="K586" s="7">
        <f>AVERAGE('Weekly Data'!G534,'Weekly Data'!G482,'Weekly Data'!G430,'Weekly Data'!G378)</f>
        <v>347.75</v>
      </c>
      <c r="L586" s="7"/>
      <c r="M586" s="7"/>
      <c r="O586" s="166">
        <f t="shared" si="35"/>
        <v>38434</v>
      </c>
      <c r="P586" s="7"/>
      <c r="Q586" s="45">
        <f t="shared" si="32"/>
        <v>1696</v>
      </c>
      <c r="R586" s="45">
        <f t="shared" si="30"/>
        <v>3416.875</v>
      </c>
      <c r="S586" s="45">
        <f t="shared" si="31"/>
        <v>460.5625</v>
      </c>
      <c r="T586" s="45">
        <f t="shared" si="33"/>
        <v>8181.75</v>
      </c>
      <c r="U586" s="21"/>
      <c r="V586" s="20"/>
      <c r="W586" s="21"/>
      <c r="X586" s="24"/>
      <c r="Y586" s="20"/>
      <c r="Z586" s="21"/>
      <c r="AA586" s="24"/>
      <c r="AB586" s="20"/>
      <c r="AC586" s="21"/>
      <c r="AD586" s="30"/>
    </row>
    <row r="587" spans="1:30" x14ac:dyDescent="0.25">
      <c r="A587" s="43">
        <f t="shared" si="34"/>
        <v>38441</v>
      </c>
      <c r="B587" s="28">
        <f>SUM('Weekly Data'!D584:D587)/4</f>
        <v>1137.5</v>
      </c>
      <c r="C587" s="7">
        <f>SUM('Weekly Data'!E584:E587)/4</f>
        <v>1956.75</v>
      </c>
      <c r="D587" s="7">
        <f>SUM('Weekly Data'!F584:F587)/4</f>
        <v>4460</v>
      </c>
      <c r="E587" s="7">
        <f>SUM('Weekly Data'!G584:G587)/4</f>
        <v>387.25</v>
      </c>
      <c r="F587" s="7">
        <f>SUM('Weekly Data'!H584:H587)/4</f>
        <v>7941.5</v>
      </c>
      <c r="G587" s="7"/>
      <c r="H587" s="160"/>
      <c r="I587" s="7">
        <f>AVERAGE('Weekly Data'!E535,'Weekly Data'!E483,'Weekly Data'!E431,'Weekly Data'!E379)</f>
        <v>1740.5</v>
      </c>
      <c r="J587" s="7">
        <f>AVERAGE('Weekly Data'!F535,'Weekly Data'!F483,'Weekly Data'!F431,'Weekly Data'!F379)</f>
        <v>3179</v>
      </c>
      <c r="K587" s="7">
        <f>AVERAGE('Weekly Data'!G535,'Weekly Data'!G483,'Weekly Data'!G431,'Weekly Data'!G379)</f>
        <v>331.25</v>
      </c>
      <c r="L587" s="7"/>
      <c r="M587" s="7"/>
      <c r="O587" s="166">
        <f t="shared" si="35"/>
        <v>38441</v>
      </c>
      <c r="P587" s="7"/>
      <c r="Q587" s="45">
        <f t="shared" si="32"/>
        <v>1718.5</v>
      </c>
      <c r="R587" s="45">
        <f t="shared" si="30"/>
        <v>3345.0625</v>
      </c>
      <c r="S587" s="45">
        <f t="shared" si="31"/>
        <v>440.6875</v>
      </c>
      <c r="T587" s="45">
        <f t="shared" si="33"/>
        <v>7909</v>
      </c>
      <c r="U587" s="21"/>
      <c r="V587" s="20"/>
      <c r="W587" s="21"/>
      <c r="X587" s="24"/>
      <c r="Y587" s="20"/>
      <c r="Z587" s="21"/>
      <c r="AA587" s="24"/>
      <c r="AB587" s="20"/>
      <c r="AC587" s="21"/>
      <c r="AD587" s="30"/>
    </row>
    <row r="588" spans="1:30" x14ac:dyDescent="0.25">
      <c r="A588" s="43">
        <f t="shared" si="34"/>
        <v>38448</v>
      </c>
      <c r="B588" s="28">
        <f>SUM('Weekly Data'!D585:D588)/4</f>
        <v>1016</v>
      </c>
      <c r="C588" s="7">
        <f>SUM('Weekly Data'!E585:E588)/4</f>
        <v>1846</v>
      </c>
      <c r="D588" s="7">
        <f>SUM('Weekly Data'!F585:F588)/4</f>
        <v>4209</v>
      </c>
      <c r="E588" s="7">
        <f>SUM('Weekly Data'!G585:G588)/4</f>
        <v>321</v>
      </c>
      <c r="F588" s="7">
        <f>SUM('Weekly Data'!H585:H588)/4</f>
        <v>7392</v>
      </c>
      <c r="G588" s="7"/>
      <c r="H588" s="160"/>
      <c r="I588" s="7">
        <f>AVERAGE('Weekly Data'!E536,'Weekly Data'!E484,'Weekly Data'!E432,'Weekly Data'!E380)</f>
        <v>1926.25</v>
      </c>
      <c r="J588" s="7">
        <f>AVERAGE('Weekly Data'!F536,'Weekly Data'!F484,'Weekly Data'!F432,'Weekly Data'!F380)</f>
        <v>2833.5</v>
      </c>
      <c r="K588" s="7">
        <f>AVERAGE('Weekly Data'!G536,'Weekly Data'!G484,'Weekly Data'!G432,'Weekly Data'!G380)</f>
        <v>217</v>
      </c>
      <c r="L588" s="7"/>
      <c r="M588" s="7"/>
      <c r="O588" s="166">
        <f t="shared" si="35"/>
        <v>38448</v>
      </c>
      <c r="P588" s="7"/>
      <c r="Q588" s="45">
        <f t="shared" si="32"/>
        <v>1700.8125</v>
      </c>
      <c r="R588" s="45">
        <f t="shared" si="30"/>
        <v>3317.75</v>
      </c>
      <c r="S588" s="45">
        <f t="shared" si="31"/>
        <v>403.875</v>
      </c>
      <c r="T588" s="45">
        <f t="shared" si="33"/>
        <v>7388</v>
      </c>
      <c r="U588" s="21"/>
      <c r="V588" s="20"/>
      <c r="W588" s="21"/>
      <c r="X588" s="24"/>
      <c r="Y588" s="20"/>
      <c r="Z588" s="21"/>
      <c r="AA588" s="24"/>
      <c r="AB588" s="20"/>
      <c r="AC588" s="21"/>
      <c r="AD588" s="30"/>
    </row>
    <row r="589" spans="1:30" x14ac:dyDescent="0.25">
      <c r="A589" s="43">
        <f t="shared" si="34"/>
        <v>38455</v>
      </c>
      <c r="B589" s="28">
        <f>SUM('Weekly Data'!D586:D589)/4</f>
        <v>1137.75</v>
      </c>
      <c r="C589" s="7">
        <f>SUM('Weekly Data'!E586:E589)/4</f>
        <v>1611</v>
      </c>
      <c r="D589" s="7">
        <f>SUM('Weekly Data'!F586:F589)/4</f>
        <v>4085.75</v>
      </c>
      <c r="E589" s="7">
        <f>SUM('Weekly Data'!G586:G589)/4</f>
        <v>215</v>
      </c>
      <c r="F589" s="7">
        <f>SUM('Weekly Data'!H586:H589)/4</f>
        <v>7049.5</v>
      </c>
      <c r="G589" s="7"/>
      <c r="H589" s="160"/>
      <c r="I589" s="7">
        <f>AVERAGE('Weekly Data'!E537,'Weekly Data'!E485,'Weekly Data'!E433,'Weekly Data'!E381)</f>
        <v>1818</v>
      </c>
      <c r="J589" s="7">
        <f>AVERAGE('Weekly Data'!F537,'Weekly Data'!F485,'Weekly Data'!F433,'Weekly Data'!F381)</f>
        <v>2055.25</v>
      </c>
      <c r="K589" s="7">
        <f>AVERAGE('Weekly Data'!G537,'Weekly Data'!G485,'Weekly Data'!G433,'Weekly Data'!G381)</f>
        <v>147</v>
      </c>
      <c r="L589" s="7"/>
      <c r="M589" s="7"/>
      <c r="O589" s="166">
        <f t="shared" si="35"/>
        <v>38455</v>
      </c>
      <c r="P589" s="7"/>
      <c r="Q589" s="45">
        <f t="shared" si="32"/>
        <v>1776.625</v>
      </c>
      <c r="R589" s="45">
        <f t="shared" ref="R589:R652" si="36">AVERAGE(D537,D485,D433,D380)</f>
        <v>3022.25</v>
      </c>
      <c r="S589" s="45">
        <f t="shared" ref="S589:S652" si="37">AVERAGE(E537,E485,E433,E380)</f>
        <v>308.9375</v>
      </c>
      <c r="T589" s="45">
        <f t="shared" si="33"/>
        <v>6880.75</v>
      </c>
      <c r="U589" s="21"/>
      <c r="V589" s="20"/>
      <c r="W589" s="21"/>
      <c r="X589" s="24"/>
      <c r="Y589" s="20"/>
      <c r="Z589" s="21"/>
      <c r="AA589" s="24"/>
      <c r="AB589" s="20"/>
      <c r="AC589" s="21"/>
      <c r="AD589" s="30"/>
    </row>
    <row r="590" spans="1:30" x14ac:dyDescent="0.25">
      <c r="A590" s="43">
        <f t="shared" si="34"/>
        <v>38462</v>
      </c>
      <c r="B590" s="28">
        <f>SUM('Weekly Data'!D587:D590)/4</f>
        <v>879.75</v>
      </c>
      <c r="C590" s="7">
        <f>SUM('Weekly Data'!E587:E590)/4</f>
        <v>1633.25</v>
      </c>
      <c r="D590" s="7">
        <f>SUM('Weekly Data'!F587:F590)/4</f>
        <v>4216.75</v>
      </c>
      <c r="E590" s="7">
        <f>SUM('Weekly Data'!G587:G590)/4</f>
        <v>205</v>
      </c>
      <c r="F590" s="7">
        <f>SUM('Weekly Data'!H587:H590)/4</f>
        <v>6934.75</v>
      </c>
      <c r="G590" s="7"/>
      <c r="H590" s="160"/>
      <c r="I590" s="7">
        <f>AVERAGE('Weekly Data'!E538,'Weekly Data'!E486,'Weekly Data'!E434,'Weekly Data'!E382)</f>
        <v>1628</v>
      </c>
      <c r="J590" s="7">
        <f>AVERAGE('Weekly Data'!F538,'Weekly Data'!F486,'Weekly Data'!F434,'Weekly Data'!F382)</f>
        <v>2454.5</v>
      </c>
      <c r="K590" s="7">
        <f>AVERAGE('Weekly Data'!G538,'Weekly Data'!G486,'Weekly Data'!G434,'Weekly Data'!G382)</f>
        <v>44.5</v>
      </c>
      <c r="L590" s="7"/>
      <c r="M590" s="7"/>
      <c r="O590" s="166">
        <f t="shared" si="35"/>
        <v>38462</v>
      </c>
      <c r="P590" s="7"/>
      <c r="Q590" s="45">
        <f t="shared" si="32"/>
        <v>1746.1875</v>
      </c>
      <c r="R590" s="45">
        <f t="shared" si="36"/>
        <v>2750.25</v>
      </c>
      <c r="S590" s="45">
        <f t="shared" si="37"/>
        <v>230.3125</v>
      </c>
      <c r="T590" s="45">
        <f t="shared" si="33"/>
        <v>6261</v>
      </c>
      <c r="U590" s="21"/>
      <c r="V590" s="20"/>
      <c r="W590" s="21"/>
      <c r="X590" s="24"/>
      <c r="Y590" s="20"/>
      <c r="Z590" s="21"/>
      <c r="AA590" s="24"/>
      <c r="AB590" s="20"/>
      <c r="AC590" s="21"/>
      <c r="AD590" s="30"/>
    </row>
    <row r="591" spans="1:30" x14ac:dyDescent="0.25">
      <c r="A591" s="43">
        <f t="shared" si="34"/>
        <v>38469</v>
      </c>
      <c r="B591" s="28">
        <f>SUM('Weekly Data'!D588:D591)/4</f>
        <v>752.5</v>
      </c>
      <c r="C591" s="7">
        <f>SUM('Weekly Data'!E588:E591)/4</f>
        <v>1486.5</v>
      </c>
      <c r="D591" s="7">
        <f>SUM('Weekly Data'!F588:F591)/4</f>
        <v>4407.75</v>
      </c>
      <c r="E591" s="7">
        <f>SUM('Weekly Data'!G588:G591)/4</f>
        <v>165.5</v>
      </c>
      <c r="F591" s="7">
        <f>SUM('Weekly Data'!H588:H591)/4</f>
        <v>6812.25</v>
      </c>
      <c r="G591" s="7"/>
      <c r="H591" s="160"/>
      <c r="I591" s="7">
        <f>AVERAGE('Weekly Data'!E539,'Weekly Data'!E487,'Weekly Data'!E435,'Weekly Data'!E383)</f>
        <v>1289.5</v>
      </c>
      <c r="J591" s="7">
        <f>AVERAGE('Weekly Data'!F539,'Weekly Data'!F487,'Weekly Data'!F435,'Weekly Data'!F383)</f>
        <v>2471.5</v>
      </c>
      <c r="K591" s="7">
        <f>AVERAGE('Weekly Data'!G539,'Weekly Data'!G487,'Weekly Data'!G435,'Weekly Data'!G383)</f>
        <v>222.5</v>
      </c>
      <c r="L591" s="7"/>
      <c r="M591" s="7"/>
      <c r="O591" s="166">
        <f t="shared" si="35"/>
        <v>38469</v>
      </c>
      <c r="P591" s="7"/>
      <c r="Q591" s="45">
        <f t="shared" si="32"/>
        <v>1648.1875</v>
      </c>
      <c r="R591" s="45">
        <f t="shared" si="36"/>
        <v>2544.0625</v>
      </c>
      <c r="S591" s="45">
        <f t="shared" si="37"/>
        <v>181.4375</v>
      </c>
      <c r="T591" s="45">
        <f t="shared" si="33"/>
        <v>6129.75</v>
      </c>
      <c r="U591" s="21"/>
      <c r="V591" s="20"/>
      <c r="W591" s="21"/>
      <c r="X591" s="24"/>
      <c r="Y591" s="20"/>
      <c r="Z591" s="21"/>
      <c r="AA591" s="24"/>
      <c r="AB591" s="20"/>
      <c r="AC591" s="21"/>
      <c r="AD591" s="30"/>
    </row>
    <row r="592" spans="1:30" x14ac:dyDescent="0.25">
      <c r="A592" s="43">
        <f t="shared" si="34"/>
        <v>38476</v>
      </c>
      <c r="B592" s="28">
        <f>SUM('Weekly Data'!D589:D592)/4</f>
        <v>641.5</v>
      </c>
      <c r="C592" s="7">
        <f>SUM('Weekly Data'!E589:E592)/4</f>
        <v>1522.25</v>
      </c>
      <c r="D592" s="7">
        <f>SUM('Weekly Data'!F589:F592)/4</f>
        <v>4351.75</v>
      </c>
      <c r="E592" s="7">
        <f>SUM('Weekly Data'!G589:G592)/4</f>
        <v>128.5</v>
      </c>
      <c r="F592" s="7">
        <f>SUM('Weekly Data'!H589:H592)/4</f>
        <v>6644</v>
      </c>
      <c r="G592" s="7"/>
      <c r="H592" s="160"/>
      <c r="I592" s="7">
        <f>AVERAGE('Weekly Data'!E540,'Weekly Data'!E488,'Weekly Data'!E436,'Weekly Data'!E384)</f>
        <v>1467.5</v>
      </c>
      <c r="J592" s="7">
        <f>AVERAGE('Weekly Data'!F540,'Weekly Data'!F488,'Weekly Data'!F436,'Weekly Data'!F384)</f>
        <v>2515.5</v>
      </c>
      <c r="K592" s="7">
        <f>AVERAGE('Weekly Data'!G540,'Weekly Data'!G488,'Weekly Data'!G436,'Weekly Data'!G384)</f>
        <v>178.25</v>
      </c>
      <c r="L592" s="7"/>
      <c r="M592" s="7"/>
      <c r="O592" s="166">
        <f t="shared" si="35"/>
        <v>38476</v>
      </c>
      <c r="P592" s="7"/>
      <c r="Q592" s="45">
        <f t="shared" si="32"/>
        <v>1569.125</v>
      </c>
      <c r="R592" s="45">
        <f t="shared" si="36"/>
        <v>2440.6875</v>
      </c>
      <c r="S592" s="45">
        <f t="shared" si="37"/>
        <v>167.375</v>
      </c>
      <c r="T592" s="45">
        <f t="shared" si="33"/>
        <v>6274.25</v>
      </c>
      <c r="U592" s="21"/>
      <c r="V592" s="20"/>
      <c r="W592" s="21"/>
      <c r="X592" s="24"/>
      <c r="Y592" s="20"/>
      <c r="Z592" s="21"/>
      <c r="AA592" s="24"/>
      <c r="AB592" s="20"/>
      <c r="AC592" s="21"/>
      <c r="AD592" s="30"/>
    </row>
    <row r="593" spans="1:30" x14ac:dyDescent="0.25">
      <c r="A593" s="43">
        <f t="shared" si="34"/>
        <v>38483</v>
      </c>
      <c r="B593" s="28">
        <f>SUM('Weekly Data'!D590:D593)/4</f>
        <v>589</v>
      </c>
      <c r="C593" s="7">
        <f>SUM('Weekly Data'!E590:E593)/4</f>
        <v>1432.75</v>
      </c>
      <c r="D593" s="7">
        <f>SUM('Weekly Data'!F590:F593)/4</f>
        <v>4341.25</v>
      </c>
      <c r="E593" s="7">
        <f>SUM('Weekly Data'!G590:G593)/4</f>
        <v>120</v>
      </c>
      <c r="F593" s="7">
        <f>SUM('Weekly Data'!H590:H593)/4</f>
        <v>6483</v>
      </c>
      <c r="G593" s="7"/>
      <c r="H593" s="160"/>
      <c r="I593" s="7">
        <f>AVERAGE('Weekly Data'!E541,'Weekly Data'!E489,'Weekly Data'!E437,'Weekly Data'!E385)</f>
        <v>1384.75</v>
      </c>
      <c r="J593" s="7">
        <f>AVERAGE('Weekly Data'!F541,'Weekly Data'!F489,'Weekly Data'!F437,'Weekly Data'!F385)</f>
        <v>2280</v>
      </c>
      <c r="K593" s="7">
        <f>AVERAGE('Weekly Data'!G541,'Weekly Data'!G489,'Weekly Data'!G437,'Weekly Data'!G385)</f>
        <v>139.75</v>
      </c>
      <c r="L593" s="7"/>
      <c r="M593" s="7"/>
      <c r="O593" s="166">
        <f t="shared" si="35"/>
        <v>38483</v>
      </c>
      <c r="P593" s="7"/>
      <c r="Q593" s="45">
        <f t="shared" si="32"/>
        <v>1502.75</v>
      </c>
      <c r="R593" s="45">
        <f t="shared" si="36"/>
        <v>2463.625</v>
      </c>
      <c r="S593" s="45">
        <f t="shared" si="37"/>
        <v>148.0625</v>
      </c>
      <c r="T593" s="45">
        <f t="shared" si="33"/>
        <v>6400.75</v>
      </c>
      <c r="U593" s="21"/>
      <c r="V593" s="20"/>
      <c r="W593" s="21"/>
      <c r="X593" s="24"/>
      <c r="Y593" s="20"/>
      <c r="Z593" s="21"/>
      <c r="AA593" s="24"/>
      <c r="AB593" s="20"/>
      <c r="AC593" s="21"/>
      <c r="AD593" s="30"/>
    </row>
    <row r="594" spans="1:30" x14ac:dyDescent="0.25">
      <c r="A594" s="43">
        <f t="shared" si="34"/>
        <v>38490</v>
      </c>
      <c r="B594" s="28">
        <f>SUM('Weekly Data'!D591:D594)/4</f>
        <v>582.5</v>
      </c>
      <c r="C594" s="7">
        <f>SUM('Weekly Data'!E591:E594)/4</f>
        <v>1314.75</v>
      </c>
      <c r="D594" s="7">
        <f>SUM('Weekly Data'!F591:F594)/4</f>
        <v>4420</v>
      </c>
      <c r="E594" s="7">
        <f>SUM('Weekly Data'!G591:G594)/4</f>
        <v>91.5</v>
      </c>
      <c r="F594" s="7">
        <f>SUM('Weekly Data'!H591:H594)/4</f>
        <v>6408.75</v>
      </c>
      <c r="G594" s="7"/>
      <c r="H594" s="160"/>
      <c r="I594" s="7">
        <f>AVERAGE('Weekly Data'!E542,'Weekly Data'!E490,'Weekly Data'!E438,'Weekly Data'!E386)</f>
        <v>1405.5</v>
      </c>
      <c r="J594" s="7">
        <f>AVERAGE('Weekly Data'!F542,'Weekly Data'!F490,'Weekly Data'!F438,'Weekly Data'!F386)</f>
        <v>2193.25</v>
      </c>
      <c r="K594" s="7">
        <f>AVERAGE('Weekly Data'!G542,'Weekly Data'!G490,'Weekly Data'!G438,'Weekly Data'!G386)</f>
        <v>184.25</v>
      </c>
      <c r="L594" s="7"/>
      <c r="M594" s="7"/>
      <c r="O594" s="166">
        <f t="shared" si="35"/>
        <v>38490</v>
      </c>
      <c r="P594" s="7"/>
      <c r="Q594" s="45">
        <f t="shared" si="32"/>
        <v>1452.9375</v>
      </c>
      <c r="R594" s="45">
        <f t="shared" si="36"/>
        <v>2377.0625</v>
      </c>
      <c r="S594" s="45">
        <f t="shared" si="37"/>
        <v>159.8125</v>
      </c>
      <c r="T594" s="45">
        <f t="shared" si="33"/>
        <v>6547.75</v>
      </c>
      <c r="U594" s="21"/>
      <c r="V594" s="20"/>
      <c r="W594" s="21"/>
      <c r="X594" s="24"/>
      <c r="Y594" s="20"/>
      <c r="Z594" s="21"/>
      <c r="AA594" s="24"/>
      <c r="AB594" s="20"/>
      <c r="AC594" s="21"/>
      <c r="AD594" s="30"/>
    </row>
    <row r="595" spans="1:30" x14ac:dyDescent="0.25">
      <c r="A595" s="43">
        <f t="shared" si="34"/>
        <v>38497</v>
      </c>
      <c r="B595" s="28">
        <f>SUM('Weekly Data'!D592:D595)/4</f>
        <v>574.75</v>
      </c>
      <c r="C595" s="7">
        <f>SUM('Weekly Data'!E592:E595)/4</f>
        <v>1338.5</v>
      </c>
      <c r="D595" s="7">
        <f>SUM('Weekly Data'!F592:F595)/4</f>
        <v>4369</v>
      </c>
      <c r="E595" s="7">
        <f>SUM('Weekly Data'!G592:G595)/4</f>
        <v>85.25</v>
      </c>
      <c r="F595" s="7">
        <f>SUM('Weekly Data'!H592:H595)/4</f>
        <v>6367.5</v>
      </c>
      <c r="G595" s="7"/>
      <c r="H595" s="160"/>
      <c r="I595" s="7">
        <f>AVERAGE('Weekly Data'!E543,'Weekly Data'!E491,'Weekly Data'!E439,'Weekly Data'!E387)</f>
        <v>1325.75</v>
      </c>
      <c r="J595" s="7">
        <f>AVERAGE('Weekly Data'!F543,'Weekly Data'!F491,'Weekly Data'!F439,'Weekly Data'!F387)</f>
        <v>2109.5</v>
      </c>
      <c r="K595" s="7">
        <f>AVERAGE('Weekly Data'!G543,'Weekly Data'!G491,'Weekly Data'!G439,'Weekly Data'!G387)</f>
        <v>175.25</v>
      </c>
      <c r="L595" s="7"/>
      <c r="M595" s="7"/>
      <c r="O595" s="166">
        <f t="shared" si="35"/>
        <v>38497</v>
      </c>
      <c r="P595" s="7"/>
      <c r="Q595" s="45">
        <f t="shared" si="32"/>
        <v>1421.8125</v>
      </c>
      <c r="R595" s="45">
        <f t="shared" si="36"/>
        <v>2322.25</v>
      </c>
      <c r="S595" s="45">
        <f t="shared" si="37"/>
        <v>169.1875</v>
      </c>
      <c r="T595" s="45">
        <f t="shared" si="33"/>
        <v>6618.75</v>
      </c>
      <c r="U595" s="21"/>
      <c r="V595" s="20"/>
      <c r="W595" s="21"/>
      <c r="X595" s="24"/>
      <c r="Y595" s="20"/>
      <c r="Z595" s="21"/>
      <c r="AA595" s="24"/>
      <c r="AB595" s="20"/>
      <c r="AC595" s="21"/>
      <c r="AD595" s="30"/>
    </row>
    <row r="596" spans="1:30" x14ac:dyDescent="0.25">
      <c r="A596" s="43">
        <f t="shared" si="34"/>
        <v>38504</v>
      </c>
      <c r="B596" s="28">
        <f>SUM('Weekly Data'!D593:D596)/4</f>
        <v>630.25</v>
      </c>
      <c r="C596" s="7">
        <f>SUM('Weekly Data'!E593:E596)/4</f>
        <v>1134</v>
      </c>
      <c r="D596" s="7">
        <f>SUM('Weekly Data'!F593:F596)/4</f>
        <v>4471.5</v>
      </c>
      <c r="E596" s="7">
        <f>SUM('Weekly Data'!G593:G596)/4</f>
        <v>73.25</v>
      </c>
      <c r="F596" s="7">
        <f>SUM('Weekly Data'!H593:H596)/4</f>
        <v>6309</v>
      </c>
      <c r="G596" s="7"/>
      <c r="H596" s="160"/>
      <c r="I596" s="7">
        <f>AVERAGE('Weekly Data'!E544,'Weekly Data'!E492,'Weekly Data'!E440,'Weekly Data'!E388)</f>
        <v>1480.5</v>
      </c>
      <c r="J596" s="7">
        <f>AVERAGE('Weekly Data'!F544,'Weekly Data'!F492,'Weekly Data'!F440,'Weekly Data'!F388)</f>
        <v>2601.25</v>
      </c>
      <c r="K596" s="7">
        <f>AVERAGE('Weekly Data'!G544,'Weekly Data'!G492,'Weekly Data'!G440,'Weekly Data'!G388)</f>
        <v>214.75</v>
      </c>
      <c r="L596" s="7"/>
      <c r="M596" s="7"/>
      <c r="O596" s="166">
        <f t="shared" si="35"/>
        <v>38504</v>
      </c>
      <c r="P596" s="7"/>
      <c r="Q596" s="45">
        <f t="shared" si="32"/>
        <v>1421.0625</v>
      </c>
      <c r="R596" s="45">
        <f t="shared" si="36"/>
        <v>2252.6875</v>
      </c>
      <c r="S596" s="45">
        <f t="shared" si="37"/>
        <v>176.375</v>
      </c>
      <c r="T596" s="45">
        <f t="shared" si="33"/>
        <v>6663.5</v>
      </c>
      <c r="U596" s="21"/>
      <c r="V596" s="20"/>
      <c r="W596" s="21"/>
      <c r="X596" s="24"/>
      <c r="Y596" s="20"/>
      <c r="Z596" s="21"/>
      <c r="AA596" s="24"/>
      <c r="AB596" s="20"/>
      <c r="AC596" s="21"/>
      <c r="AD596" s="30"/>
    </row>
    <row r="597" spans="1:30" x14ac:dyDescent="0.25">
      <c r="A597" s="43">
        <f t="shared" si="34"/>
        <v>38511</v>
      </c>
      <c r="B597" s="28">
        <f>SUM('Weekly Data'!D594:D597)/4</f>
        <v>507</v>
      </c>
      <c r="C597" s="7">
        <f>SUM('Weekly Data'!E594:E597)/4</f>
        <v>1275.75</v>
      </c>
      <c r="D597" s="7">
        <f>SUM('Weekly Data'!F594:F597)/4</f>
        <v>4166.75</v>
      </c>
      <c r="E597" s="7">
        <f>SUM('Weekly Data'!G594:G597)/4</f>
        <v>59</v>
      </c>
      <c r="F597" s="7">
        <f>SUM('Weekly Data'!H594:H597)/4</f>
        <v>6008.5</v>
      </c>
      <c r="G597" s="7"/>
      <c r="H597" s="160"/>
      <c r="I597" s="7">
        <f>AVERAGE('Weekly Data'!E545,'Weekly Data'!E493,'Weekly Data'!E441,'Weekly Data'!E389)</f>
        <v>1898</v>
      </c>
      <c r="J597" s="7">
        <f>AVERAGE('Weekly Data'!F545,'Weekly Data'!F493,'Weekly Data'!F441,'Weekly Data'!F389)</f>
        <v>2009.25</v>
      </c>
      <c r="K597" s="7">
        <f>AVERAGE('Weekly Data'!G545,'Weekly Data'!G493,'Weekly Data'!G441,'Weekly Data'!G389)</f>
        <v>121</v>
      </c>
      <c r="L597" s="7"/>
      <c r="M597" s="7"/>
      <c r="O597" s="166">
        <f t="shared" si="35"/>
        <v>38511</v>
      </c>
      <c r="P597" s="7"/>
      <c r="Q597" s="45">
        <f t="shared" si="32"/>
        <v>1502.6875</v>
      </c>
      <c r="R597" s="45">
        <f t="shared" si="36"/>
        <v>2228.4375</v>
      </c>
      <c r="S597" s="45">
        <f t="shared" si="37"/>
        <v>182.625</v>
      </c>
      <c r="T597" s="45">
        <f t="shared" si="33"/>
        <v>6754.75</v>
      </c>
      <c r="U597" s="21"/>
      <c r="V597" s="20"/>
      <c r="W597" s="21"/>
      <c r="X597" s="24"/>
      <c r="Y597" s="20"/>
      <c r="Z597" s="21"/>
      <c r="AA597" s="24"/>
      <c r="AB597" s="20"/>
      <c r="AC597" s="21"/>
      <c r="AD597" s="30"/>
    </row>
    <row r="598" spans="1:30" x14ac:dyDescent="0.25">
      <c r="A598" s="43">
        <f t="shared" si="34"/>
        <v>38518</v>
      </c>
      <c r="B598" s="28">
        <f>SUM('Weekly Data'!D595:D598)/4</f>
        <v>559.5</v>
      </c>
      <c r="C598" s="7">
        <f>SUM('Weekly Data'!E595:E598)/4</f>
        <v>1387</v>
      </c>
      <c r="D598" s="7">
        <f>SUM('Weekly Data'!F595:F598)/4</f>
        <v>3911.5</v>
      </c>
      <c r="E598" s="7">
        <f>SUM('Weekly Data'!G595:G598)/4</f>
        <v>33</v>
      </c>
      <c r="F598" s="7">
        <f>SUM('Weekly Data'!H595:H598)/4</f>
        <v>5891</v>
      </c>
      <c r="G598" s="7"/>
      <c r="H598" s="160"/>
      <c r="I598" s="7">
        <f>AVERAGE('Weekly Data'!E546,'Weekly Data'!E494,'Weekly Data'!E442,'Weekly Data'!E390)</f>
        <v>1690.5</v>
      </c>
      <c r="J598" s="7">
        <f>AVERAGE('Weekly Data'!F546,'Weekly Data'!F494,'Weekly Data'!F442,'Weekly Data'!F390)</f>
        <v>2186.75</v>
      </c>
      <c r="K598" s="7">
        <f>AVERAGE('Weekly Data'!G546,'Weekly Data'!G494,'Weekly Data'!G442,'Weekly Data'!G390)</f>
        <v>106.5</v>
      </c>
      <c r="L598" s="7"/>
      <c r="M598" s="7"/>
      <c r="O598" s="166">
        <f t="shared" si="35"/>
        <v>38518</v>
      </c>
      <c r="P598" s="7"/>
      <c r="Q598" s="45">
        <f t="shared" si="32"/>
        <v>1604.0625</v>
      </c>
      <c r="R598" s="45">
        <f t="shared" si="36"/>
        <v>2202.25</v>
      </c>
      <c r="S598" s="45">
        <f t="shared" si="37"/>
        <v>172.375</v>
      </c>
      <c r="T598" s="45">
        <f t="shared" si="33"/>
        <v>6925.25</v>
      </c>
      <c r="U598" s="21"/>
      <c r="V598" s="20"/>
      <c r="W598" s="21"/>
      <c r="X598" s="24"/>
      <c r="Y598" s="20"/>
      <c r="Z598" s="21"/>
      <c r="AA598" s="24"/>
      <c r="AB598" s="20"/>
      <c r="AC598" s="21"/>
      <c r="AD598" s="30"/>
    </row>
    <row r="599" spans="1:30" x14ac:dyDescent="0.25">
      <c r="A599" s="43">
        <f t="shared" si="34"/>
        <v>38525</v>
      </c>
      <c r="B599" s="28">
        <f>SUM('Weekly Data'!D596:D599)/4</f>
        <v>521.25</v>
      </c>
      <c r="C599" s="7">
        <f>SUM('Weekly Data'!E596:E599)/4</f>
        <v>1440.5</v>
      </c>
      <c r="D599" s="7">
        <f>SUM('Weekly Data'!F596:F599)/4</f>
        <v>3754.5</v>
      </c>
      <c r="E599" s="7">
        <f>SUM('Weekly Data'!G596:G599)/4</f>
        <v>51.75</v>
      </c>
      <c r="F599" s="7">
        <f>SUM('Weekly Data'!H596:H599)/4</f>
        <v>5768</v>
      </c>
      <c r="G599" s="7"/>
      <c r="H599" s="160"/>
      <c r="I599" s="7">
        <f>AVERAGE('Weekly Data'!E547,'Weekly Data'!E495,'Weekly Data'!E443,'Weekly Data'!E391)</f>
        <v>1858.5</v>
      </c>
      <c r="J599" s="7">
        <f>AVERAGE('Weekly Data'!F547,'Weekly Data'!F495,'Weekly Data'!F443,'Weekly Data'!F391)</f>
        <v>2249.75</v>
      </c>
      <c r="K599" s="7">
        <f>AVERAGE('Weekly Data'!G547,'Weekly Data'!G495,'Weekly Data'!G443,'Weekly Data'!G391)</f>
        <v>321</v>
      </c>
      <c r="L599" s="7"/>
      <c r="M599" s="7"/>
      <c r="O599" s="166">
        <f t="shared" si="35"/>
        <v>38525</v>
      </c>
      <c r="P599" s="7"/>
      <c r="Q599" s="45">
        <f t="shared" si="32"/>
        <v>1665.0625</v>
      </c>
      <c r="R599" s="45">
        <f t="shared" si="36"/>
        <v>2183.375</v>
      </c>
      <c r="S599" s="45">
        <f t="shared" si="37"/>
        <v>148.6875</v>
      </c>
      <c r="T599" s="45">
        <f t="shared" si="33"/>
        <v>6658.5</v>
      </c>
      <c r="U599" s="21"/>
      <c r="V599" s="20"/>
      <c r="W599" s="21"/>
      <c r="X599" s="24"/>
      <c r="Y599" s="20"/>
      <c r="Z599" s="21"/>
      <c r="AA599" s="24"/>
      <c r="AB599" s="20"/>
      <c r="AC599" s="21"/>
      <c r="AD599" s="30"/>
    </row>
    <row r="600" spans="1:30" x14ac:dyDescent="0.25">
      <c r="A600" s="43">
        <f t="shared" si="34"/>
        <v>38532</v>
      </c>
      <c r="B600" s="28">
        <f>SUM('Weekly Data'!D597:D600)/4</f>
        <v>427.25</v>
      </c>
      <c r="C600" s="7">
        <f>SUM('Weekly Data'!E597:E600)/4</f>
        <v>1638.5</v>
      </c>
      <c r="D600" s="7">
        <f>SUM('Weekly Data'!F597:F600)/4</f>
        <v>3708.25</v>
      </c>
      <c r="E600" s="7">
        <f>SUM('Weekly Data'!G597:G600)/4</f>
        <v>70.75</v>
      </c>
      <c r="F600" s="7">
        <f>SUM('Weekly Data'!H597:H600)/4</f>
        <v>5844.75</v>
      </c>
      <c r="G600" s="7"/>
      <c r="H600" s="160"/>
      <c r="I600" s="7">
        <f>AVERAGE('Weekly Data'!E548,'Weekly Data'!E496,'Weekly Data'!E444,'Weekly Data'!E392)</f>
        <v>2127.25</v>
      </c>
      <c r="J600" s="7">
        <f>AVERAGE('Weekly Data'!F548,'Weekly Data'!F496,'Weekly Data'!F444,'Weekly Data'!F392)</f>
        <v>2401.75</v>
      </c>
      <c r="K600" s="7">
        <f>AVERAGE('Weekly Data'!G548,'Weekly Data'!G496,'Weekly Data'!G444,'Weekly Data'!G392)</f>
        <v>347.5</v>
      </c>
      <c r="L600" s="7"/>
      <c r="M600" s="7"/>
      <c r="O600" s="166">
        <f t="shared" si="35"/>
        <v>38532</v>
      </c>
      <c r="P600" s="7"/>
      <c r="Q600" s="45">
        <f t="shared" si="32"/>
        <v>1832.5</v>
      </c>
      <c r="R600" s="45">
        <f t="shared" si="36"/>
        <v>2209.0625</v>
      </c>
      <c r="S600" s="45">
        <f t="shared" si="37"/>
        <v>224.8125</v>
      </c>
      <c r="T600" s="45">
        <f t="shared" si="33"/>
        <v>6266.5</v>
      </c>
      <c r="U600" s="21"/>
      <c r="V600" s="20"/>
      <c r="W600" s="21"/>
      <c r="X600" s="24"/>
      <c r="Y600" s="20"/>
      <c r="Z600" s="21"/>
      <c r="AA600" s="24"/>
      <c r="AB600" s="20"/>
      <c r="AC600" s="21"/>
      <c r="AD600" s="30"/>
    </row>
    <row r="601" spans="1:30" x14ac:dyDescent="0.25">
      <c r="A601" s="43">
        <f t="shared" si="34"/>
        <v>38539</v>
      </c>
      <c r="B601" s="28">
        <f>SUM('Weekly Data'!D598:D601)/4</f>
        <v>424</v>
      </c>
      <c r="C601" s="7">
        <f>SUM('Weekly Data'!E598:E601)/4</f>
        <v>1713.75</v>
      </c>
      <c r="D601" s="7">
        <f>SUM('Weekly Data'!F598:F601)/4</f>
        <v>3710</v>
      </c>
      <c r="E601" s="7">
        <f>SUM('Weekly Data'!G598:G601)/4</f>
        <v>87.75</v>
      </c>
      <c r="F601" s="7">
        <f>SUM('Weekly Data'!H598:H601)/4</f>
        <v>5935.5</v>
      </c>
      <c r="G601" s="7"/>
      <c r="H601" s="160"/>
      <c r="I601" s="7">
        <f>AVERAGE('Weekly Data'!E549,'Weekly Data'!E497,'Weekly Data'!E445,'Weekly Data'!E393)</f>
        <v>1422.5</v>
      </c>
      <c r="J601" s="7">
        <f>AVERAGE('Weekly Data'!F549,'Weekly Data'!F497,'Weekly Data'!F445,'Weekly Data'!F393)</f>
        <v>2467.75</v>
      </c>
      <c r="K601" s="7">
        <f>AVERAGE('Weekly Data'!G549,'Weekly Data'!G497,'Weekly Data'!G445,'Weekly Data'!G393)</f>
        <v>196.5</v>
      </c>
      <c r="L601" s="7"/>
      <c r="M601" s="7"/>
      <c r="O601" s="166">
        <f t="shared" si="35"/>
        <v>38539</v>
      </c>
      <c r="P601" s="7"/>
      <c r="Q601" s="45">
        <f t="shared" ref="Q601:Q664" si="38">AVERAGE(C549,C497,C445,C392)</f>
        <v>1820.1875</v>
      </c>
      <c r="R601" s="45">
        <f t="shared" si="36"/>
        <v>2248.75</v>
      </c>
      <c r="S601" s="45">
        <f t="shared" si="37"/>
        <v>227</v>
      </c>
      <c r="T601" s="45">
        <f t="shared" si="33"/>
        <v>5939.75</v>
      </c>
      <c r="U601" s="21"/>
      <c r="V601" s="20"/>
      <c r="W601" s="21"/>
      <c r="X601" s="24"/>
      <c r="Y601" s="20"/>
      <c r="Z601" s="21"/>
      <c r="AA601" s="24"/>
      <c r="AB601" s="20"/>
      <c r="AC601" s="21"/>
      <c r="AD601" s="30"/>
    </row>
    <row r="602" spans="1:30" x14ac:dyDescent="0.25">
      <c r="A602" s="43">
        <f t="shared" si="34"/>
        <v>38546</v>
      </c>
      <c r="B602" s="28">
        <f>SUM('Weekly Data'!D599:D602)/4</f>
        <v>319.25</v>
      </c>
      <c r="C602" s="7">
        <f>SUM('Weekly Data'!E599:E602)/4</f>
        <v>1832</v>
      </c>
      <c r="D602" s="7">
        <f>SUM('Weekly Data'!F599:F602)/4</f>
        <v>3563.5</v>
      </c>
      <c r="E602" s="7">
        <f>SUM('Weekly Data'!G599:G602)/4</f>
        <v>112</v>
      </c>
      <c r="F602" s="7">
        <f>SUM('Weekly Data'!H599:H602)/4</f>
        <v>5826.75</v>
      </c>
      <c r="G602" s="7"/>
      <c r="H602" s="160"/>
      <c r="I602" s="7">
        <f>AVERAGE('Weekly Data'!E550,'Weekly Data'!E498,'Weekly Data'!E446,'Weekly Data'!E394)</f>
        <v>1591.25</v>
      </c>
      <c r="J602" s="7">
        <f>AVERAGE('Weekly Data'!F550,'Weekly Data'!F498,'Weekly Data'!F446,'Weekly Data'!F394)</f>
        <v>2284.5</v>
      </c>
      <c r="K602" s="7">
        <f>AVERAGE('Weekly Data'!G550,'Weekly Data'!G498,'Weekly Data'!G446,'Weekly Data'!G394)</f>
        <v>225.5</v>
      </c>
      <c r="L602" s="7"/>
      <c r="M602" s="7"/>
      <c r="O602" s="166">
        <f t="shared" si="35"/>
        <v>38546</v>
      </c>
      <c r="P602" s="7"/>
      <c r="Q602" s="45">
        <f t="shared" si="38"/>
        <v>1761.5</v>
      </c>
      <c r="R602" s="45">
        <f t="shared" si="36"/>
        <v>2309.125</v>
      </c>
      <c r="S602" s="45">
        <f t="shared" si="37"/>
        <v>249.625</v>
      </c>
      <c r="T602" s="45">
        <f t="shared" si="33"/>
        <v>5536</v>
      </c>
      <c r="U602" s="21"/>
      <c r="V602" s="20"/>
      <c r="W602" s="21"/>
      <c r="X602" s="24"/>
      <c r="Y602" s="20"/>
      <c r="Z602" s="21"/>
      <c r="AA602" s="24"/>
      <c r="AB602" s="20"/>
      <c r="AC602" s="21"/>
      <c r="AD602" s="30"/>
    </row>
    <row r="603" spans="1:30" x14ac:dyDescent="0.25">
      <c r="A603" s="43">
        <f t="shared" si="34"/>
        <v>38553</v>
      </c>
      <c r="B603" s="28">
        <f>SUM('Weekly Data'!D600:D603)/4</f>
        <v>423</v>
      </c>
      <c r="C603" s="7">
        <f>SUM('Weekly Data'!E600:E603)/4</f>
        <v>1908</v>
      </c>
      <c r="D603" s="7">
        <f>SUM('Weekly Data'!F600:F603)/4</f>
        <v>3519.5</v>
      </c>
      <c r="E603" s="7">
        <f>SUM('Weekly Data'!G600:G603)/4</f>
        <v>93.25</v>
      </c>
      <c r="F603" s="7">
        <f>SUM('Weekly Data'!H600:H603)/4</f>
        <v>5943.75</v>
      </c>
      <c r="G603" s="7"/>
      <c r="H603" s="160"/>
      <c r="I603" s="7">
        <f>AVERAGE('Weekly Data'!E551,'Weekly Data'!E499,'Weekly Data'!E447,'Weekly Data'!E395)</f>
        <v>1574.25</v>
      </c>
      <c r="J603" s="7">
        <f>AVERAGE('Weekly Data'!F551,'Weekly Data'!F499,'Weekly Data'!F447,'Weekly Data'!F395)</f>
        <v>2745.75</v>
      </c>
      <c r="K603" s="7">
        <f>AVERAGE('Weekly Data'!G551,'Weekly Data'!G499,'Weekly Data'!G447,'Weekly Data'!G395)</f>
        <v>115</v>
      </c>
      <c r="L603" s="7"/>
      <c r="M603" s="7"/>
      <c r="O603" s="166">
        <f t="shared" si="35"/>
        <v>38553</v>
      </c>
      <c r="P603" s="7"/>
      <c r="Q603" s="45">
        <f t="shared" si="38"/>
        <v>1751.25</v>
      </c>
      <c r="R603" s="45">
        <f t="shared" si="36"/>
        <v>2417.5</v>
      </c>
      <c r="S603" s="45">
        <f t="shared" si="37"/>
        <v>261.8125</v>
      </c>
      <c r="T603" s="45">
        <f t="shared" si="33"/>
        <v>5455.25</v>
      </c>
      <c r="U603" s="21"/>
      <c r="V603" s="20"/>
      <c r="W603" s="21"/>
      <c r="X603" s="24"/>
      <c r="Y603" s="20"/>
      <c r="Z603" s="21"/>
      <c r="AA603" s="24"/>
      <c r="AB603" s="20"/>
      <c r="AC603" s="21"/>
      <c r="AD603" s="30"/>
    </row>
    <row r="604" spans="1:30" x14ac:dyDescent="0.25">
      <c r="A604" s="43">
        <f t="shared" si="34"/>
        <v>38560</v>
      </c>
      <c r="B604" s="28">
        <f>SUM('Weekly Data'!D601:D604)/4</f>
        <v>403.5</v>
      </c>
      <c r="C604" s="7">
        <f>SUM('Weekly Data'!E601:E604)/4</f>
        <v>1958</v>
      </c>
      <c r="D604" s="7">
        <f>SUM('Weekly Data'!F601:F604)/4</f>
        <v>3188.75</v>
      </c>
      <c r="E604" s="7">
        <f>SUM('Weekly Data'!G601:G604)/4</f>
        <v>82.75</v>
      </c>
      <c r="F604" s="7">
        <f>SUM('Weekly Data'!H601:H604)/4</f>
        <v>5633</v>
      </c>
      <c r="G604" s="7"/>
      <c r="H604" s="160"/>
      <c r="I604" s="7">
        <f>AVERAGE('Weekly Data'!E552,'Weekly Data'!E500,'Weekly Data'!E448,'Weekly Data'!E396)</f>
        <v>1590</v>
      </c>
      <c r="J604" s="7">
        <f>AVERAGE('Weekly Data'!F552,'Weekly Data'!F500,'Weekly Data'!F448,'Weekly Data'!F396)</f>
        <v>2221.75</v>
      </c>
      <c r="K604" s="7">
        <f>AVERAGE('Weekly Data'!G552,'Weekly Data'!G500,'Weekly Data'!G448,'Weekly Data'!G396)</f>
        <v>370</v>
      </c>
      <c r="L604" s="7"/>
      <c r="M604" s="7"/>
      <c r="O604" s="166">
        <f t="shared" si="35"/>
        <v>38560</v>
      </c>
      <c r="P604" s="7"/>
      <c r="Q604" s="45">
        <f t="shared" si="38"/>
        <v>1606.875</v>
      </c>
      <c r="R604" s="45">
        <f t="shared" si="36"/>
        <v>2435.3125</v>
      </c>
      <c r="S604" s="45">
        <f t="shared" si="37"/>
        <v>206.5</v>
      </c>
      <c r="T604" s="45">
        <f t="shared" si="33"/>
        <v>5244.75</v>
      </c>
      <c r="U604" s="21"/>
      <c r="V604" s="20"/>
      <c r="W604" s="21"/>
      <c r="X604" s="24"/>
      <c r="Y604" s="20"/>
      <c r="Z604" s="21"/>
      <c r="AA604" s="24"/>
      <c r="AB604" s="20"/>
      <c r="AC604" s="21"/>
      <c r="AD604" s="30"/>
    </row>
    <row r="605" spans="1:30" x14ac:dyDescent="0.25">
      <c r="A605" s="43">
        <f t="shared" si="34"/>
        <v>38567</v>
      </c>
      <c r="B605" s="28">
        <f>SUM('Weekly Data'!D602:D605)/4</f>
        <v>324.5</v>
      </c>
      <c r="C605" s="7">
        <f>SUM('Weekly Data'!E602:E605)/4</f>
        <v>2101.5</v>
      </c>
      <c r="D605" s="7">
        <f>SUM('Weekly Data'!F602:F605)/4</f>
        <v>3367.75</v>
      </c>
      <c r="E605" s="7">
        <f>SUM('Weekly Data'!G602:G605)/4</f>
        <v>90.25</v>
      </c>
      <c r="F605" s="7">
        <f>SUM('Weekly Data'!H602:H605)/4</f>
        <v>5884</v>
      </c>
      <c r="G605" s="7"/>
      <c r="H605" s="160"/>
      <c r="I605" s="7">
        <f>AVERAGE('Weekly Data'!E553,'Weekly Data'!E501,'Weekly Data'!E449,'Weekly Data'!E397)</f>
        <v>1539.25</v>
      </c>
      <c r="J605" s="7">
        <f>AVERAGE('Weekly Data'!F553,'Weekly Data'!F501,'Weekly Data'!F449,'Weekly Data'!F397)</f>
        <v>2182.25</v>
      </c>
      <c r="K605" s="7">
        <f>AVERAGE('Weekly Data'!G553,'Weekly Data'!G501,'Weekly Data'!G449,'Weekly Data'!G397)</f>
        <v>184.75</v>
      </c>
      <c r="L605" s="7"/>
      <c r="M605" s="7"/>
      <c r="O605" s="166">
        <f t="shared" si="35"/>
        <v>38567</v>
      </c>
      <c r="P605" s="7"/>
      <c r="Q605" s="45">
        <f t="shared" si="38"/>
        <v>1553.9375</v>
      </c>
      <c r="R605" s="45">
        <f t="shared" si="36"/>
        <v>2357.5</v>
      </c>
      <c r="S605" s="45">
        <f t="shared" si="37"/>
        <v>214.4375</v>
      </c>
      <c r="T605" s="45">
        <f t="shared" si="33"/>
        <v>4849.75</v>
      </c>
      <c r="U605" s="21"/>
      <c r="V605" s="20"/>
      <c r="W605" s="21"/>
      <c r="X605" s="24"/>
      <c r="Y605" s="20"/>
      <c r="Z605" s="21"/>
      <c r="AA605" s="24"/>
      <c r="AB605" s="20"/>
      <c r="AC605" s="21"/>
      <c r="AD605" s="30"/>
    </row>
    <row r="606" spans="1:30" x14ac:dyDescent="0.25">
      <c r="A606" s="43">
        <f t="shared" si="34"/>
        <v>38574</v>
      </c>
      <c r="B606" s="28">
        <f>SUM('Weekly Data'!D603:D606)/4</f>
        <v>395.25</v>
      </c>
      <c r="C606" s="7">
        <f>SUM('Weekly Data'!E603:E606)/4</f>
        <v>2205</v>
      </c>
      <c r="D606" s="7">
        <f>SUM('Weekly Data'!F603:F606)/4</f>
        <v>3509</v>
      </c>
      <c r="E606" s="7">
        <f>SUM('Weekly Data'!G603:G606)/4</f>
        <v>61.5</v>
      </c>
      <c r="F606" s="7">
        <f>SUM('Weekly Data'!H603:H606)/4</f>
        <v>6170.75</v>
      </c>
      <c r="G606" s="7"/>
      <c r="H606" s="160"/>
      <c r="I606" s="7">
        <f>AVERAGE('Weekly Data'!E554,'Weekly Data'!E502,'Weekly Data'!E450,'Weekly Data'!E398)</f>
        <v>1652</v>
      </c>
      <c r="J606" s="7">
        <f>AVERAGE('Weekly Data'!F554,'Weekly Data'!F502,'Weekly Data'!F450,'Weekly Data'!F398)</f>
        <v>1920.75</v>
      </c>
      <c r="K606" s="7">
        <f>AVERAGE('Weekly Data'!G554,'Weekly Data'!G502,'Weekly Data'!G450,'Weekly Data'!G398)</f>
        <v>256.75</v>
      </c>
      <c r="L606" s="7"/>
      <c r="M606" s="7"/>
      <c r="O606" s="166">
        <f t="shared" si="35"/>
        <v>38574</v>
      </c>
      <c r="P606" s="7"/>
      <c r="Q606" s="45">
        <f t="shared" si="38"/>
        <v>1600.4375</v>
      </c>
      <c r="R606" s="45">
        <f t="shared" si="36"/>
        <v>2314.375</v>
      </c>
      <c r="S606" s="45">
        <f t="shared" si="37"/>
        <v>233.625</v>
      </c>
      <c r="T606" s="45">
        <f t="shared" si="33"/>
        <v>4657.25</v>
      </c>
      <c r="U606" s="21"/>
      <c r="V606" s="20"/>
      <c r="W606" s="21"/>
      <c r="X606" s="24"/>
      <c r="Y606" s="20"/>
      <c r="Z606" s="21"/>
      <c r="AA606" s="24"/>
      <c r="AB606" s="20"/>
      <c r="AC606" s="21"/>
      <c r="AD606" s="30"/>
    </row>
    <row r="607" spans="1:30" x14ac:dyDescent="0.25">
      <c r="A607" s="43">
        <f t="shared" si="34"/>
        <v>38581</v>
      </c>
      <c r="B607" s="28">
        <f>SUM('Weekly Data'!D604:D607)/4</f>
        <v>322.75</v>
      </c>
      <c r="C607" s="7">
        <f>SUM('Weekly Data'!E604:E607)/4</f>
        <v>2358.5</v>
      </c>
      <c r="D607" s="7">
        <f>SUM('Weekly Data'!F604:F607)/4</f>
        <v>3566</v>
      </c>
      <c r="E607" s="7">
        <f>SUM('Weekly Data'!G604:G607)/4</f>
        <v>52</v>
      </c>
      <c r="F607" s="7">
        <f>SUM('Weekly Data'!H604:H607)/4</f>
        <v>6299.25</v>
      </c>
      <c r="G607" s="7"/>
      <c r="H607" s="160"/>
      <c r="I607" s="7">
        <f>AVERAGE('Weekly Data'!E555,'Weekly Data'!E503,'Weekly Data'!E451,'Weekly Data'!E399)</f>
        <v>1615.75</v>
      </c>
      <c r="J607" s="7">
        <f>AVERAGE('Weekly Data'!F555,'Weekly Data'!F503,'Weekly Data'!F451,'Weekly Data'!F399)</f>
        <v>1983.75</v>
      </c>
      <c r="K607" s="7">
        <f>AVERAGE('Weekly Data'!G555,'Weekly Data'!G503,'Weekly Data'!G451,'Weekly Data'!G399)</f>
        <v>246.75</v>
      </c>
      <c r="L607" s="7"/>
      <c r="M607" s="7"/>
      <c r="O607" s="166">
        <f t="shared" si="35"/>
        <v>38581</v>
      </c>
      <c r="P607" s="7"/>
      <c r="Q607" s="45">
        <f t="shared" si="38"/>
        <v>1561.9375</v>
      </c>
      <c r="R607" s="45">
        <f t="shared" si="36"/>
        <v>2133.0625</v>
      </c>
      <c r="S607" s="45">
        <f t="shared" si="37"/>
        <v>248.5625</v>
      </c>
      <c r="T607" s="45">
        <f t="shared" si="33"/>
        <v>4572</v>
      </c>
      <c r="U607" s="21"/>
      <c r="V607" s="20"/>
      <c r="W607" s="21"/>
      <c r="X607" s="24"/>
      <c r="Y607" s="20"/>
      <c r="Z607" s="21"/>
      <c r="AA607" s="24"/>
      <c r="AB607" s="20"/>
      <c r="AC607" s="21"/>
      <c r="AD607" s="30"/>
    </row>
    <row r="608" spans="1:30" x14ac:dyDescent="0.25">
      <c r="A608" s="43">
        <f t="shared" si="34"/>
        <v>38588</v>
      </c>
      <c r="B608" s="28">
        <f>SUM('Weekly Data'!D605:D608)/4</f>
        <v>371</v>
      </c>
      <c r="C608" s="7">
        <f>SUM('Weekly Data'!E605:E608)/4</f>
        <v>2363.5</v>
      </c>
      <c r="D608" s="7">
        <f>SUM('Weekly Data'!F605:F608)/4</f>
        <v>3760.75</v>
      </c>
      <c r="E608" s="7">
        <f>SUM('Weekly Data'!G605:G608)/4</f>
        <v>48.5</v>
      </c>
      <c r="F608" s="7">
        <f>SUM('Weekly Data'!H605:H608)/4</f>
        <v>6543.75</v>
      </c>
      <c r="G608" s="7"/>
      <c r="H608" s="160"/>
      <c r="I608" s="7">
        <f>AVERAGE('Weekly Data'!E556,'Weekly Data'!E504,'Weekly Data'!E452,'Weekly Data'!E400)</f>
        <v>1776</v>
      </c>
      <c r="J608" s="7">
        <f>AVERAGE('Weekly Data'!F556,'Weekly Data'!F504,'Weekly Data'!F452,'Weekly Data'!F400)</f>
        <v>2260.5</v>
      </c>
      <c r="K608" s="7">
        <f>AVERAGE('Weekly Data'!G556,'Weekly Data'!G504,'Weekly Data'!G452,'Weekly Data'!G400)</f>
        <v>87</v>
      </c>
      <c r="L608" s="7"/>
      <c r="M608" s="7"/>
      <c r="O608" s="166">
        <f t="shared" si="35"/>
        <v>38588</v>
      </c>
      <c r="P608" s="7"/>
      <c r="Q608" s="45">
        <f t="shared" si="38"/>
        <v>1601.5625</v>
      </c>
      <c r="R608" s="45">
        <f t="shared" si="36"/>
        <v>2064.5</v>
      </c>
      <c r="S608" s="45">
        <f t="shared" si="37"/>
        <v>214.9375</v>
      </c>
      <c r="T608" s="45">
        <f t="shared" si="33"/>
        <v>4594</v>
      </c>
      <c r="U608" s="21"/>
      <c r="V608" s="20"/>
      <c r="W608" s="21"/>
      <c r="X608" s="24"/>
      <c r="Y608" s="20"/>
      <c r="Z608" s="21"/>
      <c r="AA608" s="24"/>
      <c r="AB608" s="20"/>
      <c r="AC608" s="21"/>
      <c r="AD608" s="30"/>
    </row>
    <row r="609" spans="1:30" x14ac:dyDescent="0.25">
      <c r="A609" s="43">
        <f t="shared" si="34"/>
        <v>38595</v>
      </c>
      <c r="B609" s="28">
        <f>SUM('Weekly Data'!D606:D609)/4</f>
        <v>422</v>
      </c>
      <c r="C609" s="7">
        <f>SUM('Weekly Data'!E606:E609)/4</f>
        <v>2271.75</v>
      </c>
      <c r="D609" s="7">
        <f>SUM('Weekly Data'!F606:F609)/4</f>
        <v>3866</v>
      </c>
      <c r="E609" s="7">
        <f>SUM('Weekly Data'!G606:G609)/4</f>
        <v>37.75</v>
      </c>
      <c r="F609" s="7">
        <f>SUM('Weekly Data'!H606:H609)/4</f>
        <v>6597.5</v>
      </c>
      <c r="G609" s="7"/>
      <c r="H609" s="160"/>
      <c r="I609" s="7">
        <f>AVERAGE('Weekly Data'!E557,'Weekly Data'!E505,'Weekly Data'!E453,'Weekly Data'!E401)</f>
        <v>1747.25</v>
      </c>
      <c r="J609" s="7">
        <f>AVERAGE('Weekly Data'!F557,'Weekly Data'!F505,'Weekly Data'!F453,'Weekly Data'!F401)</f>
        <v>2485.75</v>
      </c>
      <c r="K609" s="7">
        <f>AVERAGE('Weekly Data'!G557,'Weekly Data'!G505,'Weekly Data'!G453,'Weekly Data'!G401)</f>
        <v>62.25</v>
      </c>
      <c r="L609" s="7"/>
      <c r="M609" s="7"/>
      <c r="O609" s="166">
        <f t="shared" si="35"/>
        <v>38595</v>
      </c>
      <c r="P609" s="7"/>
      <c r="Q609" s="45">
        <f t="shared" si="38"/>
        <v>1679.5</v>
      </c>
      <c r="R609" s="45">
        <f t="shared" si="36"/>
        <v>2198.5</v>
      </c>
      <c r="S609" s="45">
        <f t="shared" si="37"/>
        <v>185</v>
      </c>
      <c r="T609" s="45">
        <f t="shared" si="33"/>
        <v>4995.75</v>
      </c>
      <c r="U609" s="21"/>
      <c r="V609" s="20"/>
      <c r="W609" s="21"/>
      <c r="X609" s="24"/>
      <c r="Y609" s="20"/>
      <c r="Z609" s="21"/>
      <c r="AA609" s="24"/>
      <c r="AB609" s="20"/>
      <c r="AC609" s="21"/>
      <c r="AD609" s="30"/>
    </row>
    <row r="610" spans="1:30" x14ac:dyDescent="0.25">
      <c r="A610" s="43">
        <f t="shared" si="34"/>
        <v>38602</v>
      </c>
      <c r="B610" s="28">
        <f>SUM('Weekly Data'!D607:D610)/4</f>
        <v>301</v>
      </c>
      <c r="C610" s="7">
        <f>SUM('Weekly Data'!E607:E610)/4</f>
        <v>2175.25</v>
      </c>
      <c r="D610" s="7">
        <f>SUM('Weekly Data'!F607:F610)/4</f>
        <v>4015</v>
      </c>
      <c r="E610" s="7">
        <f>SUM('Weekly Data'!G607:G610)/4</f>
        <v>51.75</v>
      </c>
      <c r="F610" s="7">
        <f>SUM('Weekly Data'!H607:H610)/4</f>
        <v>6543</v>
      </c>
      <c r="G610" s="7"/>
      <c r="H610" s="160"/>
      <c r="I610" s="7">
        <f>AVERAGE('Weekly Data'!E558,'Weekly Data'!E506,'Weekly Data'!E454,'Weekly Data'!E402)</f>
        <v>1798.25</v>
      </c>
      <c r="J610" s="7">
        <f>AVERAGE('Weekly Data'!F558,'Weekly Data'!F506,'Weekly Data'!F454,'Weekly Data'!F402)</f>
        <v>2169</v>
      </c>
      <c r="K610" s="7">
        <f>AVERAGE('Weekly Data'!G558,'Weekly Data'!G506,'Weekly Data'!G454,'Weekly Data'!G402)</f>
        <v>76.5</v>
      </c>
      <c r="L610" s="7"/>
      <c r="M610" s="7"/>
      <c r="O610" s="166">
        <f t="shared" si="35"/>
        <v>38602</v>
      </c>
      <c r="P610" s="7"/>
      <c r="Q610" s="45">
        <f t="shared" si="38"/>
        <v>1687.9375</v>
      </c>
      <c r="R610" s="45">
        <f t="shared" si="36"/>
        <v>2233</v>
      </c>
      <c r="S610" s="45">
        <f t="shared" si="37"/>
        <v>132.125</v>
      </c>
      <c r="T610" s="45">
        <f t="shared" si="33"/>
        <v>5142.75</v>
      </c>
      <c r="U610" s="21"/>
      <c r="V610" s="20"/>
      <c r="W610" s="21"/>
      <c r="X610" s="24"/>
      <c r="Y610" s="20"/>
      <c r="Z610" s="21"/>
      <c r="AA610" s="24"/>
      <c r="AB610" s="20"/>
      <c r="AC610" s="21"/>
      <c r="AD610" s="30"/>
    </row>
    <row r="611" spans="1:30" x14ac:dyDescent="0.25">
      <c r="A611" s="43">
        <f t="shared" si="34"/>
        <v>38609</v>
      </c>
      <c r="B611" s="28">
        <f>SUM('Weekly Data'!D608:D611)/4</f>
        <v>243.5</v>
      </c>
      <c r="C611" s="7">
        <f>SUM('Weekly Data'!E608:E611)/4</f>
        <v>2331.75</v>
      </c>
      <c r="D611" s="7">
        <f>SUM('Weekly Data'!F608:F611)/4</f>
        <v>4134</v>
      </c>
      <c r="E611" s="7">
        <f>SUM('Weekly Data'!G608:G611)/4</f>
        <v>89.25</v>
      </c>
      <c r="F611" s="7">
        <f>SUM('Weekly Data'!H608:H611)/4</f>
        <v>6798.5</v>
      </c>
      <c r="G611" s="7"/>
      <c r="H611" s="160"/>
      <c r="I611" s="7">
        <f>AVERAGE('Weekly Data'!E559,'Weekly Data'!E507,'Weekly Data'!E455,'Weekly Data'!E403)</f>
        <v>1745.75</v>
      </c>
      <c r="J611" s="7">
        <f>AVERAGE('Weekly Data'!F559,'Weekly Data'!F507,'Weekly Data'!F455,'Weekly Data'!F403)</f>
        <v>2033.25</v>
      </c>
      <c r="K611" s="7">
        <f>AVERAGE('Weekly Data'!G559,'Weekly Data'!G507,'Weekly Data'!G455,'Weekly Data'!G403)</f>
        <v>101.25</v>
      </c>
      <c r="L611" s="7"/>
      <c r="M611" s="7"/>
      <c r="N611" s="20"/>
      <c r="O611" s="166">
        <f t="shared" si="35"/>
        <v>38609</v>
      </c>
      <c r="P611" s="7"/>
      <c r="Q611" s="45">
        <f t="shared" si="38"/>
        <v>1796.5625</v>
      </c>
      <c r="R611" s="45">
        <f t="shared" si="36"/>
        <v>2258.3125</v>
      </c>
      <c r="S611" s="45">
        <f t="shared" si="37"/>
        <v>85.9375</v>
      </c>
      <c r="T611" s="45">
        <f t="shared" si="33"/>
        <v>5255.25</v>
      </c>
      <c r="U611" s="21"/>
      <c r="V611" s="20"/>
      <c r="W611" s="21"/>
      <c r="X611" s="24"/>
      <c r="Y611" s="20"/>
      <c r="Z611" s="21"/>
      <c r="AA611" s="24"/>
      <c r="AB611" s="20"/>
      <c r="AC611" s="21"/>
      <c r="AD611" s="30"/>
    </row>
    <row r="612" spans="1:30" x14ac:dyDescent="0.25">
      <c r="A612" s="43">
        <f t="shared" si="34"/>
        <v>38616</v>
      </c>
      <c r="B612" s="28">
        <f>SUM('Weekly Data'!D609:D612)/4</f>
        <v>383</v>
      </c>
      <c r="C612" s="7">
        <f>SUM('Weekly Data'!E609:E612)/4</f>
        <v>2454.25</v>
      </c>
      <c r="D612" s="7">
        <f>SUM('Weekly Data'!F609:F612)/4</f>
        <v>3932.5</v>
      </c>
      <c r="E612" s="7">
        <f>SUM('Weekly Data'!G609:G612)/4</f>
        <v>186.5</v>
      </c>
      <c r="F612" s="7">
        <f>SUM('Weekly Data'!H609:H612)/4</f>
        <v>6956.25</v>
      </c>
      <c r="G612" s="7"/>
      <c r="H612" s="160"/>
      <c r="I612" s="7">
        <f>AVERAGE('Weekly Data'!E560,'Weekly Data'!E508,'Weekly Data'!E456,'Weekly Data'!E404)</f>
        <v>1479.75</v>
      </c>
      <c r="J612" s="7">
        <f>AVERAGE('Weekly Data'!F560,'Weekly Data'!F508,'Weekly Data'!F456,'Weekly Data'!F404)</f>
        <v>2229.75</v>
      </c>
      <c r="K612" s="7">
        <f>AVERAGE('Weekly Data'!G560,'Weekly Data'!G508,'Weekly Data'!G456,'Weekly Data'!G404)</f>
        <v>133.75</v>
      </c>
      <c r="L612" s="7"/>
      <c r="M612" s="7"/>
      <c r="N612" s="20"/>
      <c r="O612" s="166">
        <f t="shared" si="35"/>
        <v>38616</v>
      </c>
      <c r="P612" s="7"/>
      <c r="Q612" s="45">
        <f t="shared" si="38"/>
        <v>1693.875</v>
      </c>
      <c r="R612" s="45">
        <f t="shared" si="36"/>
        <v>2255.4375</v>
      </c>
      <c r="S612" s="45">
        <f t="shared" si="37"/>
        <v>75.4375</v>
      </c>
      <c r="T612" s="45">
        <f t="shared" si="33"/>
        <v>5026.5</v>
      </c>
      <c r="U612" s="21"/>
      <c r="V612" s="20"/>
      <c r="W612" s="21"/>
      <c r="X612" s="24"/>
      <c r="Y612" s="20"/>
      <c r="Z612" s="21"/>
      <c r="AA612" s="24"/>
      <c r="AB612" s="20"/>
      <c r="AC612" s="21"/>
      <c r="AD612" s="30"/>
    </row>
    <row r="613" spans="1:30" x14ac:dyDescent="0.25">
      <c r="A613" s="43">
        <f t="shared" si="34"/>
        <v>38623</v>
      </c>
      <c r="B613" s="28">
        <f>SUM('Weekly Data'!D610:D613)/4</f>
        <v>650.5</v>
      </c>
      <c r="C613" s="7">
        <f>SUM('Weekly Data'!E610:E613)/4</f>
        <v>2178.75</v>
      </c>
      <c r="D613" s="7">
        <f>SUM('Weekly Data'!F610:F613)/4</f>
        <v>4014.5</v>
      </c>
      <c r="E613" s="7">
        <f>SUM('Weekly Data'!G610:G613)/4</f>
        <v>258.25</v>
      </c>
      <c r="F613" s="7">
        <f>SUM('Weekly Data'!H610:H613)/4</f>
        <v>7102</v>
      </c>
      <c r="G613" s="7"/>
      <c r="H613" s="160"/>
      <c r="I613" s="7">
        <f>AVERAGE('Weekly Data'!E561,'Weekly Data'!E509,'Weekly Data'!E457,'Weekly Data'!E405)</f>
        <v>1577.25</v>
      </c>
      <c r="J613" s="7">
        <f>AVERAGE('Weekly Data'!F561,'Weekly Data'!F509,'Weekly Data'!F457,'Weekly Data'!F405)</f>
        <v>2676</v>
      </c>
      <c r="K613" s="7">
        <f>AVERAGE('Weekly Data'!G561,'Weekly Data'!G509,'Weekly Data'!G457,'Weekly Data'!G405)</f>
        <v>145.25</v>
      </c>
      <c r="L613" s="7"/>
      <c r="M613" s="7"/>
      <c r="N613" s="20"/>
      <c r="O613" s="166">
        <f t="shared" si="35"/>
        <v>38623</v>
      </c>
      <c r="P613" s="7"/>
      <c r="Q613" s="45">
        <f t="shared" si="38"/>
        <v>1657.6875</v>
      </c>
      <c r="R613" s="45">
        <f t="shared" si="36"/>
        <v>2286.3125</v>
      </c>
      <c r="S613" s="45">
        <f t="shared" si="37"/>
        <v>102.8125</v>
      </c>
      <c r="T613" s="45">
        <f t="shared" si="33"/>
        <v>5058.75</v>
      </c>
      <c r="U613" s="21"/>
      <c r="V613" s="20"/>
      <c r="W613" s="21"/>
      <c r="X613" s="24"/>
      <c r="Y613" s="20"/>
      <c r="Z613" s="21"/>
      <c r="AA613" s="24"/>
      <c r="AB613" s="20"/>
      <c r="AC613" s="21"/>
      <c r="AD613" s="30"/>
    </row>
    <row r="614" spans="1:30" x14ac:dyDescent="0.25">
      <c r="A614" s="43">
        <f t="shared" si="34"/>
        <v>38630</v>
      </c>
      <c r="B614" s="28">
        <f>SUM('Weekly Data'!D611:D614)/4</f>
        <v>965.25</v>
      </c>
      <c r="C614" s="7">
        <f>SUM('Weekly Data'!E611:E614)/4</f>
        <v>2472.75</v>
      </c>
      <c r="D614" s="7">
        <f>SUM('Weekly Data'!F611:F614)/4</f>
        <v>4289.75</v>
      </c>
      <c r="E614" s="7">
        <f>SUM('Weekly Data'!G611:G614)/4</f>
        <v>349.5</v>
      </c>
      <c r="F614" s="7">
        <f>SUM('Weekly Data'!H611:H614)/4</f>
        <v>8077.25</v>
      </c>
      <c r="G614" s="7"/>
      <c r="H614" s="160"/>
      <c r="I614" s="7">
        <f>AVERAGE('Weekly Data'!E562,'Weekly Data'!E510,'Weekly Data'!E458,'Weekly Data'!E406)</f>
        <v>1673.25</v>
      </c>
      <c r="J614" s="7">
        <f>AVERAGE('Weekly Data'!F562,'Weekly Data'!F510,'Weekly Data'!F458,'Weekly Data'!F406)</f>
        <v>3226.75</v>
      </c>
      <c r="K614" s="7">
        <f>AVERAGE('Weekly Data'!G562,'Weekly Data'!G510,'Weekly Data'!G458,'Weekly Data'!G406)</f>
        <v>190.5</v>
      </c>
      <c r="L614" s="7"/>
      <c r="M614" s="7"/>
      <c r="N614" s="20"/>
      <c r="O614" s="166">
        <f t="shared" si="35"/>
        <v>38630</v>
      </c>
      <c r="P614" s="7"/>
      <c r="Q614" s="45">
        <f t="shared" si="38"/>
        <v>1575.125</v>
      </c>
      <c r="R614" s="45">
        <f t="shared" si="36"/>
        <v>2461.375</v>
      </c>
      <c r="S614" s="45">
        <f t="shared" si="37"/>
        <v>123.625</v>
      </c>
      <c r="T614" s="45">
        <f t="shared" si="33"/>
        <v>5542.75</v>
      </c>
      <c r="U614" s="21"/>
      <c r="V614" s="20"/>
      <c r="W614" s="21"/>
      <c r="X614" s="24"/>
      <c r="Y614" s="20"/>
      <c r="Z614" s="21"/>
      <c r="AA614" s="24"/>
      <c r="AB614" s="20"/>
      <c r="AC614" s="21"/>
      <c r="AD614" s="30"/>
    </row>
    <row r="615" spans="1:30" x14ac:dyDescent="0.25">
      <c r="A615" s="43">
        <f t="shared" si="34"/>
        <v>38637</v>
      </c>
      <c r="B615" s="28">
        <f>SUM('Weekly Data'!D612:D615)/4</f>
        <v>1328.25</v>
      </c>
      <c r="C615" s="7">
        <f>SUM('Weekly Data'!E612:E615)/4</f>
        <v>2307.5</v>
      </c>
      <c r="D615" s="7">
        <f>SUM('Weekly Data'!F612:F615)/4</f>
        <v>4668.5</v>
      </c>
      <c r="E615" s="7">
        <f>SUM('Weekly Data'!G612:G615)/4</f>
        <v>495</v>
      </c>
      <c r="F615" s="7">
        <f>SUM('Weekly Data'!H612:H615)/4</f>
        <v>8799.25</v>
      </c>
      <c r="G615" s="7"/>
      <c r="H615" s="160"/>
      <c r="I615" s="7">
        <f>AVERAGE('Weekly Data'!E563,'Weekly Data'!E511,'Weekly Data'!E459,'Weekly Data'!E407)</f>
        <v>1364.25</v>
      </c>
      <c r="J615" s="7">
        <f>AVERAGE('Weekly Data'!F563,'Weekly Data'!F511,'Weekly Data'!F459,'Weekly Data'!F407)</f>
        <v>3960.75</v>
      </c>
      <c r="K615" s="7">
        <f>AVERAGE('Weekly Data'!G563,'Weekly Data'!G511,'Weekly Data'!G459,'Weekly Data'!G407)</f>
        <v>366.25</v>
      </c>
      <c r="L615" s="7"/>
      <c r="M615" s="7"/>
      <c r="N615" s="20"/>
      <c r="O615" s="166">
        <f t="shared" si="35"/>
        <v>38637</v>
      </c>
      <c r="P615" s="7"/>
      <c r="Q615" s="45">
        <f t="shared" si="38"/>
        <v>1499</v>
      </c>
      <c r="R615" s="45">
        <f t="shared" si="36"/>
        <v>2939.625</v>
      </c>
      <c r="S615" s="45">
        <f t="shared" si="37"/>
        <v>180.625</v>
      </c>
      <c r="T615" s="45">
        <f t="shared" si="33"/>
        <v>6328.5</v>
      </c>
      <c r="U615" s="21"/>
      <c r="V615" s="20"/>
      <c r="W615" s="21"/>
      <c r="X615" s="24"/>
      <c r="Y615" s="20"/>
      <c r="Z615" s="21"/>
      <c r="AA615" s="24"/>
      <c r="AB615" s="20"/>
      <c r="AC615" s="21"/>
      <c r="AD615" s="30"/>
    </row>
    <row r="616" spans="1:30" x14ac:dyDescent="0.25">
      <c r="A616" s="43">
        <f t="shared" si="34"/>
        <v>38644</v>
      </c>
      <c r="B616" s="28">
        <f>SUM('Weekly Data'!D613:D616)/4</f>
        <v>1399.75</v>
      </c>
      <c r="C616" s="7">
        <f>SUM('Weekly Data'!E613:E616)/4</f>
        <v>2226.75</v>
      </c>
      <c r="D616" s="7">
        <f>SUM('Weekly Data'!F613:F616)/4</f>
        <v>5310.5</v>
      </c>
      <c r="E616" s="7">
        <f>SUM('Weekly Data'!G613:G616)/4</f>
        <v>498.75</v>
      </c>
      <c r="F616" s="7">
        <f>SUM('Weekly Data'!H613:H616)/4</f>
        <v>9435.75</v>
      </c>
      <c r="G616" s="7"/>
      <c r="H616" s="160"/>
      <c r="I616" s="7">
        <f>AVERAGE('Weekly Data'!E564,'Weekly Data'!E512,'Weekly Data'!E460,'Weekly Data'!E408)</f>
        <v>1165.25</v>
      </c>
      <c r="J616" s="7">
        <f>AVERAGE('Weekly Data'!F564,'Weekly Data'!F512,'Weekly Data'!F460,'Weekly Data'!F408)</f>
        <v>4243.5</v>
      </c>
      <c r="K616" s="7">
        <f>AVERAGE('Weekly Data'!G564,'Weekly Data'!G512,'Weekly Data'!G460,'Weekly Data'!G408)</f>
        <v>673</v>
      </c>
      <c r="L616" s="7"/>
      <c r="M616" s="7"/>
      <c r="N616" s="20"/>
      <c r="O616" s="166">
        <f t="shared" si="35"/>
        <v>38644</v>
      </c>
      <c r="P616" s="7"/>
      <c r="Q616" s="45">
        <f t="shared" si="38"/>
        <v>1474.0625</v>
      </c>
      <c r="R616" s="45">
        <f t="shared" si="36"/>
        <v>3443.375</v>
      </c>
      <c r="S616" s="45">
        <f t="shared" si="37"/>
        <v>307.0625</v>
      </c>
      <c r="T616" s="45">
        <f t="shared" si="33"/>
        <v>7452</v>
      </c>
      <c r="U616" s="21"/>
      <c r="V616" s="20"/>
      <c r="W616" s="21"/>
      <c r="X616" s="24"/>
      <c r="Y616" s="20"/>
      <c r="Z616" s="21"/>
      <c r="AA616" s="24"/>
      <c r="AB616" s="20"/>
      <c r="AC616" s="21"/>
      <c r="AD616" s="30"/>
    </row>
    <row r="617" spans="1:30" x14ac:dyDescent="0.25">
      <c r="A617" s="43">
        <f t="shared" si="34"/>
        <v>38651</v>
      </c>
      <c r="B617" s="28">
        <f>SUM('Weekly Data'!D614:D617)/4</f>
        <v>1577</v>
      </c>
      <c r="C617" s="7">
        <f>SUM('Weekly Data'!E614:E617)/4</f>
        <v>2653</v>
      </c>
      <c r="D617" s="7">
        <f>SUM('Weekly Data'!F614:F617)/4</f>
        <v>5485</v>
      </c>
      <c r="E617" s="7">
        <f>SUM('Weekly Data'!G614:G617)/4</f>
        <v>572.5</v>
      </c>
      <c r="F617" s="7">
        <f>SUM('Weekly Data'!H614:H617)/4</f>
        <v>10287.5</v>
      </c>
      <c r="G617" s="7"/>
      <c r="H617" s="160"/>
      <c r="I617" s="7">
        <f>AVERAGE('Weekly Data'!E565,'Weekly Data'!E513,'Weekly Data'!E461,'Weekly Data'!E409)</f>
        <v>1635.75</v>
      </c>
      <c r="J617" s="7">
        <f>AVERAGE('Weekly Data'!F565,'Weekly Data'!F513,'Weekly Data'!F461,'Weekly Data'!F409)</f>
        <v>4160.75</v>
      </c>
      <c r="K617" s="7">
        <f>AVERAGE('Weekly Data'!G565,'Weekly Data'!G513,'Weekly Data'!G461,'Weekly Data'!G409)</f>
        <v>850.25</v>
      </c>
      <c r="L617" s="7"/>
      <c r="M617" s="7"/>
      <c r="N617" s="20"/>
      <c r="O617" s="166">
        <f t="shared" si="35"/>
        <v>38651</v>
      </c>
      <c r="P617" s="7"/>
      <c r="Q617" s="45">
        <f t="shared" si="38"/>
        <v>1405.875</v>
      </c>
      <c r="R617" s="45">
        <f t="shared" si="36"/>
        <v>3771.5</v>
      </c>
      <c r="S617" s="45">
        <f t="shared" si="37"/>
        <v>460.625</v>
      </c>
      <c r="T617" s="45">
        <f t="shared" si="33"/>
        <v>8171.75</v>
      </c>
      <c r="U617" s="21"/>
      <c r="V617" s="20"/>
      <c r="W617" s="21"/>
      <c r="X617" s="24"/>
      <c r="Y617" s="20"/>
      <c r="Z617" s="21"/>
      <c r="AA617" s="24"/>
      <c r="AB617" s="20"/>
      <c r="AC617" s="21"/>
      <c r="AD617" s="30"/>
    </row>
    <row r="618" spans="1:30" x14ac:dyDescent="0.25">
      <c r="A618" s="43">
        <f t="shared" si="34"/>
        <v>38658</v>
      </c>
      <c r="B618" s="28">
        <f>SUM('Weekly Data'!D615:D618)/4</f>
        <v>1797.75</v>
      </c>
      <c r="C618" s="7">
        <f>SUM('Weekly Data'!E615:E618)/4</f>
        <v>2264.25</v>
      </c>
      <c r="D618" s="7">
        <f>SUM('Weekly Data'!F615:F618)/4</f>
        <v>5472.5</v>
      </c>
      <c r="E618" s="7">
        <f>SUM('Weekly Data'!G615:G618)/4</f>
        <v>621</v>
      </c>
      <c r="F618" s="7">
        <f>SUM('Weekly Data'!H615:H618)/4</f>
        <v>10155.5</v>
      </c>
      <c r="G618" s="7"/>
      <c r="H618" s="160"/>
      <c r="I618" s="7">
        <f>AVERAGE('Weekly Data'!E566,'Weekly Data'!E514,'Weekly Data'!E462,'Weekly Data'!E410)</f>
        <v>1607.75</v>
      </c>
      <c r="J618" s="7">
        <f>AVERAGE('Weekly Data'!F566,'Weekly Data'!F514,'Weekly Data'!F462,'Weekly Data'!F410)</f>
        <v>3699.5</v>
      </c>
      <c r="K618" s="7">
        <f>AVERAGE('Weekly Data'!G566,'Weekly Data'!G514,'Weekly Data'!G462,'Weekly Data'!G410)</f>
        <v>730.5</v>
      </c>
      <c r="L618" s="7"/>
      <c r="M618" s="7"/>
      <c r="N618" s="20"/>
      <c r="O618" s="166">
        <f t="shared" si="35"/>
        <v>38658</v>
      </c>
      <c r="P618" s="7"/>
      <c r="Q618" s="45">
        <f t="shared" si="38"/>
        <v>1479.5625</v>
      </c>
      <c r="R618" s="45">
        <f t="shared" si="36"/>
        <v>3986.4375</v>
      </c>
      <c r="S618" s="45">
        <f t="shared" si="37"/>
        <v>654.125</v>
      </c>
      <c r="T618" s="45">
        <f t="shared" si="33"/>
        <v>8321</v>
      </c>
      <c r="U618" s="21"/>
      <c r="V618" s="20"/>
      <c r="W618" s="21"/>
      <c r="X618" s="24"/>
      <c r="Y618" s="20"/>
      <c r="Z618" s="21"/>
      <c r="AA618" s="24"/>
      <c r="AB618" s="20"/>
      <c r="AC618" s="21"/>
      <c r="AD618" s="30"/>
    </row>
    <row r="619" spans="1:30" x14ac:dyDescent="0.25">
      <c r="A619" s="43">
        <f t="shared" si="34"/>
        <v>38665</v>
      </c>
      <c r="B619" s="28">
        <f>SUM('Weekly Data'!D616:D619)/4</f>
        <v>1813.75</v>
      </c>
      <c r="C619" s="7">
        <f>SUM('Weekly Data'!E616:E619)/4</f>
        <v>2232.25</v>
      </c>
      <c r="D619" s="7">
        <f>SUM('Weekly Data'!F616:F619)/4</f>
        <v>5009.75</v>
      </c>
      <c r="E619" s="7">
        <f>SUM('Weekly Data'!G616:G619)/4</f>
        <v>577.25</v>
      </c>
      <c r="F619" s="7">
        <f>SUM('Weekly Data'!H616:H619)/4</f>
        <v>9633</v>
      </c>
      <c r="G619" s="7"/>
      <c r="H619" s="160"/>
      <c r="I619" s="7">
        <f>AVERAGE('Weekly Data'!E567,'Weekly Data'!E515,'Weekly Data'!E463,'Weekly Data'!E411)</f>
        <v>1735</v>
      </c>
      <c r="J619" s="7">
        <f>AVERAGE('Weekly Data'!F567,'Weekly Data'!F515,'Weekly Data'!F463,'Weekly Data'!F411)</f>
        <v>3871.5</v>
      </c>
      <c r="K619" s="7">
        <f>AVERAGE('Weekly Data'!G567,'Weekly Data'!G515,'Weekly Data'!G463,'Weekly Data'!G411)</f>
        <v>721.5</v>
      </c>
      <c r="L619" s="7"/>
      <c r="M619" s="7"/>
      <c r="N619" s="20"/>
      <c r="O619" s="166">
        <f t="shared" si="35"/>
        <v>38665</v>
      </c>
      <c r="P619" s="7"/>
      <c r="Q619" s="45">
        <f t="shared" si="38"/>
        <v>1487.375</v>
      </c>
      <c r="R619" s="45">
        <f t="shared" si="36"/>
        <v>4047.1875</v>
      </c>
      <c r="S619" s="45">
        <f t="shared" si="37"/>
        <v>767.75</v>
      </c>
      <c r="T619" s="45">
        <f t="shared" si="33"/>
        <v>8401.75</v>
      </c>
      <c r="U619" s="21"/>
      <c r="V619" s="20"/>
      <c r="W619" s="21"/>
      <c r="X619" s="24"/>
      <c r="Y619" s="20"/>
      <c r="Z619" s="21"/>
      <c r="AA619" s="24"/>
      <c r="AB619" s="20"/>
      <c r="AC619" s="21"/>
      <c r="AD619" s="30"/>
    </row>
    <row r="620" spans="1:30" x14ac:dyDescent="0.25">
      <c r="A620" s="43">
        <f t="shared" si="34"/>
        <v>38672</v>
      </c>
      <c r="B620" s="28">
        <f>SUM('Weekly Data'!D617:D620)/4</f>
        <v>1769.75</v>
      </c>
      <c r="C620" s="7">
        <f>SUM('Weekly Data'!E617:E620)/4</f>
        <v>2131.5</v>
      </c>
      <c r="D620" s="7">
        <f>SUM('Weekly Data'!F617:F620)/4</f>
        <v>4795.25</v>
      </c>
      <c r="E620" s="7">
        <f>SUM('Weekly Data'!G617:G620)/4</f>
        <v>648</v>
      </c>
      <c r="F620" s="7">
        <f>SUM('Weekly Data'!H617:H620)/4</f>
        <v>9344.5</v>
      </c>
      <c r="G620" s="7"/>
      <c r="H620" s="160"/>
      <c r="I620" s="7">
        <f>AVERAGE('Weekly Data'!E568,'Weekly Data'!E516,'Weekly Data'!E464,'Weekly Data'!E412)</f>
        <v>1880.25</v>
      </c>
      <c r="J620" s="7">
        <f>AVERAGE('Weekly Data'!F568,'Weekly Data'!F516,'Weekly Data'!F464,'Weekly Data'!F412)</f>
        <v>3863.5</v>
      </c>
      <c r="K620" s="7">
        <f>AVERAGE('Weekly Data'!G568,'Weekly Data'!G516,'Weekly Data'!G464,'Weekly Data'!G412)</f>
        <v>651.5</v>
      </c>
      <c r="L620" s="7"/>
      <c r="M620" s="7"/>
      <c r="N620" s="20"/>
      <c r="O620" s="166">
        <f t="shared" si="35"/>
        <v>38672</v>
      </c>
      <c r="P620" s="7"/>
      <c r="Q620" s="45">
        <f t="shared" si="38"/>
        <v>1659.8125</v>
      </c>
      <c r="R620" s="45">
        <f t="shared" si="36"/>
        <v>3947.5625</v>
      </c>
      <c r="S620" s="45">
        <f t="shared" si="37"/>
        <v>741.625</v>
      </c>
      <c r="T620" s="45">
        <f t="shared" si="33"/>
        <v>8354.75</v>
      </c>
      <c r="U620" s="21"/>
      <c r="V620" s="20"/>
      <c r="W620" s="21"/>
      <c r="X620" s="24"/>
      <c r="Y620" s="20"/>
      <c r="Z620" s="21"/>
      <c r="AA620" s="24"/>
      <c r="AB620" s="20"/>
      <c r="AC620" s="21"/>
      <c r="AD620" s="30"/>
    </row>
    <row r="621" spans="1:30" x14ac:dyDescent="0.25">
      <c r="A621" s="43">
        <f t="shared" si="34"/>
        <v>38679</v>
      </c>
      <c r="B621" s="28">
        <f>SUM('Weekly Data'!D618:D621)/4</f>
        <v>1622</v>
      </c>
      <c r="C621" s="7">
        <f>SUM('Weekly Data'!E618:E621)/4</f>
        <v>2031</v>
      </c>
      <c r="D621" s="7">
        <f>SUM('Weekly Data'!F618:F621)/4</f>
        <v>4608.75</v>
      </c>
      <c r="E621" s="7">
        <f>SUM('Weekly Data'!G618:G621)/4</f>
        <v>631.75</v>
      </c>
      <c r="F621" s="7">
        <f>SUM('Weekly Data'!H618:H621)/4</f>
        <v>8893.5</v>
      </c>
      <c r="G621" s="7"/>
      <c r="H621" s="160"/>
      <c r="I621" s="7">
        <f>AVERAGE('Weekly Data'!E569,'Weekly Data'!E517,'Weekly Data'!E465,'Weekly Data'!E413)</f>
        <v>1741.25</v>
      </c>
      <c r="J621" s="7">
        <f>AVERAGE('Weekly Data'!F569,'Weekly Data'!F517,'Weekly Data'!F465,'Weekly Data'!F413)</f>
        <v>3736.75</v>
      </c>
      <c r="K621" s="7">
        <f>AVERAGE('Weekly Data'!G569,'Weekly Data'!G517,'Weekly Data'!G465,'Weekly Data'!G413)</f>
        <v>516</v>
      </c>
      <c r="L621" s="7"/>
      <c r="M621" s="7"/>
      <c r="N621" s="20"/>
      <c r="O621" s="166">
        <f t="shared" si="35"/>
        <v>38679</v>
      </c>
      <c r="P621" s="7"/>
      <c r="Q621" s="45">
        <f t="shared" si="38"/>
        <v>1773.9375</v>
      </c>
      <c r="R621" s="45">
        <f t="shared" si="36"/>
        <v>3919.375</v>
      </c>
      <c r="S621" s="45">
        <f t="shared" si="37"/>
        <v>699.0625</v>
      </c>
      <c r="T621" s="45">
        <f t="shared" si="33"/>
        <v>8238.25</v>
      </c>
      <c r="U621" s="21"/>
      <c r="V621" s="20"/>
      <c r="W621" s="21"/>
      <c r="X621" s="24"/>
      <c r="Y621" s="20"/>
      <c r="Z621" s="21"/>
      <c r="AA621" s="24"/>
      <c r="AB621" s="20"/>
      <c r="AC621" s="21"/>
      <c r="AD621" s="30"/>
    </row>
    <row r="622" spans="1:30" x14ac:dyDescent="0.25">
      <c r="A622" s="43">
        <f t="shared" si="34"/>
        <v>38686</v>
      </c>
      <c r="B622" s="28">
        <f>SUM('Weekly Data'!D619:D622)/4</f>
        <v>1336.25</v>
      </c>
      <c r="C622" s="7">
        <f>SUM('Weekly Data'!E619:E622)/4</f>
        <v>2231</v>
      </c>
      <c r="D622" s="7">
        <f>SUM('Weekly Data'!F619:F622)/4</f>
        <v>4413.5</v>
      </c>
      <c r="E622" s="7">
        <f>SUM('Weekly Data'!G619:G622)/4</f>
        <v>605.5</v>
      </c>
      <c r="F622" s="7">
        <f>SUM('Weekly Data'!H619:H622)/4</f>
        <v>8586.25</v>
      </c>
      <c r="G622" s="7"/>
      <c r="H622" s="160"/>
      <c r="I622" s="7">
        <f>AVERAGE('Weekly Data'!E570,'Weekly Data'!E518,'Weekly Data'!E466,'Weekly Data'!E414)</f>
        <v>1831.25</v>
      </c>
      <c r="J622" s="7">
        <f>AVERAGE('Weekly Data'!F570,'Weekly Data'!F518,'Weekly Data'!F466,'Weekly Data'!F414)</f>
        <v>3120.5</v>
      </c>
      <c r="K622" s="7">
        <f>AVERAGE('Weekly Data'!G570,'Weekly Data'!G518,'Weekly Data'!G466,'Weekly Data'!G414)</f>
        <v>531.75</v>
      </c>
      <c r="L622" s="7"/>
      <c r="M622" s="7"/>
      <c r="N622" s="20"/>
      <c r="O622" s="166">
        <f t="shared" si="35"/>
        <v>38686</v>
      </c>
      <c r="P622" s="7"/>
      <c r="Q622" s="45">
        <f t="shared" si="38"/>
        <v>1754.875</v>
      </c>
      <c r="R622" s="45">
        <f t="shared" si="36"/>
        <v>3749.25</v>
      </c>
      <c r="S622" s="45">
        <f t="shared" si="37"/>
        <v>600.6875</v>
      </c>
      <c r="T622" s="45">
        <f t="shared" si="33"/>
        <v>8248.5</v>
      </c>
      <c r="U622" s="21"/>
      <c r="V622" s="20"/>
      <c r="W622" s="21"/>
      <c r="X622" s="24"/>
      <c r="Y622" s="20"/>
      <c r="Z622" s="21"/>
      <c r="AA622" s="24"/>
      <c r="AB622" s="20"/>
      <c r="AC622" s="21"/>
      <c r="AD622" s="30"/>
    </row>
    <row r="623" spans="1:30" x14ac:dyDescent="0.25">
      <c r="A623" s="43">
        <f t="shared" si="34"/>
        <v>38693</v>
      </c>
      <c r="B623" s="28">
        <f>SUM('Weekly Data'!D620:D623)/4</f>
        <v>1263.25</v>
      </c>
      <c r="C623" s="7">
        <f>SUM('Weekly Data'!E620:E623)/4</f>
        <v>2211.75</v>
      </c>
      <c r="D623" s="7">
        <f>SUM('Weekly Data'!F620:F623)/4</f>
        <v>4438.75</v>
      </c>
      <c r="E623" s="7">
        <f>SUM('Weekly Data'!G620:G623)/4</f>
        <v>551.25</v>
      </c>
      <c r="F623" s="7">
        <f>SUM('Weekly Data'!H620:H623)/4</f>
        <v>8465</v>
      </c>
      <c r="G623" s="7"/>
      <c r="H623" s="160"/>
      <c r="I623" s="7">
        <f>AVERAGE('Weekly Data'!E571,'Weekly Data'!E519,'Weekly Data'!E467,'Weekly Data'!E415)</f>
        <v>1582.75</v>
      </c>
      <c r="J623" s="7">
        <f>AVERAGE('Weekly Data'!F571,'Weekly Data'!F519,'Weekly Data'!F467,'Weekly Data'!F415)</f>
        <v>2901.25</v>
      </c>
      <c r="K623" s="7">
        <f>AVERAGE('Weekly Data'!G571,'Weekly Data'!G519,'Weekly Data'!G467,'Weekly Data'!G415)</f>
        <v>391.25</v>
      </c>
      <c r="L623" s="7"/>
      <c r="M623" s="7"/>
      <c r="N623" s="20"/>
      <c r="O623" s="166">
        <f t="shared" si="35"/>
        <v>38693</v>
      </c>
      <c r="P623" s="7"/>
      <c r="Q623" s="45">
        <f t="shared" si="38"/>
        <v>1771.9375</v>
      </c>
      <c r="R623" s="45">
        <f t="shared" si="36"/>
        <v>3432.4375</v>
      </c>
      <c r="S623" s="45">
        <f t="shared" si="37"/>
        <v>502</v>
      </c>
      <c r="T623" s="45">
        <f t="shared" si="33"/>
        <v>7660.25</v>
      </c>
      <c r="U623" s="21"/>
      <c r="V623" s="20"/>
      <c r="W623" s="21"/>
      <c r="X623" s="24"/>
      <c r="Y623" s="20"/>
      <c r="Z623" s="21"/>
      <c r="AA623" s="24"/>
      <c r="AB623" s="20"/>
      <c r="AC623" s="21"/>
      <c r="AD623" s="30"/>
    </row>
    <row r="624" spans="1:30" x14ac:dyDescent="0.25">
      <c r="A624" s="43">
        <f t="shared" si="34"/>
        <v>38700</v>
      </c>
      <c r="B624" s="28">
        <f>SUM('Weekly Data'!D621:D624)/4</f>
        <v>1252.25</v>
      </c>
      <c r="C624" s="7">
        <f>SUM('Weekly Data'!E621:E624)/4</f>
        <v>2169</v>
      </c>
      <c r="D624" s="7">
        <f>SUM('Weekly Data'!F621:F624)/4</f>
        <v>4436.75</v>
      </c>
      <c r="E624" s="7">
        <f>SUM('Weekly Data'!G621:G624)/4</f>
        <v>458</v>
      </c>
      <c r="F624" s="7">
        <f>SUM('Weekly Data'!H621:H624)/4</f>
        <v>8316</v>
      </c>
      <c r="G624" s="7"/>
      <c r="H624" s="160"/>
      <c r="I624" s="7">
        <f>AVERAGE('Weekly Data'!E572,'Weekly Data'!E520,'Weekly Data'!E468,'Weekly Data'!E416)</f>
        <v>1562.5</v>
      </c>
      <c r="J624" s="7">
        <f>AVERAGE('Weekly Data'!F572,'Weekly Data'!F520,'Weekly Data'!F468,'Weekly Data'!F416)</f>
        <v>2983.25</v>
      </c>
      <c r="K624" s="7">
        <f>AVERAGE('Weekly Data'!G572,'Weekly Data'!G520,'Weekly Data'!G468,'Weekly Data'!G416)</f>
        <v>594.75</v>
      </c>
      <c r="L624" s="7"/>
      <c r="M624" s="7"/>
      <c r="N624" s="20"/>
      <c r="O624" s="166">
        <f t="shared" si="35"/>
        <v>38700</v>
      </c>
      <c r="P624" s="7"/>
      <c r="Q624" s="45">
        <f t="shared" si="38"/>
        <v>1704.6875</v>
      </c>
      <c r="R624" s="45">
        <f t="shared" si="36"/>
        <v>3211.9375</v>
      </c>
      <c r="S624" s="45">
        <f t="shared" si="37"/>
        <v>536.0625</v>
      </c>
      <c r="T624" s="45">
        <f t="shared" si="33"/>
        <v>7478.5</v>
      </c>
      <c r="U624" s="21"/>
      <c r="V624" s="20"/>
      <c r="W624" s="21"/>
      <c r="X624" s="24"/>
      <c r="Y624" s="20"/>
      <c r="Z624" s="21"/>
      <c r="AA624" s="24"/>
      <c r="AB624" s="20"/>
      <c r="AC624" s="21"/>
      <c r="AD624" s="30"/>
    </row>
    <row r="625" spans="1:30" x14ac:dyDescent="0.25">
      <c r="A625" s="43">
        <f t="shared" si="34"/>
        <v>38707</v>
      </c>
      <c r="B625" s="28">
        <f>SUM('Weekly Data'!D622:D625)/4</f>
        <v>1250.75</v>
      </c>
      <c r="C625" s="7">
        <f>SUM('Weekly Data'!E622:E625)/4</f>
        <v>2162.5</v>
      </c>
      <c r="D625" s="7">
        <f>SUM('Weekly Data'!F622:F625)/4</f>
        <v>4393</v>
      </c>
      <c r="E625" s="7">
        <f>SUM('Weekly Data'!G622:G625)/4</f>
        <v>386</v>
      </c>
      <c r="F625" s="7">
        <f>SUM('Weekly Data'!H622:H625)/4</f>
        <v>8192.25</v>
      </c>
      <c r="G625" s="7"/>
      <c r="H625" s="160"/>
      <c r="I625" s="7">
        <f>AVERAGE('Weekly Data'!E573,'Weekly Data'!E521,'Weekly Data'!E469,'Weekly Data'!E417)</f>
        <v>1577.75</v>
      </c>
      <c r="J625" s="7">
        <f>AVERAGE('Weekly Data'!F573,'Weekly Data'!F521,'Weekly Data'!F469,'Weekly Data'!F417)</f>
        <v>3410</v>
      </c>
      <c r="K625" s="7">
        <f>AVERAGE('Weekly Data'!G573,'Weekly Data'!G521,'Weekly Data'!G469,'Weekly Data'!G417)</f>
        <v>584</v>
      </c>
      <c r="L625" s="7"/>
      <c r="M625" s="7"/>
      <c r="N625" s="20"/>
      <c r="O625" s="166">
        <f t="shared" si="35"/>
        <v>38707</v>
      </c>
      <c r="P625" s="7"/>
      <c r="Q625" s="45">
        <f t="shared" si="38"/>
        <v>1654.4375</v>
      </c>
      <c r="R625" s="45">
        <f t="shared" si="36"/>
        <v>3061.8125</v>
      </c>
      <c r="S625" s="45">
        <f t="shared" si="37"/>
        <v>522.25</v>
      </c>
      <c r="T625" s="45">
        <f t="shared" si="33"/>
        <v>7451.75</v>
      </c>
      <c r="U625" s="21"/>
      <c r="V625" s="20"/>
      <c r="W625" s="21"/>
      <c r="X625" s="24"/>
      <c r="Y625" s="20"/>
      <c r="Z625" s="21"/>
      <c r="AA625" s="24"/>
      <c r="AB625" s="20"/>
      <c r="AC625" s="21"/>
      <c r="AD625" s="30"/>
    </row>
    <row r="626" spans="1:30" x14ac:dyDescent="0.25">
      <c r="A626" s="43">
        <f t="shared" si="34"/>
        <v>38714</v>
      </c>
      <c r="B626" s="28">
        <f>SUM('Weekly Data'!D623:D626)/4</f>
        <v>1276.75</v>
      </c>
      <c r="C626" s="7">
        <f>SUM('Weekly Data'!E623:E626)/4</f>
        <v>1981.25</v>
      </c>
      <c r="D626" s="7">
        <f>SUM('Weekly Data'!F623:F626)/4</f>
        <v>4136.25</v>
      </c>
      <c r="E626" s="7">
        <f>SUM('Weekly Data'!G623:G626)/4</f>
        <v>335.75</v>
      </c>
      <c r="F626" s="7">
        <f>SUM('Weekly Data'!H623:H626)/4</f>
        <v>7730</v>
      </c>
      <c r="G626" s="7"/>
      <c r="H626" s="160"/>
      <c r="I626" s="7">
        <f>AVERAGE('Weekly Data'!E574,'Weekly Data'!E522,'Weekly Data'!E470,'Weekly Data'!E418)</f>
        <v>1474.25</v>
      </c>
      <c r="J626" s="7">
        <f>AVERAGE('Weekly Data'!F574,'Weekly Data'!F522,'Weekly Data'!F470,'Weekly Data'!F418)</f>
        <v>2423.75</v>
      </c>
      <c r="K626" s="7">
        <f>AVERAGE('Weekly Data'!G574,'Weekly Data'!G522,'Weekly Data'!G470,'Weekly Data'!G418)</f>
        <v>485</v>
      </c>
      <c r="L626" s="7"/>
      <c r="M626" s="7"/>
      <c r="N626" s="20"/>
      <c r="O626" s="166">
        <f t="shared" si="35"/>
        <v>38714</v>
      </c>
      <c r="P626" s="7"/>
      <c r="Q626" s="45">
        <f t="shared" si="38"/>
        <v>1614.5625</v>
      </c>
      <c r="R626" s="45">
        <f t="shared" si="36"/>
        <v>2965.8125</v>
      </c>
      <c r="S626" s="45">
        <f t="shared" si="37"/>
        <v>506.75</v>
      </c>
      <c r="T626" s="45">
        <f t="shared" si="33"/>
        <v>7145.75</v>
      </c>
      <c r="U626" s="21"/>
      <c r="V626" s="20"/>
      <c r="W626" s="21"/>
      <c r="X626" s="24"/>
      <c r="Y626" s="20"/>
      <c r="Z626" s="21"/>
      <c r="AA626" s="24"/>
      <c r="AB626" s="20"/>
      <c r="AC626" s="21"/>
      <c r="AD626" s="30"/>
    </row>
    <row r="627" spans="1:30" x14ac:dyDescent="0.25">
      <c r="A627" s="43">
        <f t="shared" si="34"/>
        <v>38721</v>
      </c>
      <c r="B627" s="28">
        <f>SUM('Weekly Data'!D624:D627)/4</f>
        <v>1252.25</v>
      </c>
      <c r="C627" s="7">
        <f>SUM('Weekly Data'!E624:E627)/4</f>
        <v>2042.5</v>
      </c>
      <c r="D627" s="7">
        <f>SUM('Weekly Data'!F624:F627)/4</f>
        <v>4137.5</v>
      </c>
      <c r="E627" s="7">
        <f>SUM('Weekly Data'!G624:G627)/4</f>
        <v>370.75</v>
      </c>
      <c r="F627" s="7">
        <f>SUM('Weekly Data'!H624:H627)/4</f>
        <v>7803</v>
      </c>
      <c r="G627" s="7"/>
      <c r="H627" s="160"/>
      <c r="I627" s="7">
        <f>AVERAGE('Weekly Data'!E575,'Weekly Data'!E523,'Weekly Data'!E471,'Weekly Data'!E419)</f>
        <v>1894.5</v>
      </c>
      <c r="J627" s="7">
        <f>AVERAGE('Weekly Data'!F575,'Weekly Data'!F523,'Weekly Data'!F471,'Weekly Data'!F419)</f>
        <v>2636.5</v>
      </c>
      <c r="K627" s="7">
        <f>AVERAGE('Weekly Data'!G575,'Weekly Data'!G523,'Weekly Data'!G471,'Weekly Data'!G419)</f>
        <v>547.25</v>
      </c>
      <c r="L627" s="7"/>
      <c r="M627" s="7"/>
      <c r="N627" s="20"/>
      <c r="O627" s="166">
        <f t="shared" si="35"/>
        <v>38721</v>
      </c>
      <c r="P627" s="7"/>
      <c r="Q627" s="45">
        <f t="shared" si="38"/>
        <v>1614.3125</v>
      </c>
      <c r="R627" s="45">
        <f t="shared" si="36"/>
        <v>2838.0625</v>
      </c>
      <c r="S627" s="45">
        <f t="shared" si="37"/>
        <v>532.5625</v>
      </c>
      <c r="T627" s="45">
        <f t="shared" si="33"/>
        <v>7137.25</v>
      </c>
      <c r="U627" s="20"/>
      <c r="V627" s="20"/>
      <c r="W627" s="20"/>
      <c r="X627" s="20"/>
      <c r="Y627" s="20"/>
      <c r="Z627" s="20"/>
      <c r="AA627" s="20"/>
      <c r="AB627" s="20"/>
      <c r="AC627" s="20"/>
      <c r="AD627" s="30"/>
    </row>
    <row r="628" spans="1:30" x14ac:dyDescent="0.25">
      <c r="A628" s="43">
        <f t="shared" si="34"/>
        <v>38728</v>
      </c>
      <c r="B628" s="28">
        <f>SUM('Weekly Data'!D625:D628)/4</f>
        <v>1295.25</v>
      </c>
      <c r="C628" s="7">
        <f>SUM('Weekly Data'!E625:E628)/4</f>
        <v>2249.75</v>
      </c>
      <c r="D628" s="7">
        <f>SUM('Weekly Data'!F625:F628)/4</f>
        <v>3946.25</v>
      </c>
      <c r="E628" s="7">
        <f>SUM('Weekly Data'!G625:G628)/4</f>
        <v>454.25</v>
      </c>
      <c r="F628" s="7">
        <f>SUM('Weekly Data'!H625:H628)/4</f>
        <v>7945.5</v>
      </c>
      <c r="G628" s="7"/>
      <c r="H628" s="160"/>
      <c r="I628" s="7">
        <f>AVERAGE('Weekly Data'!E576,'Weekly Data'!E524,'Weekly Data'!E472,'Weekly Data'!E420)</f>
        <v>1919</v>
      </c>
      <c r="J628" s="7">
        <f>AVERAGE('Weekly Data'!F576,'Weekly Data'!F524,'Weekly Data'!F472,'Weekly Data'!F420)</f>
        <v>2751.25</v>
      </c>
      <c r="K628" s="7">
        <f>AVERAGE('Weekly Data'!G576,'Weekly Data'!G524,'Weekly Data'!G472,'Weekly Data'!G420)</f>
        <v>726.75</v>
      </c>
      <c r="L628" s="7"/>
      <c r="M628" s="7"/>
      <c r="N628" s="20"/>
      <c r="O628" s="166">
        <f t="shared" si="35"/>
        <v>38728</v>
      </c>
      <c r="P628" s="7"/>
      <c r="Q628" s="45">
        <f t="shared" si="38"/>
        <v>1719.8125</v>
      </c>
      <c r="R628" s="45">
        <f t="shared" si="36"/>
        <v>2835.4375</v>
      </c>
      <c r="S628" s="45">
        <f t="shared" si="37"/>
        <v>535.75</v>
      </c>
      <c r="T628" s="45">
        <f t="shared" si="33"/>
        <v>6975.5</v>
      </c>
      <c r="U628" s="20"/>
      <c r="V628" s="20"/>
      <c r="W628" s="20"/>
      <c r="X628" s="20"/>
      <c r="Y628" s="20"/>
      <c r="Z628" s="20"/>
      <c r="AA628" s="20"/>
      <c r="AB628" s="20"/>
      <c r="AC628" s="20"/>
      <c r="AD628" s="30"/>
    </row>
    <row r="629" spans="1:30" x14ac:dyDescent="0.25">
      <c r="A629" s="43">
        <f t="shared" si="34"/>
        <v>38735</v>
      </c>
      <c r="B629" s="28">
        <f>SUM('Weekly Data'!D626:D629)/4</f>
        <v>1443.25</v>
      </c>
      <c r="C629" s="7">
        <f>SUM('Weekly Data'!E626:E629)/4</f>
        <v>2174.75</v>
      </c>
      <c r="D629" s="7">
        <f>SUM('Weekly Data'!F626:F629)/4</f>
        <v>3796</v>
      </c>
      <c r="E629" s="7">
        <f>SUM('Weekly Data'!G626:G629)/4</f>
        <v>431.25</v>
      </c>
      <c r="F629" s="7">
        <f>SUM('Weekly Data'!H626:H629)/4</f>
        <v>7845.25</v>
      </c>
      <c r="G629" s="7"/>
      <c r="H629" s="160"/>
      <c r="I629" s="7">
        <f>AVERAGE('Weekly Data'!E577,'Weekly Data'!E525,'Weekly Data'!E473,'Weekly Data'!E421)</f>
        <v>1555.75</v>
      </c>
      <c r="J629" s="7">
        <f>AVERAGE('Weekly Data'!F577,'Weekly Data'!F525,'Weekly Data'!F473,'Weekly Data'!F421)</f>
        <v>3058.75</v>
      </c>
      <c r="K629" s="7">
        <f>AVERAGE('Weekly Data'!G577,'Weekly Data'!G525,'Weekly Data'!G473,'Weekly Data'!G421)</f>
        <v>724</v>
      </c>
      <c r="L629" s="7"/>
      <c r="M629" s="7"/>
      <c r="N629" s="20"/>
      <c r="O629" s="166">
        <f t="shared" si="35"/>
        <v>38735</v>
      </c>
      <c r="P629" s="7"/>
      <c r="Q629" s="45">
        <f t="shared" si="38"/>
        <v>1702.8125</v>
      </c>
      <c r="R629" s="45">
        <f t="shared" si="36"/>
        <v>2775.6875</v>
      </c>
      <c r="S629" s="45">
        <f t="shared" si="37"/>
        <v>597.0625</v>
      </c>
      <c r="T629" s="45">
        <f t="shared" si="33"/>
        <v>6966.75</v>
      </c>
      <c r="U629" s="20"/>
      <c r="V629" s="20"/>
      <c r="W629" s="20"/>
      <c r="X629" s="20"/>
      <c r="Y629" s="20"/>
      <c r="Z629" s="20"/>
      <c r="AA629" s="20"/>
      <c r="AB629" s="20"/>
      <c r="AC629" s="20"/>
      <c r="AD629" s="30"/>
    </row>
    <row r="630" spans="1:30" x14ac:dyDescent="0.25">
      <c r="A630" s="43">
        <f t="shared" si="34"/>
        <v>38742</v>
      </c>
      <c r="B630" s="28">
        <f>SUM('Weekly Data'!D627:D630)/4</f>
        <v>1829.25</v>
      </c>
      <c r="C630" s="7">
        <f>SUM('Weekly Data'!E627:E630)/4</f>
        <v>2193.25</v>
      </c>
      <c r="D630" s="7">
        <f>SUM('Weekly Data'!F627:F630)/4</f>
        <v>4142.5</v>
      </c>
      <c r="E630" s="7">
        <f>SUM('Weekly Data'!G627:G630)/4</f>
        <v>510.25</v>
      </c>
      <c r="F630" s="7">
        <f>SUM('Weekly Data'!H627:H630)/4</f>
        <v>8675.25</v>
      </c>
      <c r="G630" s="7"/>
      <c r="H630" s="160"/>
      <c r="I630" s="7">
        <f>AVERAGE('Weekly Data'!E578,'Weekly Data'!E526,'Weekly Data'!E474,'Weekly Data'!E422)</f>
        <v>2243</v>
      </c>
      <c r="J630" s="7">
        <f>AVERAGE('Weekly Data'!F578,'Weekly Data'!F526,'Weekly Data'!F474,'Weekly Data'!F422)</f>
        <v>3746</v>
      </c>
      <c r="K630" s="7">
        <f>AVERAGE('Weekly Data'!G578,'Weekly Data'!G526,'Weekly Data'!G474,'Weekly Data'!G422)</f>
        <v>573.75</v>
      </c>
      <c r="L630" s="7"/>
      <c r="M630" s="7"/>
      <c r="N630" s="20"/>
      <c r="O630" s="166">
        <f t="shared" si="35"/>
        <v>38742</v>
      </c>
      <c r="P630" s="7"/>
      <c r="Q630" s="45">
        <f t="shared" si="38"/>
        <v>1801.5</v>
      </c>
      <c r="R630" s="45">
        <f t="shared" si="36"/>
        <v>2977</v>
      </c>
      <c r="S630" s="45">
        <f t="shared" si="37"/>
        <v>633.1875</v>
      </c>
      <c r="T630" s="45">
        <f t="shared" si="33"/>
        <v>7919.5</v>
      </c>
      <c r="U630" s="20"/>
      <c r="V630" s="20"/>
      <c r="W630" s="20"/>
      <c r="X630" s="20"/>
      <c r="Y630" s="20"/>
      <c r="Z630" s="20"/>
      <c r="AA630" s="20"/>
      <c r="AB630" s="20"/>
      <c r="AC630" s="20"/>
      <c r="AD630" s="30"/>
    </row>
    <row r="631" spans="1:30" x14ac:dyDescent="0.25">
      <c r="A631" s="43">
        <f t="shared" si="34"/>
        <v>38749</v>
      </c>
      <c r="B631" s="28">
        <f>SUM('Weekly Data'!D628:D631)/4</f>
        <v>1940</v>
      </c>
      <c r="C631" s="7">
        <f>SUM('Weekly Data'!E628:E631)/4</f>
        <v>2299.25</v>
      </c>
      <c r="D631" s="7">
        <f>SUM('Weekly Data'!F628:F631)/4</f>
        <v>4189.5</v>
      </c>
      <c r="E631" s="7">
        <f>SUM('Weekly Data'!G628:G631)/4</f>
        <v>514</v>
      </c>
      <c r="F631" s="7">
        <f>SUM('Weekly Data'!H628:H631)/4</f>
        <v>8942.75</v>
      </c>
      <c r="G631" s="7"/>
      <c r="H631" s="160"/>
      <c r="I631" s="7">
        <f>AVERAGE('Weekly Data'!E579,'Weekly Data'!E527,'Weekly Data'!E475,'Weekly Data'!E423)</f>
        <v>1842.5</v>
      </c>
      <c r="J631" s="7">
        <f>AVERAGE('Weekly Data'!F579,'Weekly Data'!F527,'Weekly Data'!F475,'Weekly Data'!F423)</f>
        <v>3885</v>
      </c>
      <c r="K631" s="7">
        <f>AVERAGE('Weekly Data'!G579,'Weekly Data'!G527,'Weekly Data'!G475,'Weekly Data'!G423)</f>
        <v>536.75</v>
      </c>
      <c r="L631" s="7"/>
      <c r="M631" s="7"/>
      <c r="N631" s="20"/>
      <c r="O631" s="166">
        <f t="shared" si="35"/>
        <v>38749</v>
      </c>
      <c r="P631" s="7"/>
      <c r="Q631" s="45">
        <f t="shared" si="38"/>
        <v>1946.5625</v>
      </c>
      <c r="R631" s="45">
        <f t="shared" si="36"/>
        <v>3266.0625</v>
      </c>
      <c r="S631" s="45">
        <f t="shared" si="37"/>
        <v>659.25</v>
      </c>
      <c r="T631" s="45">
        <f t="shared" si="33"/>
        <v>8286</v>
      </c>
      <c r="U631" s="20"/>
      <c r="V631" s="20"/>
      <c r="W631" s="20"/>
      <c r="X631" s="20"/>
      <c r="Y631" s="20"/>
      <c r="Z631" s="20"/>
      <c r="AA631" s="20"/>
      <c r="AB631" s="20"/>
      <c r="AC631" s="20"/>
      <c r="AD631" s="30"/>
    </row>
    <row r="632" spans="1:30" x14ac:dyDescent="0.25">
      <c r="A632" s="43">
        <f t="shared" si="34"/>
        <v>38756</v>
      </c>
      <c r="B632" s="28">
        <f>SUM('Weekly Data'!D629:D632)/4</f>
        <v>2281</v>
      </c>
      <c r="C632" s="7">
        <f>SUM('Weekly Data'!E629:E632)/4</f>
        <v>2297</v>
      </c>
      <c r="D632" s="7">
        <f>SUM('Weekly Data'!F629:F632)/4</f>
        <v>4151.25</v>
      </c>
      <c r="E632" s="7">
        <f>SUM('Weekly Data'!G629:G632)/4</f>
        <v>416.5</v>
      </c>
      <c r="F632" s="7">
        <f>SUM('Weekly Data'!H629:H632)/4</f>
        <v>9145.75</v>
      </c>
      <c r="G632" s="7"/>
      <c r="H632" s="160"/>
      <c r="I632" s="7">
        <f>AVERAGE('Weekly Data'!E580,'Weekly Data'!E528,'Weekly Data'!E476,'Weekly Data'!E424)</f>
        <v>2091.75</v>
      </c>
      <c r="J632" s="7">
        <f>AVERAGE('Weekly Data'!F580,'Weekly Data'!F528,'Weekly Data'!F476,'Weekly Data'!F424)</f>
        <v>4542.5</v>
      </c>
      <c r="K632" s="7">
        <f>AVERAGE('Weekly Data'!G580,'Weekly Data'!G528,'Weekly Data'!G476,'Weekly Data'!G424)</f>
        <v>566.25</v>
      </c>
      <c r="L632" s="7"/>
      <c r="M632" s="7"/>
      <c r="N632" s="20"/>
      <c r="O632" s="166">
        <f t="shared" si="35"/>
        <v>38756</v>
      </c>
      <c r="P632" s="7"/>
      <c r="Q632" s="45">
        <f t="shared" si="38"/>
        <v>1856</v>
      </c>
      <c r="R632" s="45">
        <f t="shared" si="36"/>
        <v>3630.3125</v>
      </c>
      <c r="S632" s="45">
        <f t="shared" si="37"/>
        <v>650.8125</v>
      </c>
      <c r="T632" s="45">
        <f t="shared" si="33"/>
        <v>8400.375</v>
      </c>
      <c r="U632" s="20"/>
      <c r="V632" s="20"/>
      <c r="W632" s="20"/>
      <c r="X632" s="20"/>
      <c r="Y632" s="20"/>
      <c r="Z632" s="20"/>
      <c r="AA632" s="20"/>
      <c r="AB632" s="20"/>
      <c r="AC632" s="20"/>
      <c r="AD632" s="30"/>
    </row>
    <row r="633" spans="1:30" x14ac:dyDescent="0.25">
      <c r="A633" s="43">
        <f t="shared" si="34"/>
        <v>38763</v>
      </c>
      <c r="B633" s="28">
        <f>SUM('Weekly Data'!D630:D633)/4</f>
        <v>2359.5</v>
      </c>
      <c r="C633" s="7">
        <f>SUM('Weekly Data'!E630:E633)/4</f>
        <v>2466.75</v>
      </c>
      <c r="D633" s="7">
        <f>SUM('Weekly Data'!F630:F633)/4</f>
        <v>4328</v>
      </c>
      <c r="E633" s="7">
        <f>SUM('Weekly Data'!G630:G633)/4</f>
        <v>505.5</v>
      </c>
      <c r="F633" s="7">
        <f>SUM('Weekly Data'!H630:H633)/4</f>
        <v>9659.75</v>
      </c>
      <c r="G633" s="7"/>
      <c r="H633" s="160"/>
      <c r="I633" s="7">
        <f>AVERAGE('Weekly Data'!E581,'Weekly Data'!E529,'Weekly Data'!E477,'Weekly Data'!E425)</f>
        <v>1657.5</v>
      </c>
      <c r="J633" s="7">
        <f>AVERAGE('Weekly Data'!F581,'Weekly Data'!F529,'Weekly Data'!F477,'Weekly Data'!F425)</f>
        <v>4100</v>
      </c>
      <c r="K633" s="7">
        <f>AVERAGE('Weekly Data'!G581,'Weekly Data'!G529,'Weekly Data'!G477,'Weekly Data'!G425)</f>
        <v>560.5</v>
      </c>
      <c r="L633" s="7"/>
      <c r="M633" s="7"/>
      <c r="N633" s="20"/>
      <c r="O633" s="166">
        <f t="shared" si="35"/>
        <v>38763</v>
      </c>
      <c r="P633" s="7"/>
      <c r="Q633" s="45">
        <f t="shared" si="38"/>
        <v>1921.8125</v>
      </c>
      <c r="R633" s="45">
        <f t="shared" si="36"/>
        <v>3995.4375</v>
      </c>
      <c r="S633" s="45">
        <f t="shared" si="37"/>
        <v>581.9375</v>
      </c>
      <c r="T633" s="45">
        <f t="shared" si="33"/>
        <v>8571.25</v>
      </c>
      <c r="U633" s="20"/>
      <c r="V633" s="20"/>
      <c r="W633" s="20"/>
      <c r="X633" s="20"/>
      <c r="Y633" s="20"/>
      <c r="Z633" s="20"/>
      <c r="AA633" s="20"/>
      <c r="AB633" s="20"/>
      <c r="AC633" s="20"/>
      <c r="AD633" s="30"/>
    </row>
    <row r="634" spans="1:30" x14ac:dyDescent="0.25">
      <c r="A634" s="43">
        <f t="shared" si="34"/>
        <v>38770</v>
      </c>
      <c r="B634" s="28">
        <f>SUM('Weekly Data'!D631:D634)/4</f>
        <v>2276.25</v>
      </c>
      <c r="C634" s="7">
        <f>SUM('Weekly Data'!E631:E634)/4</f>
        <v>2630</v>
      </c>
      <c r="D634" s="7">
        <f>SUM('Weekly Data'!F631:F634)/4</f>
        <v>4168.75</v>
      </c>
      <c r="E634" s="7">
        <f>SUM('Weekly Data'!G631:G634)/4</f>
        <v>484.5</v>
      </c>
      <c r="F634" s="7">
        <f>SUM('Weekly Data'!H631:H634)/4</f>
        <v>9559.5</v>
      </c>
      <c r="G634" s="7"/>
      <c r="H634" s="160"/>
      <c r="I634" s="7">
        <f>AVERAGE('Weekly Data'!E582,'Weekly Data'!E530,'Weekly Data'!E478,'Weekly Data'!E426)</f>
        <v>2059.25</v>
      </c>
      <c r="J634" s="7">
        <f>AVERAGE('Weekly Data'!F582,'Weekly Data'!F530,'Weekly Data'!F478,'Weekly Data'!F426)</f>
        <v>4049.5</v>
      </c>
      <c r="K634" s="7">
        <f>AVERAGE('Weekly Data'!G582,'Weekly Data'!G530,'Weekly Data'!G478,'Weekly Data'!G426)</f>
        <v>613.75</v>
      </c>
      <c r="L634" s="7"/>
      <c r="M634" s="7"/>
      <c r="N634" s="20"/>
      <c r="O634" s="166">
        <f t="shared" si="35"/>
        <v>38770</v>
      </c>
      <c r="P634" s="7"/>
      <c r="Q634" s="45">
        <f t="shared" si="38"/>
        <v>1970.4375</v>
      </c>
      <c r="R634" s="45">
        <f t="shared" si="36"/>
        <v>4129.0625</v>
      </c>
      <c r="S634" s="45">
        <f t="shared" si="37"/>
        <v>569.1875</v>
      </c>
      <c r="T634" s="45">
        <f t="shared" si="33"/>
        <v>8639.875</v>
      </c>
      <c r="U634" s="20"/>
      <c r="V634" s="20"/>
      <c r="W634" s="20"/>
      <c r="X634" s="20"/>
      <c r="Y634" s="20"/>
      <c r="Z634" s="20"/>
      <c r="AA634" s="20"/>
      <c r="AB634" s="20"/>
      <c r="AC634" s="20"/>
      <c r="AD634" s="30"/>
    </row>
    <row r="635" spans="1:30" x14ac:dyDescent="0.25">
      <c r="A635" s="43">
        <f t="shared" si="34"/>
        <v>38777</v>
      </c>
      <c r="B635" s="28">
        <f>SUM('Weekly Data'!D632:D635)/4</f>
        <v>2463.5</v>
      </c>
      <c r="C635" s="7">
        <f>SUM('Weekly Data'!E632:E635)/4</f>
        <v>2321.5</v>
      </c>
      <c r="D635" s="7">
        <f>SUM('Weekly Data'!F632:F635)/4</f>
        <v>4155.5</v>
      </c>
      <c r="E635" s="7">
        <f>SUM('Weekly Data'!G632:G635)/4</f>
        <v>508</v>
      </c>
      <c r="F635" s="7">
        <f>SUM('Weekly Data'!H632:H635)/4</f>
        <v>9448.5</v>
      </c>
      <c r="G635" s="7"/>
      <c r="H635" s="160"/>
      <c r="I635" s="7">
        <f>AVERAGE('Weekly Data'!E583,'Weekly Data'!E531,'Weekly Data'!E479,'Weekly Data'!E427)</f>
        <v>1872.75</v>
      </c>
      <c r="J635" s="7">
        <f>AVERAGE('Weekly Data'!F583,'Weekly Data'!F531,'Weekly Data'!F479,'Weekly Data'!F427)</f>
        <v>4109.75</v>
      </c>
      <c r="K635" s="7">
        <f>AVERAGE('Weekly Data'!G583,'Weekly Data'!G531,'Weekly Data'!G479,'Weekly Data'!G427)</f>
        <v>328.5</v>
      </c>
      <c r="L635" s="7"/>
      <c r="M635" s="7"/>
      <c r="N635" s="20"/>
      <c r="O635" s="166">
        <f t="shared" si="35"/>
        <v>38777</v>
      </c>
      <c r="P635" s="7"/>
      <c r="Q635" s="45">
        <f t="shared" si="38"/>
        <v>1868.1875</v>
      </c>
      <c r="R635" s="45">
        <f t="shared" si="36"/>
        <v>4257.75</v>
      </c>
      <c r="S635" s="45">
        <f t="shared" si="37"/>
        <v>534.9375</v>
      </c>
      <c r="T635" s="45">
        <f t="shared" si="33"/>
        <v>8741.125</v>
      </c>
      <c r="U635" s="20"/>
      <c r="V635" s="20"/>
      <c r="W635" s="20"/>
      <c r="X635" s="20"/>
      <c r="Y635" s="20"/>
      <c r="Z635" s="20"/>
      <c r="AA635" s="20"/>
      <c r="AB635" s="20"/>
      <c r="AC635" s="20"/>
      <c r="AD635" s="30"/>
    </row>
    <row r="636" spans="1:30" x14ac:dyDescent="0.25">
      <c r="A636" s="43">
        <f t="shared" si="34"/>
        <v>38784</v>
      </c>
      <c r="B636" s="28">
        <f>SUM('Weekly Data'!D633:D636)/4</f>
        <v>2502.75</v>
      </c>
      <c r="C636" s="7">
        <f>SUM('Weekly Data'!E633:E636)/4</f>
        <v>2251.5</v>
      </c>
      <c r="D636" s="7">
        <f>SUM('Weekly Data'!F633:F636)/4</f>
        <v>4264.75</v>
      </c>
      <c r="E636" s="7">
        <f>SUM('Weekly Data'!G633:G636)/4</f>
        <v>619</v>
      </c>
      <c r="F636" s="7">
        <f>SUM('Weekly Data'!H633:H636)/4</f>
        <v>9638</v>
      </c>
      <c r="G636" s="7"/>
      <c r="H636" s="160"/>
      <c r="I636" s="7">
        <f>AVERAGE('Weekly Data'!E584,'Weekly Data'!E532,'Weekly Data'!E480,'Weekly Data'!E428)</f>
        <v>1885</v>
      </c>
      <c r="J636" s="7">
        <f>AVERAGE('Weekly Data'!F584,'Weekly Data'!F532,'Weekly Data'!F480,'Weekly Data'!F428)</f>
        <v>3878</v>
      </c>
      <c r="K636" s="7">
        <f>AVERAGE('Weekly Data'!G584,'Weekly Data'!G532,'Weekly Data'!G480,'Weekly Data'!G428)</f>
        <v>283.5</v>
      </c>
      <c r="L636" s="7"/>
      <c r="M636" s="7"/>
      <c r="N636" s="20"/>
      <c r="O636" s="166">
        <f t="shared" si="35"/>
        <v>38784</v>
      </c>
      <c r="P636" s="7"/>
      <c r="Q636" s="45">
        <f t="shared" si="38"/>
        <v>1948</v>
      </c>
      <c r="R636" s="45">
        <f t="shared" si="36"/>
        <v>4187.5625</v>
      </c>
      <c r="S636" s="45">
        <f t="shared" si="37"/>
        <v>455.8125</v>
      </c>
      <c r="T636" s="45">
        <f t="shared" si="33"/>
        <v>8853.875</v>
      </c>
      <c r="U636" s="20"/>
      <c r="V636" s="20"/>
      <c r="W636" s="20"/>
      <c r="X636" s="20"/>
      <c r="Y636" s="20"/>
      <c r="Z636" s="20"/>
      <c r="AA636" s="20"/>
      <c r="AB636" s="20"/>
      <c r="AC636" s="20"/>
      <c r="AD636" s="30"/>
    </row>
    <row r="637" spans="1:30" x14ac:dyDescent="0.25">
      <c r="A637" s="43">
        <f t="shared" si="34"/>
        <v>38791</v>
      </c>
      <c r="B637" s="28">
        <f>SUM('Weekly Data'!D634:D637)/4</f>
        <v>2456.75</v>
      </c>
      <c r="C637" s="7">
        <f>SUM('Weekly Data'!E634:E637)/4</f>
        <v>2084</v>
      </c>
      <c r="D637" s="7">
        <f>SUM('Weekly Data'!F634:F637)/4</f>
        <v>4378</v>
      </c>
      <c r="E637" s="7">
        <f>SUM('Weekly Data'!G634:G637)/4</f>
        <v>607.5</v>
      </c>
      <c r="F637" s="7">
        <f>SUM('Weekly Data'!H634:H637)/4</f>
        <v>9526.25</v>
      </c>
      <c r="G637" s="7"/>
      <c r="H637" s="160"/>
      <c r="I637" s="7">
        <f>AVERAGE('Weekly Data'!E585,'Weekly Data'!E533,'Weekly Data'!E481,'Weekly Data'!E429)</f>
        <v>1738.5</v>
      </c>
      <c r="J637" s="7">
        <f>AVERAGE('Weekly Data'!F585,'Weekly Data'!F533,'Weekly Data'!F481,'Weekly Data'!F429)</f>
        <v>3958.5</v>
      </c>
      <c r="K637" s="7">
        <f>AVERAGE('Weekly Data'!G585,'Weekly Data'!G533,'Weekly Data'!G481,'Weekly Data'!G429)</f>
        <v>474.75</v>
      </c>
      <c r="L637" s="7"/>
      <c r="M637" s="7"/>
      <c r="N637" s="20"/>
      <c r="O637" s="166">
        <f t="shared" si="35"/>
        <v>38791</v>
      </c>
      <c r="P637" s="7"/>
      <c r="Q637" s="45">
        <f t="shared" si="38"/>
        <v>1916.875</v>
      </c>
      <c r="R637" s="45">
        <f t="shared" si="36"/>
        <v>4034.0625</v>
      </c>
      <c r="S637" s="45">
        <f t="shared" si="37"/>
        <v>445.375</v>
      </c>
      <c r="T637" s="45">
        <f t="shared" si="33"/>
        <v>8716.625</v>
      </c>
      <c r="U637" s="20"/>
      <c r="V637" s="20"/>
      <c r="W637" s="20"/>
      <c r="X637" s="20"/>
      <c r="Y637" s="20"/>
      <c r="Z637" s="20"/>
      <c r="AA637" s="20"/>
      <c r="AB637" s="20"/>
      <c r="AC637" s="20"/>
      <c r="AD637" s="30"/>
    </row>
    <row r="638" spans="1:30" x14ac:dyDescent="0.25">
      <c r="A638" s="43">
        <f t="shared" si="34"/>
        <v>38798</v>
      </c>
      <c r="B638" s="28">
        <f>SUM('Weekly Data'!D635:D638)/4</f>
        <v>2324.25</v>
      </c>
      <c r="C638" s="7">
        <f>SUM('Weekly Data'!E635:E638)/4</f>
        <v>2109.25</v>
      </c>
      <c r="D638" s="7">
        <f>SUM('Weekly Data'!F635:F638)/4</f>
        <v>4516</v>
      </c>
      <c r="E638" s="7">
        <f>SUM('Weekly Data'!G635:G638)/4</f>
        <v>616</v>
      </c>
      <c r="F638" s="7">
        <f>SUM('Weekly Data'!H635:H638)/4</f>
        <v>9565.5</v>
      </c>
      <c r="G638" s="7"/>
      <c r="H638" s="160"/>
      <c r="I638" s="7">
        <f>AVERAGE('Weekly Data'!E586,'Weekly Data'!E534,'Weekly Data'!E482,'Weekly Data'!E430)</f>
        <v>1856.5</v>
      </c>
      <c r="J638" s="7">
        <f>AVERAGE('Weekly Data'!F586,'Weekly Data'!F534,'Weekly Data'!F482,'Weekly Data'!F430)</f>
        <v>3698.5</v>
      </c>
      <c r="K638" s="7">
        <f>AVERAGE('Weekly Data'!G586,'Weekly Data'!G534,'Weekly Data'!G482,'Weekly Data'!G430)</f>
        <v>228</v>
      </c>
      <c r="L638" s="7"/>
      <c r="M638" s="7"/>
      <c r="N638" s="20"/>
      <c r="O638" s="166">
        <f t="shared" si="35"/>
        <v>38798</v>
      </c>
      <c r="P638" s="7"/>
      <c r="Q638" s="45">
        <f t="shared" si="38"/>
        <v>1828.3125</v>
      </c>
      <c r="R638" s="45">
        <f t="shared" si="36"/>
        <v>3941.875</v>
      </c>
      <c r="S638" s="45">
        <f t="shared" si="37"/>
        <v>368.625</v>
      </c>
      <c r="T638" s="45">
        <f t="shared" si="33"/>
        <v>8290.5</v>
      </c>
      <c r="U638" s="20"/>
      <c r="V638" s="20"/>
      <c r="W638" s="20"/>
      <c r="X638" s="20"/>
      <c r="Y638" s="20"/>
      <c r="Z638" s="20"/>
      <c r="AA638" s="20"/>
      <c r="AB638" s="20"/>
      <c r="AC638" s="20"/>
      <c r="AD638" s="30"/>
    </row>
    <row r="639" spans="1:30" x14ac:dyDescent="0.25">
      <c r="A639" s="43">
        <f t="shared" si="34"/>
        <v>38805</v>
      </c>
      <c r="B639" s="28">
        <f>SUM('Weekly Data'!D636:D639)/4</f>
        <v>1995.25</v>
      </c>
      <c r="C639" s="7">
        <f>SUM('Weekly Data'!E636:E639)/4</f>
        <v>2346.75</v>
      </c>
      <c r="D639" s="7">
        <f>SUM('Weekly Data'!F636:F639)/4</f>
        <v>4447.75</v>
      </c>
      <c r="E639" s="7">
        <f>SUM('Weekly Data'!G636:G639)/4</f>
        <v>604.25</v>
      </c>
      <c r="F639" s="7">
        <f>SUM('Weekly Data'!H636:H639)/4</f>
        <v>9394</v>
      </c>
      <c r="G639" s="7"/>
      <c r="H639" s="160"/>
      <c r="I639" s="7">
        <f>AVERAGE('Weekly Data'!E587,'Weekly Data'!E535,'Weekly Data'!E483,'Weekly Data'!E431)</f>
        <v>1882</v>
      </c>
      <c r="J639" s="7">
        <f>AVERAGE('Weekly Data'!F587,'Weekly Data'!F535,'Weekly Data'!F483,'Weekly Data'!F431)</f>
        <v>3470.25</v>
      </c>
      <c r="K639" s="7">
        <f>AVERAGE('Weekly Data'!G587,'Weekly Data'!G535,'Weekly Data'!G483,'Weekly Data'!G431)</f>
        <v>294.75</v>
      </c>
      <c r="L639" s="7"/>
      <c r="M639" s="7"/>
      <c r="N639" s="20"/>
      <c r="O639" s="166">
        <f t="shared" si="35"/>
        <v>38805</v>
      </c>
      <c r="P639" s="7"/>
      <c r="Q639" s="45">
        <f t="shared" si="38"/>
        <v>1865.125</v>
      </c>
      <c r="R639" s="45">
        <f t="shared" si="36"/>
        <v>3806.1875</v>
      </c>
      <c r="S639" s="45">
        <f t="shared" si="37"/>
        <v>304.125</v>
      </c>
      <c r="T639" s="45">
        <f t="shared" si="33"/>
        <v>7925.25</v>
      </c>
      <c r="U639" s="20"/>
      <c r="V639" s="20"/>
      <c r="W639" s="20"/>
      <c r="X639" s="20"/>
      <c r="Y639" s="20"/>
      <c r="Z639" s="20"/>
      <c r="AA639" s="20"/>
      <c r="AB639" s="20"/>
      <c r="AC639" s="20"/>
      <c r="AD639" s="30"/>
    </row>
    <row r="640" spans="1:30" x14ac:dyDescent="0.25">
      <c r="A640" s="43">
        <f t="shared" si="34"/>
        <v>38812</v>
      </c>
      <c r="B640" s="28">
        <f>SUM('Weekly Data'!D637:D640)/4</f>
        <v>1697</v>
      </c>
      <c r="C640" s="7">
        <f>SUM('Weekly Data'!E637:E640)/4</f>
        <v>2363.75</v>
      </c>
      <c r="D640" s="7">
        <f>SUM('Weekly Data'!F637:F640)/4</f>
        <v>4414</v>
      </c>
      <c r="E640" s="7">
        <f>SUM('Weekly Data'!G637:G640)/4</f>
        <v>559.5</v>
      </c>
      <c r="F640" s="7">
        <f>SUM('Weekly Data'!H637:H640)/4</f>
        <v>9034.25</v>
      </c>
      <c r="G640" s="7"/>
      <c r="H640" s="160"/>
      <c r="I640" s="7">
        <f>AVERAGE('Weekly Data'!E588,'Weekly Data'!E536,'Weekly Data'!E484,'Weekly Data'!E432)</f>
        <v>1895</v>
      </c>
      <c r="J640" s="7">
        <f>AVERAGE('Weekly Data'!F588,'Weekly Data'!F536,'Weekly Data'!F484,'Weekly Data'!F432)</f>
        <v>3358.25</v>
      </c>
      <c r="K640" s="7">
        <f>AVERAGE('Weekly Data'!G588,'Weekly Data'!G536,'Weekly Data'!G484,'Weekly Data'!G432)</f>
        <v>159.25</v>
      </c>
      <c r="L640" s="7"/>
      <c r="M640" s="7"/>
      <c r="N640" s="20"/>
      <c r="O640" s="166">
        <f t="shared" si="35"/>
        <v>38812</v>
      </c>
      <c r="P640" s="7"/>
      <c r="Q640" s="45">
        <f t="shared" si="38"/>
        <v>1794.8125</v>
      </c>
      <c r="R640" s="45">
        <f t="shared" si="36"/>
        <v>3667.4375</v>
      </c>
      <c r="S640" s="45">
        <f t="shared" si="37"/>
        <v>293.8125</v>
      </c>
      <c r="T640" s="45">
        <f t="shared" si="33"/>
        <v>7390</v>
      </c>
      <c r="U640" s="20"/>
      <c r="V640" s="20"/>
      <c r="W640" s="20"/>
      <c r="X640" s="20"/>
      <c r="Y640" s="20"/>
      <c r="Z640" s="20"/>
      <c r="AA640" s="20"/>
      <c r="AB640" s="20"/>
      <c r="AC640" s="20"/>
      <c r="AD640" s="30"/>
    </row>
    <row r="641" spans="1:30" x14ac:dyDescent="0.25">
      <c r="A641" s="43">
        <f t="shared" si="34"/>
        <v>38819</v>
      </c>
      <c r="B641" s="28">
        <f>SUM('Weekly Data'!D638:D641)/4</f>
        <v>1484.25</v>
      </c>
      <c r="C641" s="7">
        <f>SUM('Weekly Data'!E638:E641)/4</f>
        <v>2247.75</v>
      </c>
      <c r="D641" s="7">
        <f>SUM('Weekly Data'!F638:F641)/4</f>
        <v>4039.25</v>
      </c>
      <c r="E641" s="7">
        <f>SUM('Weekly Data'!G638:G641)/4</f>
        <v>501</v>
      </c>
      <c r="F641" s="7">
        <f>SUM('Weekly Data'!H638:H641)/4</f>
        <v>8272.25</v>
      </c>
      <c r="G641" s="7"/>
      <c r="H641" s="160"/>
      <c r="I641" s="7">
        <f>AVERAGE('Weekly Data'!E589,'Weekly Data'!E537,'Weekly Data'!E485,'Weekly Data'!E433)</f>
        <v>1632.5</v>
      </c>
      <c r="J641" s="7">
        <f>AVERAGE('Weekly Data'!F589,'Weekly Data'!F537,'Weekly Data'!F485,'Weekly Data'!F433)</f>
        <v>2776.75</v>
      </c>
      <c r="K641" s="7">
        <f>AVERAGE('Weekly Data'!G589,'Weekly Data'!G537,'Weekly Data'!G485,'Weekly Data'!G433)</f>
        <v>117.75</v>
      </c>
      <c r="L641" s="7"/>
      <c r="M641" s="7"/>
      <c r="N641" s="20"/>
      <c r="O641" s="166">
        <f t="shared" si="35"/>
        <v>38819</v>
      </c>
      <c r="P641" s="7"/>
      <c r="Q641" s="45">
        <f t="shared" si="38"/>
        <v>1846.375</v>
      </c>
      <c r="R641" s="45">
        <f t="shared" si="36"/>
        <v>3375.0625</v>
      </c>
      <c r="S641" s="45">
        <f t="shared" si="37"/>
        <v>216.25</v>
      </c>
      <c r="T641" s="45">
        <f t="shared" si="33"/>
        <v>6965.125</v>
      </c>
      <c r="U641" s="20"/>
      <c r="V641" s="20"/>
      <c r="W641" s="20"/>
      <c r="X641" s="20"/>
      <c r="Y641" s="20"/>
      <c r="Z641" s="20"/>
      <c r="AA641" s="20"/>
      <c r="AB641" s="20"/>
      <c r="AC641" s="20"/>
      <c r="AD641" s="30"/>
    </row>
    <row r="642" spans="1:30" x14ac:dyDescent="0.25">
      <c r="A642" s="43">
        <f t="shared" si="34"/>
        <v>38826</v>
      </c>
      <c r="B642" s="28">
        <f>SUM('Weekly Data'!D639:D642)/4</f>
        <v>1130.25</v>
      </c>
      <c r="C642" s="7">
        <f>SUM('Weekly Data'!E639:E642)/4</f>
        <v>2128.75</v>
      </c>
      <c r="D642" s="7">
        <f>SUM('Weekly Data'!F639:F642)/4</f>
        <v>3969</v>
      </c>
      <c r="E642" s="7">
        <f>SUM('Weekly Data'!G639:G642)/4</f>
        <v>406.25</v>
      </c>
      <c r="F642" s="7">
        <f>SUM('Weekly Data'!H639:H642)/4</f>
        <v>7634.25</v>
      </c>
      <c r="G642" s="7"/>
      <c r="H642" s="160"/>
      <c r="I642" s="7">
        <f>AVERAGE('Weekly Data'!E590,'Weekly Data'!E538,'Weekly Data'!E486,'Weekly Data'!E434)</f>
        <v>1461.75</v>
      </c>
      <c r="J642" s="7">
        <f>AVERAGE('Weekly Data'!F590,'Weekly Data'!F538,'Weekly Data'!F486,'Weekly Data'!F434)</f>
        <v>3068.75</v>
      </c>
      <c r="K642" s="7">
        <f>AVERAGE('Weekly Data'!G590,'Weekly Data'!G538,'Weekly Data'!G486,'Weekly Data'!G434)</f>
        <v>96.25</v>
      </c>
      <c r="L642" s="7"/>
      <c r="M642" s="7"/>
      <c r="N642" s="20"/>
      <c r="O642" s="166">
        <f t="shared" si="35"/>
        <v>38826</v>
      </c>
      <c r="P642" s="7"/>
      <c r="Q642" s="45">
        <f t="shared" si="38"/>
        <v>1723.1875</v>
      </c>
      <c r="R642" s="45">
        <f t="shared" si="36"/>
        <v>3181.25</v>
      </c>
      <c r="S642" s="45">
        <f t="shared" si="37"/>
        <v>179.8125</v>
      </c>
      <c r="T642" s="45">
        <f t="shared" ref="T642:T705" si="39">AVERAGE(F590,F538,F486,F433)</f>
        <v>6597.875</v>
      </c>
      <c r="U642" s="20"/>
      <c r="V642" s="20"/>
      <c r="W642" s="20"/>
      <c r="X642" s="20"/>
      <c r="Y642" s="20"/>
      <c r="Z642" s="20"/>
      <c r="AA642" s="20"/>
      <c r="AB642" s="20"/>
      <c r="AC642" s="20"/>
      <c r="AD642" s="30"/>
    </row>
    <row r="643" spans="1:30" x14ac:dyDescent="0.25">
      <c r="A643" s="43">
        <f t="shared" si="34"/>
        <v>38833</v>
      </c>
      <c r="B643" s="28">
        <f>SUM('Weekly Data'!D640:D643)/4</f>
        <v>1113.75</v>
      </c>
      <c r="C643" s="7">
        <f>SUM('Weekly Data'!E640:E643)/4</f>
        <v>2179.5</v>
      </c>
      <c r="D643" s="7">
        <f>SUM('Weekly Data'!F640:F643)/4</f>
        <v>3963.5</v>
      </c>
      <c r="E643" s="7">
        <f>SUM('Weekly Data'!G640:G643)/4</f>
        <v>365.25</v>
      </c>
      <c r="F643" s="7">
        <f>SUM('Weekly Data'!H640:H643)/4</f>
        <v>7622</v>
      </c>
      <c r="G643" s="7"/>
      <c r="H643" s="160"/>
      <c r="I643" s="7">
        <f>AVERAGE('Weekly Data'!E591,'Weekly Data'!E539,'Weekly Data'!E487,'Weekly Data'!E435)</f>
        <v>1215.25</v>
      </c>
      <c r="J643" s="7">
        <f>AVERAGE('Weekly Data'!F591,'Weekly Data'!F539,'Weekly Data'!F487,'Weekly Data'!F435)</f>
        <v>3315.25</v>
      </c>
      <c r="K643" s="7">
        <f>AVERAGE('Weekly Data'!G591,'Weekly Data'!G539,'Weekly Data'!G487,'Weekly Data'!G435)</f>
        <v>241.25</v>
      </c>
      <c r="L643" s="7"/>
      <c r="M643" s="7"/>
      <c r="N643" s="20"/>
      <c r="O643" s="166">
        <f t="shared" si="35"/>
        <v>38833</v>
      </c>
      <c r="P643" s="7"/>
      <c r="Q643" s="45">
        <f t="shared" si="38"/>
        <v>1568.375</v>
      </c>
      <c r="R643" s="45">
        <f t="shared" si="36"/>
        <v>3152.5</v>
      </c>
      <c r="S643" s="45">
        <f t="shared" si="37"/>
        <v>158.6875</v>
      </c>
      <c r="T643" s="45">
        <f t="shared" si="39"/>
        <v>6471</v>
      </c>
      <c r="U643" s="20"/>
      <c r="V643" s="20"/>
      <c r="W643" s="20"/>
      <c r="X643" s="20"/>
      <c r="Y643" s="20"/>
      <c r="Z643" s="20"/>
      <c r="AA643" s="20"/>
      <c r="AB643" s="20"/>
      <c r="AC643" s="20"/>
      <c r="AD643" s="30"/>
    </row>
    <row r="644" spans="1:30" x14ac:dyDescent="0.25">
      <c r="A644" s="43">
        <f t="shared" si="34"/>
        <v>38840</v>
      </c>
      <c r="B644" s="28">
        <f>SUM('Weekly Data'!D641:D644)/4</f>
        <v>954</v>
      </c>
      <c r="C644" s="7">
        <f>SUM('Weekly Data'!E641:E644)/4</f>
        <v>2211.5</v>
      </c>
      <c r="D644" s="7">
        <f>SUM('Weekly Data'!F641:F644)/4</f>
        <v>3809.25</v>
      </c>
      <c r="E644" s="7">
        <f>SUM('Weekly Data'!G641:G644)/4</f>
        <v>344.5</v>
      </c>
      <c r="F644" s="7">
        <f>SUM('Weekly Data'!H641:H644)/4</f>
        <v>7319.25</v>
      </c>
      <c r="G644" s="7"/>
      <c r="H644" s="160"/>
      <c r="I644" s="7">
        <f>AVERAGE('Weekly Data'!E592,'Weekly Data'!E540,'Weekly Data'!E488,'Weekly Data'!E436)</f>
        <v>1545.5</v>
      </c>
      <c r="J644" s="7">
        <f>AVERAGE('Weekly Data'!F592,'Weekly Data'!F540,'Weekly Data'!F488,'Weekly Data'!F436)</f>
        <v>3250.25</v>
      </c>
      <c r="K644" s="7">
        <f>AVERAGE('Weekly Data'!G592,'Weekly Data'!G540,'Weekly Data'!G488,'Weekly Data'!G436)</f>
        <v>160.75</v>
      </c>
      <c r="L644" s="7"/>
      <c r="M644" s="7"/>
      <c r="N644" s="20"/>
      <c r="O644" s="166">
        <f t="shared" si="35"/>
        <v>38840</v>
      </c>
      <c r="P644" s="7"/>
      <c r="Q644" s="45">
        <f t="shared" si="38"/>
        <v>1510.625</v>
      </c>
      <c r="R644" s="45">
        <f t="shared" si="36"/>
        <v>3077.375</v>
      </c>
      <c r="S644" s="45">
        <f t="shared" si="37"/>
        <v>151.625</v>
      </c>
      <c r="T644" s="45">
        <f t="shared" si="39"/>
        <v>6459.125</v>
      </c>
      <c r="U644" s="20"/>
      <c r="V644" s="20"/>
      <c r="W644" s="20"/>
      <c r="X644" s="20"/>
      <c r="Y644" s="20"/>
      <c r="Z644" s="20"/>
      <c r="AA644" s="20"/>
      <c r="AB644" s="20"/>
      <c r="AC644" s="20"/>
      <c r="AD644" s="30"/>
    </row>
    <row r="645" spans="1:30" x14ac:dyDescent="0.25">
      <c r="A645" s="43">
        <f t="shared" si="34"/>
        <v>38847</v>
      </c>
      <c r="B645" s="28">
        <f>SUM('Weekly Data'!D642:D645)/4</f>
        <v>792.25</v>
      </c>
      <c r="C645" s="7">
        <f>SUM('Weekly Data'!E642:E645)/4</f>
        <v>2307.25</v>
      </c>
      <c r="D645" s="7">
        <f>SUM('Weekly Data'!F642:F645)/4</f>
        <v>3720.5</v>
      </c>
      <c r="E645" s="7">
        <f>SUM('Weekly Data'!G642:G645)/4</f>
        <v>396</v>
      </c>
      <c r="F645" s="7">
        <f>SUM('Weekly Data'!H642:H645)/4</f>
        <v>7216</v>
      </c>
      <c r="G645" s="7"/>
      <c r="H645" s="160"/>
      <c r="I645" s="7">
        <f>AVERAGE('Weekly Data'!E593,'Weekly Data'!E541,'Weekly Data'!E489,'Weekly Data'!E437)</f>
        <v>1351</v>
      </c>
      <c r="J645" s="7">
        <f>AVERAGE('Weekly Data'!F593,'Weekly Data'!F541,'Weekly Data'!F489,'Weekly Data'!F437)</f>
        <v>3124</v>
      </c>
      <c r="K645" s="7">
        <f>AVERAGE('Weekly Data'!G593,'Weekly Data'!G541,'Weekly Data'!G489,'Weekly Data'!G437)</f>
        <v>109.25</v>
      </c>
      <c r="L645" s="7"/>
      <c r="M645" s="7"/>
      <c r="N645" s="20"/>
      <c r="O645" s="166">
        <f t="shared" si="35"/>
        <v>38847</v>
      </c>
      <c r="P645" s="7"/>
      <c r="Q645" s="45">
        <f t="shared" si="38"/>
        <v>1384.875</v>
      </c>
      <c r="R645" s="45">
        <f t="shared" si="36"/>
        <v>3145.5</v>
      </c>
      <c r="S645" s="45">
        <f t="shared" si="37"/>
        <v>133.25</v>
      </c>
      <c r="T645" s="45">
        <f t="shared" si="39"/>
        <v>6441.875</v>
      </c>
      <c r="U645" s="20"/>
      <c r="V645" s="20"/>
      <c r="W645" s="20"/>
      <c r="X645" s="20"/>
      <c r="Y645" s="20"/>
      <c r="Z645" s="20"/>
      <c r="AA645" s="20"/>
      <c r="AB645" s="20"/>
      <c r="AC645" s="20"/>
      <c r="AD645" s="30"/>
    </row>
    <row r="646" spans="1:30" x14ac:dyDescent="0.25">
      <c r="A646" s="43">
        <f t="shared" si="34"/>
        <v>38854</v>
      </c>
      <c r="B646" s="28">
        <f>SUM('Weekly Data'!D643:D646)/4</f>
        <v>879</v>
      </c>
      <c r="C646" s="7">
        <f>SUM('Weekly Data'!E643:E646)/4</f>
        <v>2216.75</v>
      </c>
      <c r="D646" s="7">
        <f>SUM('Weekly Data'!F643:F646)/4</f>
        <v>3684.25</v>
      </c>
      <c r="E646" s="7">
        <f>SUM('Weekly Data'!G643:G646)/4</f>
        <v>436</v>
      </c>
      <c r="F646" s="7">
        <f>SUM('Weekly Data'!H643:H646)/4</f>
        <v>7216</v>
      </c>
      <c r="G646" s="7"/>
      <c r="H646" s="160"/>
      <c r="I646" s="7">
        <f>AVERAGE('Weekly Data'!E594,'Weekly Data'!E542,'Weekly Data'!E490,'Weekly Data'!E438)</f>
        <v>1385.75</v>
      </c>
      <c r="J646" s="7">
        <f>AVERAGE('Weekly Data'!F594,'Weekly Data'!F542,'Weekly Data'!F490,'Weekly Data'!F438)</f>
        <v>2934.25</v>
      </c>
      <c r="K646" s="7">
        <f>AVERAGE('Weekly Data'!G594,'Weekly Data'!G542,'Weekly Data'!G490,'Weekly Data'!G438)</f>
        <v>122</v>
      </c>
      <c r="L646" s="7"/>
      <c r="M646" s="7"/>
      <c r="N646" s="20"/>
      <c r="O646" s="166">
        <f t="shared" si="35"/>
        <v>38854</v>
      </c>
      <c r="P646" s="7"/>
      <c r="Q646" s="45">
        <f t="shared" si="38"/>
        <v>1410.375</v>
      </c>
      <c r="R646" s="45">
        <f t="shared" si="36"/>
        <v>3163.0625</v>
      </c>
      <c r="S646" s="45">
        <f t="shared" si="37"/>
        <v>151.625</v>
      </c>
      <c r="T646" s="45">
        <f t="shared" si="39"/>
        <v>6478.25</v>
      </c>
      <c r="U646" s="20"/>
      <c r="V646" s="20"/>
      <c r="W646" s="20"/>
      <c r="X646" s="20"/>
      <c r="Y646" s="20"/>
      <c r="Z646" s="20"/>
      <c r="AA646" s="20"/>
      <c r="AB646" s="20"/>
      <c r="AC646" s="20"/>
      <c r="AD646" s="30"/>
    </row>
    <row r="647" spans="1:30" x14ac:dyDescent="0.25">
      <c r="A647" s="43">
        <f t="shared" ref="A647:A710" si="40">A646+7</f>
        <v>38861</v>
      </c>
      <c r="B647" s="28">
        <f>SUM('Weekly Data'!D644:D647)/4</f>
        <v>791</v>
      </c>
      <c r="C647" s="7">
        <f>SUM('Weekly Data'!E644:E647)/4</f>
        <v>2054.5</v>
      </c>
      <c r="D647" s="7">
        <f>SUM('Weekly Data'!F644:F647)/4</f>
        <v>3795.25</v>
      </c>
      <c r="E647" s="7">
        <f>SUM('Weekly Data'!G644:G647)/4</f>
        <v>438</v>
      </c>
      <c r="F647" s="7">
        <f>SUM('Weekly Data'!H644:H647)/4</f>
        <v>7078.75</v>
      </c>
      <c r="G647" s="7"/>
      <c r="H647" s="160"/>
      <c r="I647" s="7">
        <f>AVERAGE('Weekly Data'!E595,'Weekly Data'!E543,'Weekly Data'!E491,'Weekly Data'!E439)</f>
        <v>1379</v>
      </c>
      <c r="J647" s="7">
        <f>AVERAGE('Weekly Data'!F595,'Weekly Data'!F543,'Weekly Data'!F491,'Weekly Data'!F439)</f>
        <v>3093</v>
      </c>
      <c r="K647" s="7">
        <f>AVERAGE('Weekly Data'!G595,'Weekly Data'!G543,'Weekly Data'!G491,'Weekly Data'!G439)</f>
        <v>187</v>
      </c>
      <c r="L647" s="7"/>
      <c r="M647" s="7"/>
      <c r="N647" s="20"/>
      <c r="O647" s="166">
        <f t="shared" ref="O647:O710" si="41">O646+7</f>
        <v>38861</v>
      </c>
      <c r="P647" s="7"/>
      <c r="Q647" s="45">
        <f t="shared" si="38"/>
        <v>1421.125</v>
      </c>
      <c r="R647" s="45">
        <f t="shared" si="36"/>
        <v>3071.25</v>
      </c>
      <c r="S647" s="45">
        <f t="shared" si="37"/>
        <v>154.1875</v>
      </c>
      <c r="T647" s="45">
        <f t="shared" si="39"/>
        <v>6493.125</v>
      </c>
      <c r="U647" s="20"/>
      <c r="V647" s="20"/>
      <c r="W647" s="20"/>
      <c r="X647" s="20"/>
      <c r="Y647" s="20"/>
      <c r="Z647" s="20"/>
      <c r="AA647" s="20"/>
      <c r="AB647" s="20"/>
      <c r="AC647" s="20"/>
      <c r="AD647" s="30"/>
    </row>
    <row r="648" spans="1:30" x14ac:dyDescent="0.25">
      <c r="A648" s="43">
        <f t="shared" si="40"/>
        <v>38868</v>
      </c>
      <c r="B648" s="28">
        <f>SUM('Weekly Data'!D645:D648)/4</f>
        <v>837</v>
      </c>
      <c r="C648" s="7">
        <f>SUM('Weekly Data'!E645:E648)/4</f>
        <v>1990.5</v>
      </c>
      <c r="D648" s="7">
        <f>SUM('Weekly Data'!F645:F648)/4</f>
        <v>3997.75</v>
      </c>
      <c r="E648" s="7">
        <f>SUM('Weekly Data'!G645:G648)/4</f>
        <v>396.5</v>
      </c>
      <c r="F648" s="7">
        <f>SUM('Weekly Data'!H645:H648)/4</f>
        <v>7221.75</v>
      </c>
      <c r="G648" s="7"/>
      <c r="H648" s="160"/>
      <c r="I648" s="7">
        <f>AVERAGE('Weekly Data'!E596,'Weekly Data'!E544,'Weekly Data'!E492,'Weekly Data'!E440)</f>
        <v>1441.75</v>
      </c>
      <c r="J648" s="7">
        <f>AVERAGE('Weekly Data'!F596,'Weekly Data'!F544,'Weekly Data'!F492,'Weekly Data'!F440)</f>
        <v>3265.25</v>
      </c>
      <c r="K648" s="7">
        <f>AVERAGE('Weekly Data'!G596,'Weekly Data'!G544,'Weekly Data'!G492,'Weekly Data'!G440)</f>
        <v>176.75</v>
      </c>
      <c r="L648" s="7"/>
      <c r="M648" s="7"/>
      <c r="N648" s="20"/>
      <c r="O648" s="166">
        <f t="shared" si="41"/>
        <v>38868</v>
      </c>
      <c r="P648" s="7"/>
      <c r="Q648" s="45">
        <f t="shared" si="38"/>
        <v>1399.625</v>
      </c>
      <c r="R648" s="45">
        <f t="shared" si="36"/>
        <v>3092.375</v>
      </c>
      <c r="S648" s="45">
        <f t="shared" si="37"/>
        <v>135.3125</v>
      </c>
      <c r="T648" s="45">
        <f t="shared" si="39"/>
        <v>6486.25</v>
      </c>
      <c r="U648" s="20"/>
      <c r="V648" s="20"/>
      <c r="W648" s="20"/>
      <c r="X648" s="20"/>
      <c r="Y648" s="20"/>
      <c r="Z648" s="20"/>
      <c r="AA648" s="20"/>
      <c r="AB648" s="20"/>
      <c r="AC648" s="20"/>
      <c r="AD648" s="30"/>
    </row>
    <row r="649" spans="1:30" x14ac:dyDescent="0.25">
      <c r="A649" s="43">
        <f t="shared" si="40"/>
        <v>38875</v>
      </c>
      <c r="B649" s="28">
        <f>SUM('Weekly Data'!D646:D649)/4</f>
        <v>861</v>
      </c>
      <c r="C649" s="7">
        <f>SUM('Weekly Data'!E646:E649)/4</f>
        <v>1801.25</v>
      </c>
      <c r="D649" s="7">
        <f>SUM('Weekly Data'!F646:F649)/4</f>
        <v>4181.75</v>
      </c>
      <c r="E649" s="7">
        <f>SUM('Weekly Data'!G646:G649)/4</f>
        <v>331.5</v>
      </c>
      <c r="F649" s="7">
        <f>SUM('Weekly Data'!H646:H649)/4</f>
        <v>7175.5</v>
      </c>
      <c r="G649" s="7"/>
      <c r="H649" s="160"/>
      <c r="I649" s="7">
        <f>AVERAGE('Weekly Data'!E597,'Weekly Data'!E545,'Weekly Data'!E493,'Weekly Data'!E441)</f>
        <v>1907</v>
      </c>
      <c r="J649" s="7">
        <f>AVERAGE('Weekly Data'!F597,'Weekly Data'!F545,'Weekly Data'!F493,'Weekly Data'!F441)</f>
        <v>2549</v>
      </c>
      <c r="K649" s="7">
        <f>AVERAGE('Weekly Data'!G597,'Weekly Data'!G545,'Weekly Data'!G493,'Weekly Data'!G441)</f>
        <v>111.5</v>
      </c>
      <c r="L649" s="7"/>
      <c r="M649" s="7"/>
      <c r="N649" s="20"/>
      <c r="O649" s="166">
        <f t="shared" si="41"/>
        <v>38875</v>
      </c>
      <c r="P649" s="7"/>
      <c r="Q649" s="45">
        <f t="shared" si="38"/>
        <v>1527.25</v>
      </c>
      <c r="R649" s="45">
        <f t="shared" si="36"/>
        <v>3017.375</v>
      </c>
      <c r="S649" s="45">
        <f t="shared" si="37"/>
        <v>149.4375</v>
      </c>
      <c r="T649" s="45">
        <f t="shared" si="39"/>
        <v>6381.625</v>
      </c>
      <c r="U649" s="20"/>
      <c r="V649" s="20"/>
      <c r="W649" s="20"/>
      <c r="X649" s="20"/>
      <c r="Y649" s="20"/>
      <c r="Z649" s="20"/>
      <c r="AA649" s="20"/>
      <c r="AB649" s="20"/>
      <c r="AC649" s="20"/>
      <c r="AD649" s="30"/>
    </row>
    <row r="650" spans="1:30" x14ac:dyDescent="0.25">
      <c r="A650" s="43">
        <f t="shared" si="40"/>
        <v>38882</v>
      </c>
      <c r="B650" s="28">
        <f>SUM('Weekly Data'!D647:D650)/4</f>
        <v>892.5</v>
      </c>
      <c r="C650" s="7">
        <f>SUM('Weekly Data'!E647:E650)/4</f>
        <v>2034.5</v>
      </c>
      <c r="D650" s="7">
        <f>SUM('Weekly Data'!F647:F650)/4</f>
        <v>4041.25</v>
      </c>
      <c r="E650" s="7">
        <f>SUM('Weekly Data'!G647:G650)/4</f>
        <v>314.5</v>
      </c>
      <c r="F650" s="7">
        <f>SUM('Weekly Data'!H647:H650)/4</f>
        <v>7282.75</v>
      </c>
      <c r="G650" s="7"/>
      <c r="H650" s="160"/>
      <c r="I650" s="7">
        <f>AVERAGE('Weekly Data'!E598,'Weekly Data'!E546,'Weekly Data'!E494,'Weekly Data'!E442)</f>
        <v>1803.5</v>
      </c>
      <c r="J650" s="7">
        <f>AVERAGE('Weekly Data'!F598,'Weekly Data'!F546,'Weekly Data'!F494,'Weekly Data'!F442)</f>
        <v>2574.75</v>
      </c>
      <c r="K650" s="7">
        <f>AVERAGE('Weekly Data'!G598,'Weekly Data'!G546,'Weekly Data'!G494,'Weekly Data'!G442)</f>
        <v>90.25</v>
      </c>
      <c r="L650" s="7"/>
      <c r="M650" s="7"/>
      <c r="N650" s="20"/>
      <c r="O650" s="166">
        <f t="shared" si="41"/>
        <v>38882</v>
      </c>
      <c r="P650" s="7"/>
      <c r="Q650" s="45">
        <f t="shared" si="38"/>
        <v>1595.375</v>
      </c>
      <c r="R650" s="45">
        <f t="shared" si="36"/>
        <v>2913.875</v>
      </c>
      <c r="S650" s="45">
        <f t="shared" si="37"/>
        <v>146.5</v>
      </c>
      <c r="T650" s="45">
        <f t="shared" si="39"/>
        <v>6408.125</v>
      </c>
      <c r="U650" s="20"/>
      <c r="V650" s="20"/>
      <c r="W650" s="20"/>
      <c r="X650" s="20"/>
      <c r="Y650" s="20"/>
      <c r="Z650" s="20"/>
      <c r="AA650" s="20"/>
      <c r="AB650" s="20"/>
      <c r="AC650" s="20"/>
      <c r="AD650" s="30"/>
    </row>
    <row r="651" spans="1:30" x14ac:dyDescent="0.25">
      <c r="A651" s="43">
        <f t="shared" si="40"/>
        <v>38889</v>
      </c>
      <c r="B651" s="28">
        <f>SUM('Weekly Data'!D648:D651)/4</f>
        <v>957.75</v>
      </c>
      <c r="C651" s="7">
        <f>SUM('Weekly Data'!E648:E651)/4</f>
        <v>1815.5</v>
      </c>
      <c r="D651" s="7">
        <f>SUM('Weekly Data'!F648:F651)/4</f>
        <v>4007.25</v>
      </c>
      <c r="E651" s="7">
        <f>SUM('Weekly Data'!G648:G651)/4</f>
        <v>287.25</v>
      </c>
      <c r="F651" s="7">
        <f>SUM('Weekly Data'!H648:H651)/4</f>
        <v>7067.75</v>
      </c>
      <c r="G651" s="7"/>
      <c r="H651" s="160"/>
      <c r="I651" s="7">
        <f>AVERAGE('Weekly Data'!E599,'Weekly Data'!E547,'Weekly Data'!E495,'Weekly Data'!E443)</f>
        <v>1698</v>
      </c>
      <c r="J651" s="7">
        <f>AVERAGE('Weekly Data'!F599,'Weekly Data'!F547,'Weekly Data'!F495,'Weekly Data'!F443)</f>
        <v>2762.75</v>
      </c>
      <c r="K651" s="7">
        <f>AVERAGE('Weekly Data'!G599,'Weekly Data'!G547,'Weekly Data'!G495,'Weekly Data'!G443)</f>
        <v>183</v>
      </c>
      <c r="L651" s="7"/>
      <c r="M651" s="7"/>
      <c r="N651" s="20"/>
      <c r="O651" s="166">
        <f t="shared" si="41"/>
        <v>38889</v>
      </c>
      <c r="P651" s="7"/>
      <c r="Q651" s="45">
        <f t="shared" si="38"/>
        <v>1692.8125</v>
      </c>
      <c r="R651" s="45">
        <f t="shared" si="36"/>
        <v>2769.5625</v>
      </c>
      <c r="S651" s="45">
        <f t="shared" si="37"/>
        <v>146.8125</v>
      </c>
      <c r="T651" s="45">
        <f t="shared" si="39"/>
        <v>6213.25</v>
      </c>
      <c r="U651" s="20"/>
      <c r="V651" s="20"/>
      <c r="W651" s="20"/>
      <c r="X651" s="20"/>
      <c r="Y651" s="20"/>
      <c r="Z651" s="20"/>
      <c r="AA651" s="20"/>
      <c r="AB651" s="20"/>
      <c r="AC651" s="20"/>
      <c r="AD651" s="30"/>
    </row>
    <row r="652" spans="1:30" x14ac:dyDescent="0.25">
      <c r="A652" s="43">
        <f t="shared" si="40"/>
        <v>38896</v>
      </c>
      <c r="B652" s="28">
        <f>SUM('Weekly Data'!D649:D652)/4</f>
        <v>992.5</v>
      </c>
      <c r="C652" s="7">
        <f>SUM('Weekly Data'!E649:E652)/4</f>
        <v>1749.5</v>
      </c>
      <c r="D652" s="7">
        <f>SUM('Weekly Data'!F649:F652)/4</f>
        <v>3981.75</v>
      </c>
      <c r="E652" s="7">
        <f>SUM('Weekly Data'!G649:G652)/4</f>
        <v>242.25</v>
      </c>
      <c r="F652" s="7">
        <f>SUM('Weekly Data'!H649:H652)/4</f>
        <v>6966</v>
      </c>
      <c r="G652" s="7"/>
      <c r="H652" s="160"/>
      <c r="I652" s="7">
        <f>AVERAGE('Weekly Data'!E600,'Weekly Data'!E548,'Weekly Data'!E496,'Weekly Data'!E444)</f>
        <v>2042.25</v>
      </c>
      <c r="J652" s="7">
        <f>AVERAGE('Weekly Data'!F600,'Weekly Data'!F548,'Weekly Data'!F496,'Weekly Data'!F444)</f>
        <v>3008.25</v>
      </c>
      <c r="K652" s="7">
        <f>AVERAGE('Weekly Data'!G600,'Weekly Data'!G548,'Weekly Data'!G496,'Weekly Data'!G444)</f>
        <v>331.75</v>
      </c>
      <c r="L652" s="7"/>
      <c r="M652" s="7"/>
      <c r="N652" s="20"/>
      <c r="O652" s="166">
        <f t="shared" si="41"/>
        <v>38896</v>
      </c>
      <c r="P652" s="7"/>
      <c r="Q652" s="45">
        <f t="shared" si="38"/>
        <v>1841.9375</v>
      </c>
      <c r="R652" s="45">
        <f t="shared" si="36"/>
        <v>2699.5</v>
      </c>
      <c r="S652" s="45">
        <f t="shared" si="37"/>
        <v>169.25</v>
      </c>
      <c r="T652" s="45">
        <f t="shared" si="39"/>
        <v>6055.625</v>
      </c>
      <c r="U652" s="20"/>
      <c r="V652" s="20"/>
      <c r="W652" s="20"/>
      <c r="X652" s="20"/>
      <c r="Y652" s="20"/>
      <c r="Z652" s="20"/>
      <c r="AA652" s="20"/>
      <c r="AB652" s="20"/>
      <c r="AC652" s="20"/>
      <c r="AD652" s="30"/>
    </row>
    <row r="653" spans="1:30" x14ac:dyDescent="0.25">
      <c r="A653" s="43">
        <f t="shared" si="40"/>
        <v>38903</v>
      </c>
      <c r="B653" s="28">
        <f>SUM('Weekly Data'!D650:D653)/4</f>
        <v>1096.5</v>
      </c>
      <c r="C653" s="7">
        <f>SUM('Weekly Data'!E650:E653)/4</f>
        <v>1777</v>
      </c>
      <c r="D653" s="7">
        <f>SUM('Weekly Data'!F650:F653)/4</f>
        <v>3699.25</v>
      </c>
      <c r="E653" s="7">
        <f>SUM('Weekly Data'!G650:G653)/4</f>
        <v>294.75</v>
      </c>
      <c r="F653" s="7">
        <f>SUM('Weekly Data'!H650:H653)/4</f>
        <v>6867.5</v>
      </c>
      <c r="G653" s="7"/>
      <c r="H653" s="160"/>
      <c r="I653" s="7">
        <f>AVERAGE('Weekly Data'!E601,'Weekly Data'!E549,'Weekly Data'!E497,'Weekly Data'!E445)</f>
        <v>1688.75</v>
      </c>
      <c r="J653" s="7">
        <f>AVERAGE('Weekly Data'!F601,'Weekly Data'!F549,'Weekly Data'!F497,'Weekly Data'!F445)</f>
        <v>2698.25</v>
      </c>
      <c r="K653" s="7">
        <f>AVERAGE('Weekly Data'!G601,'Weekly Data'!G549,'Weekly Data'!G497,'Weekly Data'!G445)</f>
        <v>140.5</v>
      </c>
      <c r="L653" s="7"/>
      <c r="M653" s="7"/>
      <c r="N653" s="20"/>
      <c r="O653" s="166">
        <f t="shared" si="41"/>
        <v>38903</v>
      </c>
      <c r="P653" s="7"/>
      <c r="Q653" s="45">
        <f t="shared" si="38"/>
        <v>1792.5</v>
      </c>
      <c r="R653" s="45">
        <f t="shared" ref="R653:R716" si="42">AVERAGE(D601,D549,D497,D444)</f>
        <v>2697.375</v>
      </c>
      <c r="S653" s="45">
        <f t="shared" ref="S653:S716" si="43">AVERAGE(E601,E549,E497,E444)</f>
        <v>197.9375</v>
      </c>
      <c r="T653" s="45">
        <f t="shared" si="39"/>
        <v>5937.625</v>
      </c>
      <c r="U653" s="20"/>
      <c r="V653" s="20"/>
      <c r="W653" s="20"/>
      <c r="X653" s="20"/>
      <c r="Y653" s="20"/>
      <c r="Z653" s="20"/>
      <c r="AA653" s="20"/>
      <c r="AB653" s="20"/>
      <c r="AC653" s="20"/>
      <c r="AD653" s="30"/>
    </row>
    <row r="654" spans="1:30" x14ac:dyDescent="0.25">
      <c r="A654" s="43">
        <f t="shared" si="40"/>
        <v>38910</v>
      </c>
      <c r="B654" s="28">
        <f>SUM('Weekly Data'!D651:D654)/4</f>
        <v>1227.75</v>
      </c>
      <c r="C654" s="7">
        <f>SUM('Weekly Data'!E651:E654)/4</f>
        <v>1534</v>
      </c>
      <c r="D654" s="7">
        <f>SUM('Weekly Data'!F651:F654)/4</f>
        <v>3980.75</v>
      </c>
      <c r="E654" s="7">
        <f>SUM('Weekly Data'!G651:G654)/4</f>
        <v>320.75</v>
      </c>
      <c r="F654" s="7">
        <f>SUM('Weekly Data'!H651:H654)/4</f>
        <v>7063.25</v>
      </c>
      <c r="G654" s="7"/>
      <c r="H654" s="160"/>
      <c r="I654" s="7">
        <f>AVERAGE('Weekly Data'!E602,'Weekly Data'!E550,'Weekly Data'!E498,'Weekly Data'!E446)</f>
        <v>1869</v>
      </c>
      <c r="J654" s="7">
        <f>AVERAGE('Weekly Data'!F602,'Weekly Data'!F550,'Weekly Data'!F498,'Weekly Data'!F446)</f>
        <v>2358.75</v>
      </c>
      <c r="K654" s="7">
        <f>AVERAGE('Weekly Data'!G602,'Weekly Data'!G550,'Weekly Data'!G498,'Weekly Data'!G446)</f>
        <v>141.5</v>
      </c>
      <c r="L654" s="7"/>
      <c r="M654" s="7"/>
      <c r="N654" s="20"/>
      <c r="O654" s="166">
        <f t="shared" si="41"/>
        <v>38910</v>
      </c>
      <c r="P654" s="7"/>
      <c r="Q654" s="45">
        <f t="shared" si="38"/>
        <v>1803.9375</v>
      </c>
      <c r="R654" s="45">
        <f t="shared" si="42"/>
        <v>2682.625</v>
      </c>
      <c r="S654" s="45">
        <f t="shared" si="43"/>
        <v>190.375</v>
      </c>
      <c r="T654" s="45">
        <f t="shared" si="39"/>
        <v>5681.375</v>
      </c>
      <c r="U654" s="20"/>
      <c r="V654" s="20"/>
      <c r="W654" s="20"/>
      <c r="X654" s="20"/>
      <c r="Y654" s="20"/>
      <c r="Z654" s="20"/>
      <c r="AA654" s="20"/>
      <c r="AB654" s="20"/>
      <c r="AC654" s="20"/>
      <c r="AD654" s="30"/>
    </row>
    <row r="655" spans="1:30" x14ac:dyDescent="0.25">
      <c r="A655" s="43">
        <f t="shared" si="40"/>
        <v>38917</v>
      </c>
      <c r="B655" s="28">
        <f>SUM('Weekly Data'!D652:D655)/4</f>
        <v>1422.75</v>
      </c>
      <c r="C655" s="7">
        <f>SUM('Weekly Data'!E652:E655)/4</f>
        <v>1550.5</v>
      </c>
      <c r="D655" s="7">
        <f>SUM('Weekly Data'!F652:F655)/4</f>
        <v>3852.5</v>
      </c>
      <c r="E655" s="7">
        <f>SUM('Weekly Data'!G652:G655)/4</f>
        <v>344.5</v>
      </c>
      <c r="F655" s="7">
        <f>SUM('Weekly Data'!H652:H655)/4</f>
        <v>7170.25</v>
      </c>
      <c r="G655" s="7"/>
      <c r="H655" s="160"/>
      <c r="I655" s="7">
        <f>AVERAGE('Weekly Data'!E603,'Weekly Data'!E551,'Weekly Data'!E499,'Weekly Data'!E447)</f>
        <v>1779.5</v>
      </c>
      <c r="J655" s="7">
        <f>AVERAGE('Weekly Data'!F603,'Weekly Data'!F551,'Weekly Data'!F499,'Weekly Data'!F447)</f>
        <v>2985</v>
      </c>
      <c r="K655" s="7">
        <f>AVERAGE('Weekly Data'!G603,'Weekly Data'!G551,'Weekly Data'!G499,'Weekly Data'!G447)</f>
        <v>121</v>
      </c>
      <c r="L655" s="7"/>
      <c r="M655" s="7"/>
      <c r="N655" s="20"/>
      <c r="O655" s="166">
        <f t="shared" si="41"/>
        <v>38917</v>
      </c>
      <c r="P655" s="7"/>
      <c r="Q655" s="45">
        <f t="shared" si="38"/>
        <v>1824.125</v>
      </c>
      <c r="R655" s="45">
        <f t="shared" si="42"/>
        <v>2734.75</v>
      </c>
      <c r="S655" s="45">
        <f t="shared" si="43"/>
        <v>185.5</v>
      </c>
      <c r="T655" s="45">
        <f t="shared" si="39"/>
        <v>5699.5</v>
      </c>
      <c r="U655" s="20"/>
      <c r="V655" s="20"/>
      <c r="W655" s="20"/>
      <c r="X655" s="20"/>
      <c r="Y655" s="20"/>
      <c r="Z655" s="20"/>
      <c r="AA655" s="20"/>
      <c r="AB655" s="20"/>
      <c r="AC655" s="20"/>
      <c r="AD655" s="30"/>
    </row>
    <row r="656" spans="1:30" x14ac:dyDescent="0.25">
      <c r="A656" s="43">
        <f t="shared" si="40"/>
        <v>38924</v>
      </c>
      <c r="B656" s="28">
        <f>SUM('Weekly Data'!D653:D656)/4</f>
        <v>1521.5</v>
      </c>
      <c r="C656" s="7">
        <f>SUM('Weekly Data'!E653:E656)/4</f>
        <v>1411.5</v>
      </c>
      <c r="D656" s="7">
        <f>SUM('Weekly Data'!F653:F656)/4</f>
        <v>3710.75</v>
      </c>
      <c r="E656" s="7">
        <f>SUM('Weekly Data'!G653:G656)/4</f>
        <v>391.5</v>
      </c>
      <c r="F656" s="7">
        <f>SUM('Weekly Data'!H653:H656)/4</f>
        <v>7035.25</v>
      </c>
      <c r="G656" s="7"/>
      <c r="H656" s="160"/>
      <c r="I656" s="7">
        <f>AVERAGE('Weekly Data'!E604,'Weekly Data'!E552,'Weekly Data'!E500,'Weekly Data'!E448)</f>
        <v>1804.5</v>
      </c>
      <c r="J656" s="7">
        <f>AVERAGE('Weekly Data'!F604,'Weekly Data'!F552,'Weekly Data'!F500,'Weekly Data'!F448)</f>
        <v>2519</v>
      </c>
      <c r="K656" s="7">
        <f>AVERAGE('Weekly Data'!G604,'Weekly Data'!G552,'Weekly Data'!G500,'Weekly Data'!G448)</f>
        <v>262.75</v>
      </c>
      <c r="L656" s="7"/>
      <c r="M656" s="7"/>
      <c r="N656" s="20"/>
      <c r="O656" s="166">
        <f t="shared" si="41"/>
        <v>38924</v>
      </c>
      <c r="P656" s="7"/>
      <c r="Q656" s="45">
        <f t="shared" si="38"/>
        <v>1793.9375</v>
      </c>
      <c r="R656" s="45">
        <f t="shared" si="42"/>
        <v>2622.875</v>
      </c>
      <c r="S656" s="45">
        <f t="shared" si="43"/>
        <v>168.125</v>
      </c>
      <c r="T656" s="45">
        <f t="shared" si="39"/>
        <v>5438.875</v>
      </c>
      <c r="U656" s="20"/>
      <c r="V656" s="20"/>
      <c r="W656" s="20"/>
      <c r="X656" s="20"/>
      <c r="Y656" s="20"/>
      <c r="Z656" s="20"/>
      <c r="AA656" s="20"/>
      <c r="AB656" s="20"/>
      <c r="AC656" s="20"/>
      <c r="AD656" s="30"/>
    </row>
    <row r="657" spans="1:30" x14ac:dyDescent="0.25">
      <c r="A657" s="43">
        <f t="shared" si="40"/>
        <v>38931</v>
      </c>
      <c r="B657" s="28">
        <f>SUM('Weekly Data'!D654:D657)/4</f>
        <v>1617</v>
      </c>
      <c r="C657" s="7">
        <f>SUM('Weekly Data'!E654:E657)/4</f>
        <v>1330.25</v>
      </c>
      <c r="D657" s="7">
        <f>SUM('Weekly Data'!F654:F657)/4</f>
        <v>4156.5</v>
      </c>
      <c r="E657" s="7">
        <f>SUM('Weekly Data'!G654:G657)/4</f>
        <v>399</v>
      </c>
      <c r="F657" s="7">
        <f>SUM('Weekly Data'!H654:H657)/4</f>
        <v>7502.75</v>
      </c>
      <c r="G657" s="7"/>
      <c r="H657" s="160"/>
      <c r="I657" s="7">
        <f>AVERAGE('Weekly Data'!E605,'Weekly Data'!E553,'Weekly Data'!E501,'Weekly Data'!E449)</f>
        <v>1870</v>
      </c>
      <c r="J657" s="7">
        <f>AVERAGE('Weekly Data'!F605,'Weekly Data'!F553,'Weekly Data'!F501,'Weekly Data'!F449)</f>
        <v>2587.5</v>
      </c>
      <c r="K657" s="7">
        <f>AVERAGE('Weekly Data'!G605,'Weekly Data'!G553,'Weekly Data'!G501,'Weekly Data'!G449)</f>
        <v>98.75</v>
      </c>
      <c r="L657" s="7"/>
      <c r="M657" s="7"/>
      <c r="N657" s="20"/>
      <c r="O657" s="166">
        <f t="shared" si="41"/>
        <v>38931</v>
      </c>
      <c r="P657" s="7"/>
      <c r="Q657" s="45">
        <f t="shared" si="38"/>
        <v>1853.5</v>
      </c>
      <c r="R657" s="45">
        <f t="shared" si="42"/>
        <v>2654</v>
      </c>
      <c r="S657" s="45">
        <f t="shared" si="43"/>
        <v>154</v>
      </c>
      <c r="T657" s="45">
        <f t="shared" si="39"/>
        <v>5366.875</v>
      </c>
      <c r="U657" s="20"/>
      <c r="V657" s="20"/>
      <c r="W657" s="20"/>
      <c r="X657" s="20"/>
      <c r="Y657" s="20"/>
      <c r="Z657" s="20"/>
      <c r="AA657" s="20"/>
      <c r="AB657" s="20"/>
      <c r="AC657" s="20"/>
      <c r="AD657" s="30"/>
    </row>
    <row r="658" spans="1:30" x14ac:dyDescent="0.25">
      <c r="A658" s="43">
        <f t="shared" si="40"/>
        <v>38938</v>
      </c>
      <c r="B658" s="28">
        <f>SUM('Weekly Data'!D655:D658)/4</f>
        <v>1882.5</v>
      </c>
      <c r="C658" s="7">
        <f>SUM('Weekly Data'!E655:E658)/4</f>
        <v>1241.25</v>
      </c>
      <c r="D658" s="7">
        <f>SUM('Weekly Data'!F655:F658)/4</f>
        <v>4024</v>
      </c>
      <c r="E658" s="7">
        <f>SUM('Weekly Data'!G655:G658)/4</f>
        <v>452.25</v>
      </c>
      <c r="F658" s="7">
        <f>SUM('Weekly Data'!H655:H658)/4</f>
        <v>7600</v>
      </c>
      <c r="G658" s="7"/>
      <c r="H658" s="160"/>
      <c r="I658" s="7">
        <f>AVERAGE('Weekly Data'!E606,'Weekly Data'!E554,'Weekly Data'!E502,'Weekly Data'!E450)</f>
        <v>2079.5</v>
      </c>
      <c r="J658" s="7">
        <f>AVERAGE('Weekly Data'!F606,'Weekly Data'!F554,'Weekly Data'!F502,'Weekly Data'!F450)</f>
        <v>2323.25</v>
      </c>
      <c r="K658" s="7">
        <f>AVERAGE('Weekly Data'!G606,'Weekly Data'!G554,'Weekly Data'!G502,'Weekly Data'!G450)</f>
        <v>152</v>
      </c>
      <c r="L658" s="7"/>
      <c r="M658" s="7"/>
      <c r="N658" s="20"/>
      <c r="O658" s="166">
        <f t="shared" si="41"/>
        <v>38938</v>
      </c>
      <c r="P658" s="7"/>
      <c r="Q658" s="45">
        <f t="shared" si="38"/>
        <v>1913.5625</v>
      </c>
      <c r="R658" s="45">
        <f t="shared" si="42"/>
        <v>2595</v>
      </c>
      <c r="S658" s="45">
        <f t="shared" si="43"/>
        <v>152.75</v>
      </c>
      <c r="T658" s="45">
        <f t="shared" si="39"/>
        <v>5414</v>
      </c>
      <c r="U658" s="20"/>
      <c r="V658" s="20"/>
      <c r="W658" s="20"/>
      <c r="X658" s="20"/>
      <c r="Y658" s="20"/>
      <c r="Z658" s="20"/>
      <c r="AA658" s="20"/>
      <c r="AB658" s="20"/>
      <c r="AC658" s="20"/>
      <c r="AD658" s="30"/>
    </row>
    <row r="659" spans="1:30" x14ac:dyDescent="0.25">
      <c r="A659" s="43">
        <f t="shared" si="40"/>
        <v>38945</v>
      </c>
      <c r="B659" s="28">
        <f>SUM('Weekly Data'!D656:D659)/4</f>
        <v>1864</v>
      </c>
      <c r="C659" s="7">
        <f>SUM('Weekly Data'!E656:E659)/4</f>
        <v>1424.75</v>
      </c>
      <c r="D659" s="7">
        <f>SUM('Weekly Data'!F656:F659)/4</f>
        <v>4080.75</v>
      </c>
      <c r="E659" s="7">
        <f>SUM('Weekly Data'!G656:G659)/4</f>
        <v>486</v>
      </c>
      <c r="F659" s="7">
        <f>SUM('Weekly Data'!H656:H659)/4</f>
        <v>7855.5</v>
      </c>
      <c r="G659" s="7"/>
      <c r="H659" s="160"/>
      <c r="I659" s="7">
        <f>AVERAGE('Weekly Data'!E607,'Weekly Data'!E555,'Weekly Data'!E503,'Weekly Data'!E451)</f>
        <v>1825.25</v>
      </c>
      <c r="J659" s="7">
        <f>AVERAGE('Weekly Data'!F607,'Weekly Data'!F555,'Weekly Data'!F503,'Weekly Data'!F451)</f>
        <v>2503.75</v>
      </c>
      <c r="K659" s="7">
        <f>AVERAGE('Weekly Data'!G607,'Weekly Data'!G555,'Weekly Data'!G503,'Weekly Data'!G451)</f>
        <v>179.25</v>
      </c>
      <c r="L659" s="7"/>
      <c r="M659" s="7"/>
      <c r="N659" s="20"/>
      <c r="O659" s="166">
        <f t="shared" si="41"/>
        <v>38945</v>
      </c>
      <c r="P659" s="7"/>
      <c r="Q659" s="45">
        <f t="shared" si="38"/>
        <v>1950.875</v>
      </c>
      <c r="R659" s="45">
        <f t="shared" si="42"/>
        <v>2547.4375</v>
      </c>
      <c r="S659" s="45">
        <f t="shared" si="43"/>
        <v>165.3125</v>
      </c>
      <c r="T659" s="45">
        <f t="shared" si="39"/>
        <v>5435.625</v>
      </c>
      <c r="U659" s="20"/>
      <c r="V659" s="20"/>
      <c r="W659" s="20"/>
      <c r="X659" s="20"/>
      <c r="Y659" s="20"/>
      <c r="Z659" s="20"/>
      <c r="AA659" s="20"/>
      <c r="AB659" s="20"/>
      <c r="AC659" s="20"/>
      <c r="AD659" s="30"/>
    </row>
    <row r="660" spans="1:30" x14ac:dyDescent="0.25">
      <c r="A660" s="43">
        <f t="shared" si="40"/>
        <v>38952</v>
      </c>
      <c r="B660" s="28">
        <f>SUM('Weekly Data'!D657:D660)/4</f>
        <v>2015.25</v>
      </c>
      <c r="C660" s="7">
        <f>SUM('Weekly Data'!E657:E660)/4</f>
        <v>1641</v>
      </c>
      <c r="D660" s="7">
        <f>SUM('Weekly Data'!F657:F660)/4</f>
        <v>4088.5</v>
      </c>
      <c r="E660" s="7">
        <f>SUM('Weekly Data'!G657:G660)/4</f>
        <v>497.75</v>
      </c>
      <c r="F660" s="7">
        <f>SUM('Weekly Data'!H657:H660)/4</f>
        <v>8242.5</v>
      </c>
      <c r="G660" s="7"/>
      <c r="H660" s="160"/>
      <c r="I660" s="7">
        <f>AVERAGE('Weekly Data'!E608,'Weekly Data'!E556,'Weekly Data'!E504,'Weekly Data'!E452)</f>
        <v>1818.75</v>
      </c>
      <c r="J660" s="7">
        <f>AVERAGE('Weekly Data'!F608,'Weekly Data'!F556,'Weekly Data'!F504,'Weekly Data'!F452)</f>
        <v>2663.25</v>
      </c>
      <c r="K660" s="7">
        <f>AVERAGE('Weekly Data'!G608,'Weekly Data'!G556,'Weekly Data'!G504,'Weekly Data'!G452)</f>
        <v>60.75</v>
      </c>
      <c r="L660" s="7"/>
      <c r="M660" s="7"/>
      <c r="N660" s="20"/>
      <c r="O660" s="166">
        <f t="shared" si="41"/>
        <v>38952</v>
      </c>
      <c r="P660" s="7"/>
      <c r="Q660" s="45">
        <f t="shared" si="38"/>
        <v>1927.5625</v>
      </c>
      <c r="R660" s="45">
        <f t="shared" si="42"/>
        <v>2584.3125</v>
      </c>
      <c r="S660" s="45">
        <f t="shared" si="43"/>
        <v>163.75</v>
      </c>
      <c r="T660" s="45">
        <f t="shared" si="39"/>
        <v>5568.875</v>
      </c>
      <c r="U660" s="20"/>
      <c r="V660" s="20"/>
      <c r="W660" s="20"/>
      <c r="X660" s="20"/>
      <c r="Y660" s="20"/>
      <c r="Z660" s="20"/>
      <c r="AA660" s="20"/>
      <c r="AB660" s="20"/>
      <c r="AC660" s="20"/>
      <c r="AD660" s="30"/>
    </row>
    <row r="661" spans="1:30" x14ac:dyDescent="0.25">
      <c r="A661" s="43">
        <f t="shared" si="40"/>
        <v>38959</v>
      </c>
      <c r="B661" s="28">
        <f>SUM('Weekly Data'!D658:D661)/4</f>
        <v>2159.5</v>
      </c>
      <c r="C661" s="7">
        <f>SUM('Weekly Data'!E658:E661)/4</f>
        <v>1714.75</v>
      </c>
      <c r="D661" s="7">
        <f>SUM('Weekly Data'!F658:F661)/4</f>
        <v>4008</v>
      </c>
      <c r="E661" s="7">
        <f>SUM('Weekly Data'!G658:G661)/4</f>
        <v>593.5</v>
      </c>
      <c r="F661" s="7">
        <f>SUM('Weekly Data'!H658:H661)/4</f>
        <v>8475.75</v>
      </c>
      <c r="G661" s="7"/>
      <c r="H661" s="160"/>
      <c r="I661" s="7">
        <f>AVERAGE('Weekly Data'!E609,'Weekly Data'!E557,'Weekly Data'!E505,'Weekly Data'!E453)</f>
        <v>1913.25</v>
      </c>
      <c r="J661" s="7">
        <f>AVERAGE('Weekly Data'!F609,'Weekly Data'!F557,'Weekly Data'!F505,'Weekly Data'!F453)</f>
        <v>3139.5</v>
      </c>
      <c r="K661" s="7">
        <f>AVERAGE('Weekly Data'!G609,'Weekly Data'!G557,'Weekly Data'!G505,'Weekly Data'!G453)</f>
        <v>52.75</v>
      </c>
      <c r="L661" s="7"/>
      <c r="M661" s="7"/>
      <c r="N661" s="20"/>
      <c r="O661" s="166">
        <f t="shared" si="41"/>
        <v>38959</v>
      </c>
      <c r="P661" s="7"/>
      <c r="Q661" s="45">
        <f t="shared" si="38"/>
        <v>1888</v>
      </c>
      <c r="R661" s="45">
        <f t="shared" si="42"/>
        <v>2635.625</v>
      </c>
      <c r="S661" s="45">
        <f t="shared" si="43"/>
        <v>120.5625</v>
      </c>
      <c r="T661" s="45">
        <f t="shared" si="39"/>
        <v>5796.625</v>
      </c>
      <c r="U661" s="20"/>
      <c r="V661" s="20"/>
      <c r="W661" s="20"/>
      <c r="X661" s="20"/>
      <c r="Y661" s="20"/>
      <c r="Z661" s="20"/>
      <c r="AA661" s="20"/>
      <c r="AB661" s="20"/>
      <c r="AC661" s="20"/>
      <c r="AD661" s="30"/>
    </row>
    <row r="662" spans="1:30" x14ac:dyDescent="0.25">
      <c r="A662" s="43">
        <f t="shared" si="40"/>
        <v>38966</v>
      </c>
      <c r="B662" s="28">
        <f>SUM('Weekly Data'!D659:D662)/4</f>
        <v>1927.75</v>
      </c>
      <c r="C662" s="7">
        <f>SUM('Weekly Data'!E659:E662)/4</f>
        <v>1803.25</v>
      </c>
      <c r="D662" s="7">
        <f>SUM('Weekly Data'!F659:F662)/4</f>
        <v>3936.5</v>
      </c>
      <c r="E662" s="7">
        <f>SUM('Weekly Data'!G659:G662)/4</f>
        <v>559.25</v>
      </c>
      <c r="F662" s="7">
        <f>SUM('Weekly Data'!H659:H662)/4</f>
        <v>8226.75</v>
      </c>
      <c r="G662" s="7"/>
      <c r="H662" s="160"/>
      <c r="I662" s="7">
        <f>AVERAGE('Weekly Data'!E610,'Weekly Data'!E558,'Weekly Data'!E506,'Weekly Data'!E454)</f>
        <v>1943.75</v>
      </c>
      <c r="J662" s="7">
        <f>AVERAGE('Weekly Data'!F610,'Weekly Data'!F558,'Weekly Data'!F506,'Weekly Data'!F454)</f>
        <v>2753.5</v>
      </c>
      <c r="K662" s="7">
        <f>AVERAGE('Weekly Data'!G610,'Weekly Data'!G558,'Weekly Data'!G506,'Weekly Data'!G454)</f>
        <v>41.75</v>
      </c>
      <c r="L662" s="7"/>
      <c r="M662" s="7"/>
      <c r="N662" s="20"/>
      <c r="O662" s="166">
        <f t="shared" si="41"/>
        <v>38966</v>
      </c>
      <c r="P662" s="7"/>
      <c r="Q662" s="45">
        <f t="shared" si="38"/>
        <v>1888.875</v>
      </c>
      <c r="R662" s="45">
        <f t="shared" si="42"/>
        <v>2784.9375</v>
      </c>
      <c r="S662" s="45">
        <f t="shared" si="43"/>
        <v>101.8125</v>
      </c>
      <c r="T662" s="45">
        <f t="shared" si="39"/>
        <v>5842.875</v>
      </c>
      <c r="U662" s="20"/>
      <c r="V662" s="20"/>
      <c r="W662" s="20"/>
      <c r="X662" s="20"/>
      <c r="Y662" s="20"/>
      <c r="Z662" s="20"/>
      <c r="AA662" s="20"/>
      <c r="AB662" s="20"/>
      <c r="AC662" s="20"/>
      <c r="AD662" s="30"/>
    </row>
    <row r="663" spans="1:30" x14ac:dyDescent="0.25">
      <c r="A663" s="43">
        <f t="shared" si="40"/>
        <v>38973</v>
      </c>
      <c r="B663" s="28">
        <f>SUM('Weekly Data'!D660:D663)/4</f>
        <v>2159.5</v>
      </c>
      <c r="C663" s="7">
        <f>SUM('Weekly Data'!E660:E663)/4</f>
        <v>1720.5</v>
      </c>
      <c r="D663" s="7">
        <f>SUM('Weekly Data'!F660:F663)/4</f>
        <v>3785.75</v>
      </c>
      <c r="E663" s="7">
        <f>SUM('Weekly Data'!G660:G663)/4</f>
        <v>630.5</v>
      </c>
      <c r="F663" s="7">
        <f>SUM('Weekly Data'!H660:H663)/4</f>
        <v>8296.25</v>
      </c>
      <c r="G663" s="7"/>
      <c r="H663" s="160"/>
      <c r="I663" s="7">
        <f>AVERAGE('Weekly Data'!E611,'Weekly Data'!E559,'Weekly Data'!E507,'Weekly Data'!E455)</f>
        <v>2230.75</v>
      </c>
      <c r="J663" s="7">
        <f>AVERAGE('Weekly Data'!F611,'Weekly Data'!F559,'Weekly Data'!F507,'Weekly Data'!F455)</f>
        <v>2757</v>
      </c>
      <c r="K663" s="7">
        <f>AVERAGE('Weekly Data'!G611,'Weekly Data'!G559,'Weekly Data'!G507,'Weekly Data'!G455)</f>
        <v>88</v>
      </c>
      <c r="L663" s="7"/>
      <c r="M663" s="7"/>
      <c r="N663" s="20"/>
      <c r="O663" s="166">
        <f t="shared" si="41"/>
        <v>38973</v>
      </c>
      <c r="P663" s="7"/>
      <c r="Q663" s="45">
        <f t="shared" si="38"/>
        <v>1977.25</v>
      </c>
      <c r="R663" s="45">
        <f t="shared" si="42"/>
        <v>2867.375</v>
      </c>
      <c r="S663" s="45">
        <f t="shared" si="43"/>
        <v>85.8125</v>
      </c>
      <c r="T663" s="45">
        <f t="shared" si="39"/>
        <v>6026.875</v>
      </c>
      <c r="U663" s="20"/>
      <c r="V663" s="20"/>
      <c r="W663" s="20"/>
      <c r="X663" s="20"/>
      <c r="Y663" s="20"/>
      <c r="Z663" s="20"/>
      <c r="AA663" s="20"/>
      <c r="AB663" s="20"/>
      <c r="AC663" s="20"/>
      <c r="AD663" s="30"/>
    </row>
    <row r="664" spans="1:30" x14ac:dyDescent="0.25">
      <c r="A664" s="43">
        <f t="shared" si="40"/>
        <v>38980</v>
      </c>
      <c r="B664" s="28">
        <f>SUM('Weekly Data'!D661:D664)/4</f>
        <v>2275.5</v>
      </c>
      <c r="C664" s="7">
        <f>SUM('Weekly Data'!E661:E664)/4</f>
        <v>1668</v>
      </c>
      <c r="D664" s="7">
        <f>SUM('Weekly Data'!F661:F664)/4</f>
        <v>3826.25</v>
      </c>
      <c r="E664" s="7">
        <f>SUM('Weekly Data'!G661:G664)/4</f>
        <v>715</v>
      </c>
      <c r="F664" s="7">
        <f>SUM('Weekly Data'!H661:H664)/4</f>
        <v>8484.75</v>
      </c>
      <c r="G664" s="7"/>
      <c r="H664" s="160"/>
      <c r="I664" s="7">
        <f>AVERAGE('Weekly Data'!E612,'Weekly Data'!E560,'Weekly Data'!E508,'Weekly Data'!E456)</f>
        <v>1649.5</v>
      </c>
      <c r="J664" s="7">
        <f>AVERAGE('Weekly Data'!F612,'Weekly Data'!F560,'Weekly Data'!F508,'Weekly Data'!F456)</f>
        <v>2535</v>
      </c>
      <c r="K664" s="7">
        <f>AVERAGE('Weekly Data'!G612,'Weekly Data'!G560,'Weekly Data'!G508,'Weekly Data'!G456)</f>
        <v>132.75</v>
      </c>
      <c r="L664" s="7"/>
      <c r="M664" s="7"/>
      <c r="N664" s="20"/>
      <c r="O664" s="166">
        <f t="shared" si="41"/>
        <v>38980</v>
      </c>
      <c r="P664" s="7"/>
      <c r="Q664" s="45">
        <f t="shared" si="38"/>
        <v>1972.0625</v>
      </c>
      <c r="R664" s="45">
        <f t="shared" si="42"/>
        <v>2776.0625</v>
      </c>
      <c r="S664" s="45">
        <f t="shared" si="43"/>
        <v>74.5</v>
      </c>
      <c r="T664" s="45">
        <f t="shared" si="39"/>
        <v>5991.375</v>
      </c>
      <c r="U664" s="20"/>
      <c r="V664" s="20"/>
      <c r="W664" s="20"/>
      <c r="X664" s="20"/>
      <c r="Y664" s="20"/>
      <c r="Z664" s="20"/>
      <c r="AA664" s="20"/>
      <c r="AB664" s="20"/>
      <c r="AC664" s="20"/>
      <c r="AD664" s="30"/>
    </row>
    <row r="665" spans="1:30" x14ac:dyDescent="0.25">
      <c r="A665" s="43">
        <f t="shared" si="40"/>
        <v>38987</v>
      </c>
      <c r="B665" s="28">
        <f>SUM('Weekly Data'!D662:D665)/4</f>
        <v>2322.25</v>
      </c>
      <c r="C665" s="7">
        <f>SUM('Weekly Data'!E662:E665)/4</f>
        <v>1779</v>
      </c>
      <c r="D665" s="7">
        <f>SUM('Weekly Data'!F662:F665)/4</f>
        <v>3658.25</v>
      </c>
      <c r="E665" s="7">
        <f>SUM('Weekly Data'!G662:G665)/4</f>
        <v>667.75</v>
      </c>
      <c r="F665" s="7">
        <f>SUM('Weekly Data'!H662:H665)/4</f>
        <v>8427.25</v>
      </c>
      <c r="G665" s="7"/>
      <c r="H665" s="160"/>
      <c r="I665" s="7">
        <f>AVERAGE('Weekly Data'!E613,'Weekly Data'!E561,'Weekly Data'!E509,'Weekly Data'!E457)</f>
        <v>1497.5</v>
      </c>
      <c r="J665" s="7">
        <f>AVERAGE('Weekly Data'!F613,'Weekly Data'!F561,'Weekly Data'!F509,'Weekly Data'!F457)</f>
        <v>3449</v>
      </c>
      <c r="K665" s="7">
        <f>AVERAGE('Weekly Data'!G613,'Weekly Data'!G561,'Weekly Data'!G509,'Weekly Data'!G457)</f>
        <v>162</v>
      </c>
      <c r="L665" s="7"/>
      <c r="M665" s="7"/>
      <c r="N665" s="20"/>
      <c r="O665" s="166">
        <f t="shared" si="41"/>
        <v>38987</v>
      </c>
      <c r="P665" s="7"/>
      <c r="Q665" s="45">
        <f t="shared" ref="Q665:Q728" si="44">AVERAGE(C613,C561,C509,C456)</f>
        <v>1868</v>
      </c>
      <c r="R665" s="45">
        <f t="shared" si="42"/>
        <v>2860.3125</v>
      </c>
      <c r="S665" s="45">
        <f t="shared" si="43"/>
        <v>103.375</v>
      </c>
      <c r="T665" s="45">
        <f t="shared" si="39"/>
        <v>6080.375</v>
      </c>
      <c r="U665" s="20"/>
      <c r="V665" s="20"/>
      <c r="W665" s="20"/>
      <c r="X665" s="20"/>
      <c r="Y665" s="20"/>
      <c r="Z665" s="20"/>
      <c r="AA665" s="20"/>
      <c r="AB665" s="20"/>
      <c r="AC665" s="20"/>
      <c r="AD665" s="30"/>
    </row>
    <row r="666" spans="1:30" x14ac:dyDescent="0.25">
      <c r="A666" s="43">
        <f t="shared" si="40"/>
        <v>38994</v>
      </c>
      <c r="B666" s="28">
        <f>SUM('Weekly Data'!D663:D666)/4</f>
        <v>2698.75</v>
      </c>
      <c r="C666" s="7">
        <f>SUM('Weekly Data'!E663:E666)/4</f>
        <v>1674.25</v>
      </c>
      <c r="D666" s="7">
        <f>SUM('Weekly Data'!F663:F666)/4</f>
        <v>3613</v>
      </c>
      <c r="E666" s="7">
        <f>SUM('Weekly Data'!G663:G666)/4</f>
        <v>756</v>
      </c>
      <c r="F666" s="7">
        <f>SUM('Weekly Data'!H663:H666)/4</f>
        <v>8742</v>
      </c>
      <c r="G666" s="7"/>
      <c r="H666" s="160"/>
      <c r="I666" s="7">
        <f>AVERAGE('Weekly Data'!E614,'Weekly Data'!E562,'Weekly Data'!E510,'Weekly Data'!E458)</f>
        <v>1937.25</v>
      </c>
      <c r="J666" s="7">
        <f>AVERAGE('Weekly Data'!F614,'Weekly Data'!F562,'Weekly Data'!F510,'Weekly Data'!F458)</f>
        <v>3766.25</v>
      </c>
      <c r="K666" s="7">
        <f>AVERAGE('Weekly Data'!G614,'Weekly Data'!G562,'Weekly Data'!G510,'Weekly Data'!G458)</f>
        <v>170.75</v>
      </c>
      <c r="L666" s="7"/>
      <c r="M666" s="7"/>
      <c r="N666" s="20"/>
      <c r="O666" s="166">
        <f t="shared" si="41"/>
        <v>38994</v>
      </c>
      <c r="P666" s="7"/>
      <c r="Q666" s="45">
        <f t="shared" si="44"/>
        <v>1890.3125</v>
      </c>
      <c r="R666" s="45">
        <f t="shared" si="42"/>
        <v>3118.125</v>
      </c>
      <c r="S666" s="45">
        <f t="shared" si="43"/>
        <v>133.5</v>
      </c>
      <c r="T666" s="45">
        <f t="shared" si="39"/>
        <v>6810</v>
      </c>
      <c r="U666" s="20"/>
      <c r="V666" s="20"/>
      <c r="W666" s="20"/>
      <c r="X666" s="20"/>
      <c r="Y666" s="20"/>
      <c r="Z666" s="20"/>
      <c r="AA666" s="20"/>
      <c r="AB666" s="20"/>
      <c r="AC666" s="20"/>
      <c r="AD666" s="30"/>
    </row>
    <row r="667" spans="1:30" x14ac:dyDescent="0.25">
      <c r="A667" s="43">
        <f t="shared" si="40"/>
        <v>39001</v>
      </c>
      <c r="B667" s="28">
        <f>SUM('Weekly Data'!D664:D667)/4</f>
        <v>2866.25</v>
      </c>
      <c r="C667" s="7">
        <f>SUM('Weekly Data'!E664:E667)/4</f>
        <v>1789</v>
      </c>
      <c r="D667" s="7">
        <f>SUM('Weekly Data'!F664:F667)/4</f>
        <v>4008.25</v>
      </c>
      <c r="E667" s="7">
        <f>SUM('Weekly Data'!G664:G667)/4</f>
        <v>757.75</v>
      </c>
      <c r="F667" s="7">
        <f>SUM('Weekly Data'!H664:H667)/4</f>
        <v>9421.25</v>
      </c>
      <c r="G667" s="7"/>
      <c r="H667" s="160"/>
      <c r="I667" s="7">
        <f>AVERAGE('Weekly Data'!E615,'Weekly Data'!E563,'Weekly Data'!E511,'Weekly Data'!E459)</f>
        <v>1585.5</v>
      </c>
      <c r="J667" s="7">
        <f>AVERAGE('Weekly Data'!F615,'Weekly Data'!F563,'Weekly Data'!F511,'Weekly Data'!F459)</f>
        <v>4728.5</v>
      </c>
      <c r="K667" s="7">
        <f>AVERAGE('Weekly Data'!G615,'Weekly Data'!G563,'Weekly Data'!G511,'Weekly Data'!G459)</f>
        <v>385.25</v>
      </c>
      <c r="L667" s="7"/>
      <c r="M667" s="7"/>
      <c r="N667" s="20"/>
      <c r="O667" s="166">
        <f t="shared" si="41"/>
        <v>39001</v>
      </c>
      <c r="P667" s="7"/>
      <c r="Q667" s="45">
        <f t="shared" si="44"/>
        <v>1670.5</v>
      </c>
      <c r="R667" s="45">
        <f t="shared" si="42"/>
        <v>3467.25</v>
      </c>
      <c r="S667" s="45">
        <f t="shared" si="43"/>
        <v>190.75</v>
      </c>
      <c r="T667" s="45">
        <f t="shared" si="39"/>
        <v>7563.875</v>
      </c>
      <c r="U667" s="20"/>
      <c r="V667" s="20"/>
      <c r="W667" s="20"/>
      <c r="X667" s="20"/>
      <c r="Y667" s="20"/>
      <c r="Z667" s="20"/>
      <c r="AA667" s="20"/>
      <c r="AB667" s="20"/>
      <c r="AC667" s="20"/>
      <c r="AD667" s="30"/>
    </row>
    <row r="668" spans="1:30" x14ac:dyDescent="0.25">
      <c r="A668" s="43">
        <f t="shared" si="40"/>
        <v>39008</v>
      </c>
      <c r="B668" s="28">
        <f>SUM('Weekly Data'!D665:D668)/4</f>
        <v>2892.5</v>
      </c>
      <c r="C668" s="7">
        <f>SUM('Weekly Data'!E665:E668)/4</f>
        <v>1636.75</v>
      </c>
      <c r="D668" s="7">
        <f>SUM('Weekly Data'!F665:F668)/4</f>
        <v>4348.5</v>
      </c>
      <c r="E668" s="7">
        <f>SUM('Weekly Data'!G665:G668)/4</f>
        <v>849</v>
      </c>
      <c r="F668" s="7">
        <f>SUM('Weekly Data'!H665:H668)/4</f>
        <v>9726.75</v>
      </c>
      <c r="G668" s="7"/>
      <c r="H668" s="160"/>
      <c r="I668" s="7">
        <f>AVERAGE('Weekly Data'!E616,'Weekly Data'!E564,'Weekly Data'!E512,'Weekly Data'!E460)</f>
        <v>1370.5</v>
      </c>
      <c r="J668" s="7">
        <f>AVERAGE('Weekly Data'!F616,'Weekly Data'!F564,'Weekly Data'!F512,'Weekly Data'!F460)</f>
        <v>4857.25</v>
      </c>
      <c r="K668" s="7">
        <f>AVERAGE('Weekly Data'!G616,'Weekly Data'!G564,'Weekly Data'!G512,'Weekly Data'!G460)</f>
        <v>529</v>
      </c>
      <c r="L668" s="7"/>
      <c r="M668" s="7"/>
      <c r="N668" s="20"/>
      <c r="O668" s="166">
        <f t="shared" si="41"/>
        <v>39008</v>
      </c>
      <c r="P668" s="7"/>
      <c r="Q668" s="45">
        <f t="shared" si="44"/>
        <v>1585.875</v>
      </c>
      <c r="R668" s="45">
        <f t="shared" si="42"/>
        <v>4037.75</v>
      </c>
      <c r="S668" s="45">
        <f t="shared" si="43"/>
        <v>273.6875</v>
      </c>
      <c r="T668" s="45">
        <f t="shared" si="39"/>
        <v>8443.875</v>
      </c>
      <c r="U668" s="20"/>
      <c r="V668" s="20"/>
      <c r="W668" s="20"/>
      <c r="X668" s="20"/>
      <c r="Y668" s="20"/>
      <c r="Z668" s="20"/>
      <c r="AA668" s="20"/>
      <c r="AB668" s="20"/>
      <c r="AC668" s="20"/>
      <c r="AD668" s="30"/>
    </row>
    <row r="669" spans="1:30" x14ac:dyDescent="0.25">
      <c r="A669" s="43">
        <f t="shared" si="40"/>
        <v>39015</v>
      </c>
      <c r="B669" s="28">
        <f>SUM('Weekly Data'!D666:D669)/4</f>
        <v>2938.5</v>
      </c>
      <c r="C669" s="7">
        <f>SUM('Weekly Data'!E666:E669)/4</f>
        <v>1577.75</v>
      </c>
      <c r="D669" s="7">
        <f>SUM('Weekly Data'!F666:F669)/4</f>
        <v>4617.25</v>
      </c>
      <c r="E669" s="7">
        <f>SUM('Weekly Data'!G666:G669)/4</f>
        <v>977.75</v>
      </c>
      <c r="F669" s="7">
        <f>SUM('Weekly Data'!H666:H669)/4</f>
        <v>10111.25</v>
      </c>
      <c r="G669" s="7"/>
      <c r="H669" s="160"/>
      <c r="I669" s="7">
        <f>AVERAGE('Weekly Data'!E617,'Weekly Data'!E565,'Weekly Data'!E513,'Weekly Data'!E461)</f>
        <v>1767.25</v>
      </c>
      <c r="J669" s="7">
        <f>AVERAGE('Weekly Data'!F617,'Weekly Data'!F565,'Weekly Data'!F513,'Weekly Data'!F461)</f>
        <v>4602.5</v>
      </c>
      <c r="K669" s="7">
        <f>AVERAGE('Weekly Data'!G617,'Weekly Data'!G565,'Weekly Data'!G513,'Weekly Data'!G461)</f>
        <v>703.25</v>
      </c>
      <c r="L669" s="7"/>
      <c r="M669" s="7"/>
      <c r="N669" s="20"/>
      <c r="O669" s="166">
        <f t="shared" si="41"/>
        <v>39015</v>
      </c>
      <c r="P669" s="7"/>
      <c r="Q669" s="45">
        <f t="shared" si="44"/>
        <v>1646.125</v>
      </c>
      <c r="R669" s="45">
        <f t="shared" si="42"/>
        <v>4379.9375</v>
      </c>
      <c r="S669" s="45">
        <f t="shared" si="43"/>
        <v>404.3125</v>
      </c>
      <c r="T669" s="45">
        <f t="shared" si="39"/>
        <v>9229.625</v>
      </c>
      <c r="U669" s="20"/>
      <c r="V669" s="20"/>
      <c r="W669" s="20"/>
      <c r="X669" s="20"/>
      <c r="Y669" s="20"/>
      <c r="Z669" s="20"/>
      <c r="AA669" s="20"/>
      <c r="AB669" s="20"/>
      <c r="AC669" s="20"/>
      <c r="AD669" s="30"/>
    </row>
    <row r="670" spans="1:30" x14ac:dyDescent="0.25">
      <c r="A670" s="43">
        <f t="shared" si="40"/>
        <v>39022</v>
      </c>
      <c r="B670" s="28">
        <f>SUM('Weekly Data'!D667:D670)/4</f>
        <v>2771.75</v>
      </c>
      <c r="C670" s="7">
        <f>SUM('Weekly Data'!E667:E670)/4</f>
        <v>1585.25</v>
      </c>
      <c r="D670" s="7">
        <f>SUM('Weekly Data'!F667:F670)/4</f>
        <v>5038.5</v>
      </c>
      <c r="E670" s="7">
        <f>SUM('Weekly Data'!G667:G670)/4</f>
        <v>1053.75</v>
      </c>
      <c r="F670" s="7">
        <f>SUM('Weekly Data'!H667:H670)/4</f>
        <v>10449.25</v>
      </c>
      <c r="G670" s="7"/>
      <c r="H670" s="160"/>
      <c r="I670" s="7">
        <f>AVERAGE('Weekly Data'!E618,'Weekly Data'!E566,'Weekly Data'!E514,'Weekly Data'!E462)</f>
        <v>1628.25</v>
      </c>
      <c r="J670" s="7">
        <f>AVERAGE('Weekly Data'!F618,'Weekly Data'!F566,'Weekly Data'!F514,'Weekly Data'!F462)</f>
        <v>4107.75</v>
      </c>
      <c r="K670" s="7">
        <f>AVERAGE('Weekly Data'!G618,'Weekly Data'!G566,'Weekly Data'!G514,'Weekly Data'!G462)</f>
        <v>755.75</v>
      </c>
      <c r="L670" s="7"/>
      <c r="M670" s="7"/>
      <c r="N670" s="20"/>
      <c r="O670" s="166">
        <f t="shared" si="41"/>
        <v>39022</v>
      </c>
      <c r="P670" s="7"/>
      <c r="Q670" s="45">
        <f t="shared" si="44"/>
        <v>1547.9375</v>
      </c>
      <c r="R670" s="45">
        <f t="shared" si="42"/>
        <v>4424.9375</v>
      </c>
      <c r="S670" s="45">
        <f t="shared" si="43"/>
        <v>563.375</v>
      </c>
      <c r="T670" s="45">
        <f t="shared" si="39"/>
        <v>9238.25</v>
      </c>
      <c r="U670" s="20"/>
      <c r="V670" s="20"/>
      <c r="W670" s="20"/>
      <c r="X670" s="20"/>
      <c r="Y670" s="20"/>
      <c r="Z670" s="20"/>
      <c r="AA670" s="20"/>
      <c r="AB670" s="20"/>
      <c r="AC670" s="20"/>
      <c r="AD670" s="30"/>
    </row>
    <row r="671" spans="1:30" x14ac:dyDescent="0.25">
      <c r="A671" s="43">
        <f t="shared" si="40"/>
        <v>39029</v>
      </c>
      <c r="B671" s="28">
        <f>SUM('Weekly Data'!D668:D671)/4</f>
        <v>2546</v>
      </c>
      <c r="C671" s="7">
        <f>SUM('Weekly Data'!E668:E671)/4</f>
        <v>1533.25</v>
      </c>
      <c r="D671" s="7">
        <f>SUM('Weekly Data'!F668:F671)/4</f>
        <v>4740.5</v>
      </c>
      <c r="E671" s="7">
        <f>SUM('Weekly Data'!G668:G671)/4</f>
        <v>1117</v>
      </c>
      <c r="F671" s="7">
        <f>SUM('Weekly Data'!H668:H671)/4</f>
        <v>9936.75</v>
      </c>
      <c r="G671" s="7"/>
      <c r="H671" s="160"/>
      <c r="I671" s="7">
        <f>AVERAGE('Weekly Data'!E619,'Weekly Data'!E567,'Weekly Data'!E515,'Weekly Data'!E463)</f>
        <v>1730</v>
      </c>
      <c r="J671" s="7">
        <f>AVERAGE('Weekly Data'!F619,'Weekly Data'!F567,'Weekly Data'!F515,'Weekly Data'!F463)</f>
        <v>4390</v>
      </c>
      <c r="K671" s="7">
        <f>AVERAGE('Weekly Data'!G619,'Weekly Data'!G567,'Weekly Data'!G515,'Weekly Data'!G463)</f>
        <v>792.5</v>
      </c>
      <c r="L671" s="7"/>
      <c r="M671" s="7"/>
      <c r="N671" s="20"/>
      <c r="O671" s="166">
        <f t="shared" si="41"/>
        <v>39029</v>
      </c>
      <c r="P671" s="7"/>
      <c r="Q671" s="45">
        <f t="shared" si="44"/>
        <v>1621.875</v>
      </c>
      <c r="R671" s="45">
        <f t="shared" si="42"/>
        <v>4473.0625</v>
      </c>
      <c r="S671" s="45">
        <f t="shared" si="43"/>
        <v>685.9375</v>
      </c>
      <c r="T671" s="45">
        <f t="shared" si="39"/>
        <v>9017.375</v>
      </c>
      <c r="U671" s="20"/>
      <c r="V671" s="20"/>
      <c r="W671" s="20"/>
      <c r="X671" s="20"/>
      <c r="Y671" s="20"/>
      <c r="Z671" s="20"/>
      <c r="AA671" s="20"/>
      <c r="AB671" s="20"/>
      <c r="AC671" s="20"/>
      <c r="AD671" s="30"/>
    </row>
    <row r="672" spans="1:30" x14ac:dyDescent="0.25">
      <c r="A672" s="43">
        <f t="shared" si="40"/>
        <v>39036</v>
      </c>
      <c r="B672" s="28">
        <f>SUM('Weekly Data'!D669:D672)/4</f>
        <v>2574.25</v>
      </c>
      <c r="C672" s="7">
        <f>SUM('Weekly Data'!E669:E672)/4</f>
        <v>1632.25</v>
      </c>
      <c r="D672" s="7">
        <f>SUM('Weekly Data'!F669:F672)/4</f>
        <v>4384.5</v>
      </c>
      <c r="E672" s="7">
        <f>SUM('Weekly Data'!G669:G672)/4</f>
        <v>1084.25</v>
      </c>
      <c r="F672" s="7">
        <f>SUM('Weekly Data'!H669:H672)/4</f>
        <v>9675.25</v>
      </c>
      <c r="G672" s="7"/>
      <c r="H672" s="160"/>
      <c r="I672" s="7">
        <f>AVERAGE('Weekly Data'!E620,'Weekly Data'!E568,'Weekly Data'!E516,'Weekly Data'!E464)</f>
        <v>1765.25</v>
      </c>
      <c r="J672" s="7">
        <f>AVERAGE('Weekly Data'!F620,'Weekly Data'!F568,'Weekly Data'!F516,'Weekly Data'!F464)</f>
        <v>4457.75</v>
      </c>
      <c r="K672" s="7">
        <f>AVERAGE('Weekly Data'!G620,'Weekly Data'!G568,'Weekly Data'!G516,'Weekly Data'!G464)</f>
        <v>591</v>
      </c>
      <c r="L672" s="7"/>
      <c r="M672" s="7"/>
      <c r="N672" s="20"/>
      <c r="O672" s="166">
        <f t="shared" si="41"/>
        <v>39036</v>
      </c>
      <c r="P672" s="7"/>
      <c r="Q672" s="45">
        <f t="shared" si="44"/>
        <v>1682.5</v>
      </c>
      <c r="R672" s="45">
        <f t="shared" si="42"/>
        <v>4414.9375</v>
      </c>
      <c r="S672" s="45">
        <f t="shared" si="43"/>
        <v>721.625</v>
      </c>
      <c r="T672" s="45">
        <f t="shared" si="39"/>
        <v>8849.625</v>
      </c>
      <c r="U672" s="20"/>
      <c r="V672" s="20"/>
      <c r="W672" s="20"/>
      <c r="X672" s="20"/>
      <c r="Y672" s="20"/>
      <c r="Z672" s="20"/>
      <c r="AA672" s="20"/>
      <c r="AB672" s="20"/>
      <c r="AC672" s="20"/>
      <c r="AD672" s="30"/>
    </row>
    <row r="673" spans="1:30" x14ac:dyDescent="0.25">
      <c r="A673" s="43">
        <f t="shared" si="40"/>
        <v>39043</v>
      </c>
      <c r="B673" s="28">
        <f>SUM('Weekly Data'!D670:D673)/4</f>
        <v>2411</v>
      </c>
      <c r="C673" s="7">
        <f>SUM('Weekly Data'!E670:E673)/4</f>
        <v>1754.25</v>
      </c>
      <c r="D673" s="7">
        <f>SUM('Weekly Data'!F670:F673)/4</f>
        <v>4577.5</v>
      </c>
      <c r="E673" s="7">
        <f>SUM('Weekly Data'!G670:G673)/4</f>
        <v>906.25</v>
      </c>
      <c r="F673" s="7">
        <f>SUM('Weekly Data'!H670:H673)/4</f>
        <v>9649</v>
      </c>
      <c r="G673" s="7"/>
      <c r="H673" s="160"/>
      <c r="I673" s="7">
        <f>AVERAGE('Weekly Data'!E621,'Weekly Data'!E569,'Weekly Data'!E517,'Weekly Data'!E465)</f>
        <v>1903.75</v>
      </c>
      <c r="J673" s="7">
        <f>AVERAGE('Weekly Data'!F621,'Weekly Data'!F569,'Weekly Data'!F517,'Weekly Data'!F465)</f>
        <v>4498.25</v>
      </c>
      <c r="K673" s="7">
        <f>AVERAGE('Weekly Data'!G621,'Weekly Data'!G569,'Weekly Data'!G517,'Weekly Data'!G465)</f>
        <v>529.5</v>
      </c>
      <c r="L673" s="7"/>
      <c r="M673" s="7"/>
      <c r="N673" s="20"/>
      <c r="O673" s="166">
        <f t="shared" si="41"/>
        <v>39043</v>
      </c>
      <c r="P673" s="7"/>
      <c r="Q673" s="45">
        <f t="shared" si="44"/>
        <v>1721.0625</v>
      </c>
      <c r="R673" s="45">
        <f t="shared" si="42"/>
        <v>4354.125</v>
      </c>
      <c r="S673" s="45">
        <f t="shared" si="43"/>
        <v>707.1875</v>
      </c>
      <c r="T673" s="45">
        <f t="shared" si="39"/>
        <v>8565.875</v>
      </c>
      <c r="U673" s="20"/>
      <c r="V673" s="20"/>
      <c r="W673" s="20"/>
      <c r="X673" s="20"/>
      <c r="Y673" s="20"/>
      <c r="Z673" s="20"/>
      <c r="AA673" s="20"/>
      <c r="AB673" s="20"/>
      <c r="AC673" s="20"/>
      <c r="AD673" s="30"/>
    </row>
    <row r="674" spans="1:30" x14ac:dyDescent="0.25">
      <c r="A674" s="43">
        <f t="shared" si="40"/>
        <v>39050</v>
      </c>
      <c r="B674" s="28">
        <f>SUM('Weekly Data'!D671:D674)/4</f>
        <v>2241.75</v>
      </c>
      <c r="C674" s="7">
        <f>SUM('Weekly Data'!E671:E674)/4</f>
        <v>1976.25</v>
      </c>
      <c r="D674" s="7">
        <f>SUM('Weekly Data'!F671:F674)/4</f>
        <v>3966.25</v>
      </c>
      <c r="E674" s="7">
        <f>SUM('Weekly Data'!G671:G674)/4</f>
        <v>827.25</v>
      </c>
      <c r="F674" s="7">
        <f>SUM('Weekly Data'!H671:H674)/4</f>
        <v>9011.5</v>
      </c>
      <c r="G674" s="7"/>
      <c r="H674" s="160"/>
      <c r="I674" s="7">
        <f>AVERAGE('Weekly Data'!E622,'Weekly Data'!E570,'Weekly Data'!E518,'Weekly Data'!E466)</f>
        <v>1883.5</v>
      </c>
      <c r="J674" s="7">
        <f>AVERAGE('Weekly Data'!F622,'Weekly Data'!F570,'Weekly Data'!F518,'Weekly Data'!F466)</f>
        <v>3738.25</v>
      </c>
      <c r="K674" s="7">
        <f>AVERAGE('Weekly Data'!G622,'Weekly Data'!G570,'Weekly Data'!G518,'Weekly Data'!G466)</f>
        <v>512.75</v>
      </c>
      <c r="L674" s="7"/>
      <c r="M674" s="7"/>
      <c r="N674" s="20"/>
      <c r="O674" s="166">
        <f t="shared" si="41"/>
        <v>39050</v>
      </c>
      <c r="P674" s="7"/>
      <c r="Q674" s="45">
        <f t="shared" si="44"/>
        <v>1841.5</v>
      </c>
      <c r="R674" s="45">
        <f t="shared" si="42"/>
        <v>4314.625</v>
      </c>
      <c r="S674" s="45">
        <f t="shared" si="43"/>
        <v>615.5625</v>
      </c>
      <c r="T674" s="45">
        <f t="shared" si="39"/>
        <v>8417.375</v>
      </c>
      <c r="U674" s="20"/>
      <c r="V674" s="20"/>
      <c r="W674" s="20"/>
      <c r="X674" s="20"/>
      <c r="Y674" s="20"/>
      <c r="Z674" s="20"/>
      <c r="AA674" s="20"/>
      <c r="AB674" s="20"/>
      <c r="AC674" s="20"/>
      <c r="AD674" s="30"/>
    </row>
    <row r="675" spans="1:30" x14ac:dyDescent="0.25">
      <c r="A675" s="43">
        <f t="shared" si="40"/>
        <v>39057</v>
      </c>
      <c r="B675" s="28">
        <f>SUM('Weekly Data'!D672:D675)/4</f>
        <v>2228.75</v>
      </c>
      <c r="C675" s="7">
        <f>SUM('Weekly Data'!E672:E675)/4</f>
        <v>1872.5</v>
      </c>
      <c r="D675" s="7">
        <f>SUM('Weekly Data'!F672:F675)/4</f>
        <v>4128.75</v>
      </c>
      <c r="E675" s="7">
        <f>SUM('Weekly Data'!G672:G675)/4</f>
        <v>756.5</v>
      </c>
      <c r="F675" s="7">
        <f>SUM('Weekly Data'!H672:H675)/4</f>
        <v>8986.5</v>
      </c>
      <c r="G675" s="7"/>
      <c r="H675" s="160"/>
      <c r="I675" s="7">
        <f>AVERAGE('Weekly Data'!E623,'Weekly Data'!E571,'Weekly Data'!E519,'Weekly Data'!E467)</f>
        <v>1610.75</v>
      </c>
      <c r="J675" s="7">
        <f>AVERAGE('Weekly Data'!F623,'Weekly Data'!F571,'Weekly Data'!F519,'Weekly Data'!F467)</f>
        <v>3552.75</v>
      </c>
      <c r="K675" s="7">
        <f>AVERAGE('Weekly Data'!G623,'Weekly Data'!G571,'Weekly Data'!G519,'Weekly Data'!G467)</f>
        <v>325.5</v>
      </c>
      <c r="L675" s="7"/>
      <c r="M675" s="7"/>
      <c r="N675" s="20"/>
      <c r="O675" s="166">
        <f t="shared" si="41"/>
        <v>39057</v>
      </c>
      <c r="P675" s="7"/>
      <c r="Q675" s="45">
        <f t="shared" si="44"/>
        <v>1816.375</v>
      </c>
      <c r="R675" s="45">
        <f t="shared" si="42"/>
        <v>4124.0625</v>
      </c>
      <c r="S675" s="45">
        <f t="shared" si="43"/>
        <v>510.1875</v>
      </c>
      <c r="T675" s="45">
        <f t="shared" si="39"/>
        <v>8062.625</v>
      </c>
      <c r="U675" s="20"/>
      <c r="V675" s="20"/>
      <c r="W675" s="20"/>
      <c r="X675" s="20"/>
      <c r="Y675" s="20"/>
      <c r="Z675" s="20"/>
      <c r="AA675" s="20"/>
      <c r="AB675" s="20"/>
      <c r="AC675" s="20"/>
      <c r="AD675" s="30"/>
    </row>
    <row r="676" spans="1:30" x14ac:dyDescent="0.25">
      <c r="A676" s="43">
        <f t="shared" si="40"/>
        <v>39064</v>
      </c>
      <c r="B676" s="28">
        <f>SUM('Weekly Data'!D673:D676)/4</f>
        <v>2024.5</v>
      </c>
      <c r="C676" s="7">
        <f>SUM('Weekly Data'!E673:E676)/4</f>
        <v>2023.5</v>
      </c>
      <c r="D676" s="7">
        <f>SUM('Weekly Data'!F673:F676)/4</f>
        <v>4369.5</v>
      </c>
      <c r="E676" s="7">
        <f>SUM('Weekly Data'!G673:G676)/4</f>
        <v>707.75</v>
      </c>
      <c r="F676" s="7">
        <f>SUM('Weekly Data'!H673:H676)/4</f>
        <v>9125.25</v>
      </c>
      <c r="G676" s="7"/>
      <c r="H676" s="160"/>
      <c r="I676" s="7">
        <f>AVERAGE('Weekly Data'!E624,'Weekly Data'!E572,'Weekly Data'!E520,'Weekly Data'!E468)</f>
        <v>1505.75</v>
      </c>
      <c r="J676" s="7">
        <f>AVERAGE('Weekly Data'!F624,'Weekly Data'!F572,'Weekly Data'!F520,'Weekly Data'!F468)</f>
        <v>3681.5</v>
      </c>
      <c r="K676" s="7">
        <f>AVERAGE('Weekly Data'!G624,'Weekly Data'!G572,'Weekly Data'!G520,'Weekly Data'!G468)</f>
        <v>551.5</v>
      </c>
      <c r="L676" s="7"/>
      <c r="M676" s="7"/>
      <c r="N676" s="20"/>
      <c r="O676" s="166">
        <f t="shared" si="41"/>
        <v>39064</v>
      </c>
      <c r="P676" s="7"/>
      <c r="Q676" s="45">
        <f t="shared" si="44"/>
        <v>1758.0625</v>
      </c>
      <c r="R676" s="45">
        <f t="shared" si="42"/>
        <v>3955.375</v>
      </c>
      <c r="S676" s="45">
        <f t="shared" si="43"/>
        <v>468.625</v>
      </c>
      <c r="T676" s="45">
        <f t="shared" si="39"/>
        <v>7897.25</v>
      </c>
      <c r="U676" s="20"/>
      <c r="V676" s="20"/>
      <c r="W676" s="20"/>
      <c r="X676" s="20"/>
      <c r="Y676" s="20"/>
      <c r="Z676" s="20"/>
      <c r="AA676" s="20"/>
      <c r="AB676" s="20"/>
      <c r="AC676" s="20"/>
      <c r="AD676" s="30"/>
    </row>
    <row r="677" spans="1:30" x14ac:dyDescent="0.25">
      <c r="A677" s="43">
        <f t="shared" si="40"/>
        <v>39071</v>
      </c>
      <c r="B677" s="28">
        <f>SUM('Weekly Data'!D674:D677)/4</f>
        <v>2029</v>
      </c>
      <c r="C677" s="7">
        <f>SUM('Weekly Data'!E674:E677)/4</f>
        <v>2018</v>
      </c>
      <c r="D677" s="7">
        <f>SUM('Weekly Data'!F674:F677)/4</f>
        <v>4175.75</v>
      </c>
      <c r="E677" s="7">
        <f>SUM('Weekly Data'!G674:G677)/4</f>
        <v>693.5</v>
      </c>
      <c r="F677" s="7">
        <f>SUM('Weekly Data'!H674:H677)/4</f>
        <v>8916.25</v>
      </c>
      <c r="G677" s="7"/>
      <c r="H677" s="160"/>
      <c r="I677" s="7">
        <f>AVERAGE('Weekly Data'!E625,'Weekly Data'!E573,'Weekly Data'!E521,'Weekly Data'!E469)</f>
        <v>1797.25</v>
      </c>
      <c r="J677" s="7">
        <f>AVERAGE('Weekly Data'!F625,'Weekly Data'!F573,'Weekly Data'!F521,'Weekly Data'!F469)</f>
        <v>3960</v>
      </c>
      <c r="K677" s="7">
        <f>AVERAGE('Weekly Data'!G625,'Weekly Data'!G573,'Weekly Data'!G521,'Weekly Data'!G469)</f>
        <v>512.75</v>
      </c>
      <c r="L677" s="7"/>
      <c r="M677" s="7"/>
      <c r="N677" s="20"/>
      <c r="O677" s="166">
        <f t="shared" si="41"/>
        <v>39071</v>
      </c>
      <c r="P677" s="7"/>
      <c r="Q677" s="45">
        <f t="shared" si="44"/>
        <v>1758.3125</v>
      </c>
      <c r="R677" s="45">
        <f t="shared" si="42"/>
        <v>3820</v>
      </c>
      <c r="S677" s="45">
        <f t="shared" si="43"/>
        <v>442.5</v>
      </c>
      <c r="T677" s="45">
        <f t="shared" si="39"/>
        <v>7822</v>
      </c>
      <c r="U677" s="20"/>
      <c r="V677" s="20"/>
      <c r="W677" s="20"/>
      <c r="X677" s="20"/>
      <c r="Y677" s="20"/>
      <c r="Z677" s="20"/>
      <c r="AA677" s="20"/>
      <c r="AB677" s="20"/>
      <c r="AC677" s="20"/>
      <c r="AD677" s="30"/>
    </row>
    <row r="678" spans="1:30" x14ac:dyDescent="0.25">
      <c r="A678" s="43">
        <f t="shared" si="40"/>
        <v>39078</v>
      </c>
      <c r="B678" s="28">
        <f>SUM('Weekly Data'!D675:D678)/4</f>
        <v>2037.75</v>
      </c>
      <c r="C678" s="7">
        <f>SUM('Weekly Data'!E675:E678)/4</f>
        <v>1839.75</v>
      </c>
      <c r="D678" s="7">
        <f>SUM('Weekly Data'!F675:F678)/4</f>
        <v>4339.75</v>
      </c>
      <c r="E678" s="7">
        <f>SUM('Weekly Data'!G675:G678)/4</f>
        <v>596.75</v>
      </c>
      <c r="F678" s="7">
        <f>SUM('Weekly Data'!H675:H678)/4</f>
        <v>8814</v>
      </c>
      <c r="G678" s="7"/>
      <c r="H678" s="160"/>
      <c r="I678" s="7">
        <f>AVERAGE('Weekly Data'!E626,'Weekly Data'!E574,'Weekly Data'!E522,'Weekly Data'!E470)</f>
        <v>1606.25</v>
      </c>
      <c r="J678" s="7">
        <f>AVERAGE('Weekly Data'!F626,'Weekly Data'!F574,'Weekly Data'!F522,'Weekly Data'!F470)</f>
        <v>2929.75</v>
      </c>
      <c r="K678" s="7">
        <f>AVERAGE('Weekly Data'!G626,'Weekly Data'!G574,'Weekly Data'!G522,'Weekly Data'!G470)</f>
        <v>387.75</v>
      </c>
      <c r="L678" s="7"/>
      <c r="M678" s="7"/>
      <c r="N678" s="20"/>
      <c r="O678" s="166">
        <f t="shared" si="41"/>
        <v>39078</v>
      </c>
      <c r="P678" s="7"/>
      <c r="Q678" s="45">
        <f t="shared" si="44"/>
        <v>1618.3125</v>
      </c>
      <c r="R678" s="45">
        <f t="shared" si="42"/>
        <v>3595.1875</v>
      </c>
      <c r="S678" s="45">
        <f t="shared" si="43"/>
        <v>425.0625</v>
      </c>
      <c r="T678" s="45">
        <f t="shared" si="39"/>
        <v>7437.875</v>
      </c>
      <c r="U678" s="20"/>
      <c r="V678" s="20"/>
      <c r="W678" s="20"/>
      <c r="X678" s="20"/>
      <c r="Y678" s="20"/>
      <c r="Z678" s="20"/>
      <c r="AA678" s="20"/>
      <c r="AB678" s="20"/>
      <c r="AC678" s="20"/>
      <c r="AD678" s="30"/>
    </row>
    <row r="679" spans="1:30" x14ac:dyDescent="0.25">
      <c r="A679" s="43">
        <f t="shared" si="40"/>
        <v>39085</v>
      </c>
      <c r="B679" s="28">
        <f>SUM('Weekly Data'!D676:D679)/4</f>
        <v>1901</v>
      </c>
      <c r="C679" s="7">
        <f>SUM('Weekly Data'!E676:E679)/4</f>
        <v>1992</v>
      </c>
      <c r="D679" s="7">
        <f>SUM('Weekly Data'!F676:F679)/4</f>
        <v>4316.75</v>
      </c>
      <c r="E679" s="7">
        <f>SUM('Weekly Data'!G676:G679)/4</f>
        <v>546.25</v>
      </c>
      <c r="F679" s="7">
        <f>SUM('Weekly Data'!H676:H679)/4</f>
        <v>8756</v>
      </c>
      <c r="G679" s="7"/>
      <c r="H679" s="161">
        <f>AVERAGE('Weekly Data'!D627,'Weekly Data'!D575,'Weekly Data'!D523)</f>
        <v>1267.3333333333333</v>
      </c>
      <c r="I679" s="7">
        <f>AVERAGE('Weekly Data'!E627,'Weekly Data'!E575,'Weekly Data'!E523,'Weekly Data'!E471)</f>
        <v>1932</v>
      </c>
      <c r="J679" s="7">
        <f>AVERAGE('Weekly Data'!F627,'Weekly Data'!F575,'Weekly Data'!F523,'Weekly Data'!F471)</f>
        <v>3188</v>
      </c>
      <c r="K679" s="7">
        <f>AVERAGE('Weekly Data'!G627,'Weekly Data'!G575,'Weekly Data'!G523,'Weekly Data'!G471)</f>
        <v>435.75</v>
      </c>
      <c r="L679" s="162">
        <f>AVERAGE('Weekly Data'!H627,'Weekly Data'!H575,'Weekly Data'!H523)</f>
        <v>7151.333333333333</v>
      </c>
      <c r="M679" s="108"/>
      <c r="N679" s="20"/>
      <c r="O679" s="166">
        <f t="shared" si="41"/>
        <v>39085</v>
      </c>
      <c r="P679" s="140"/>
      <c r="Q679" s="45">
        <f t="shared" si="44"/>
        <v>1665.8125</v>
      </c>
      <c r="R679" s="45">
        <f t="shared" si="42"/>
        <v>3449.9375</v>
      </c>
      <c r="S679" s="45">
        <f t="shared" si="43"/>
        <v>437.875</v>
      </c>
      <c r="T679" s="45">
        <f t="shared" si="39"/>
        <v>7470.125</v>
      </c>
      <c r="U679" s="20"/>
      <c r="V679" s="20"/>
      <c r="W679" s="20"/>
      <c r="X679" s="20"/>
      <c r="Y679" s="20"/>
      <c r="Z679" s="20"/>
      <c r="AA679" s="20"/>
      <c r="AB679" s="20"/>
      <c r="AC679" s="20"/>
      <c r="AD679" s="30"/>
    </row>
    <row r="680" spans="1:30" x14ac:dyDescent="0.25">
      <c r="A680" s="43">
        <f t="shared" si="40"/>
        <v>39092</v>
      </c>
      <c r="B680" s="28">
        <f>SUM('Weekly Data'!D677:D680)/4</f>
        <v>1867</v>
      </c>
      <c r="C680" s="7">
        <f>SUM('Weekly Data'!E677:E680)/4</f>
        <v>1788.25</v>
      </c>
      <c r="D680" s="7">
        <f>SUM('Weekly Data'!F677:F680)/4</f>
        <v>4396.5</v>
      </c>
      <c r="E680" s="7">
        <f>SUM('Weekly Data'!G677:G680)/4</f>
        <v>605.25</v>
      </c>
      <c r="F680" s="7">
        <f>SUM('Weekly Data'!H677:H680)/4</f>
        <v>8657</v>
      </c>
      <c r="G680" s="7"/>
      <c r="H680" s="161">
        <f>AVERAGE('Weekly Data'!D628,'Weekly Data'!D576,'Weekly Data'!D524)</f>
        <v>1327</v>
      </c>
      <c r="I680" s="7">
        <f>AVERAGE('Weekly Data'!E628,'Weekly Data'!E576,'Weekly Data'!E524,'Weekly Data'!E472)</f>
        <v>2083.25</v>
      </c>
      <c r="J680" s="7">
        <f>AVERAGE('Weekly Data'!F628,'Weekly Data'!F576,'Weekly Data'!F524,'Weekly Data'!F472)</f>
        <v>3378.5</v>
      </c>
      <c r="K680" s="7">
        <f>AVERAGE('Weekly Data'!G628,'Weekly Data'!G576,'Weekly Data'!G524,'Weekly Data'!G472)</f>
        <v>567</v>
      </c>
      <c r="L680" s="162">
        <f>AVERAGE('Weekly Data'!H628,'Weekly Data'!H576,'Weekly Data'!H524)</f>
        <v>8177.333333333333</v>
      </c>
      <c r="M680" s="108"/>
      <c r="N680" s="20"/>
      <c r="O680" s="166">
        <f t="shared" si="41"/>
        <v>39092</v>
      </c>
      <c r="P680" s="140">
        <f t="shared" ref="P680:P743" si="45">AVERAGE(B628,B576,B524,B471)</f>
        <v>1235.125</v>
      </c>
      <c r="Q680" s="45">
        <f t="shared" si="44"/>
        <v>1867.6875</v>
      </c>
      <c r="R680" s="45">
        <f t="shared" si="42"/>
        <v>3385.1875</v>
      </c>
      <c r="S680" s="45">
        <f t="shared" si="43"/>
        <v>481.25</v>
      </c>
      <c r="T680" s="45">
        <f t="shared" si="39"/>
        <v>7460.5</v>
      </c>
      <c r="U680" s="20"/>
      <c r="V680" s="20"/>
      <c r="W680" s="20"/>
      <c r="X680" s="20"/>
      <c r="Y680" s="20"/>
      <c r="Z680" s="20"/>
      <c r="AA680" s="20"/>
      <c r="AB680" s="20"/>
      <c r="AC680" s="20"/>
      <c r="AD680" s="30"/>
    </row>
    <row r="681" spans="1:30" x14ac:dyDescent="0.25">
      <c r="A681" s="43">
        <f t="shared" si="40"/>
        <v>39099</v>
      </c>
      <c r="B681" s="28">
        <f>SUM('Weekly Data'!D678:D681)/4</f>
        <v>1982.75</v>
      </c>
      <c r="C681" s="7">
        <f>SUM('Weekly Data'!E678:E681)/4</f>
        <v>1492</v>
      </c>
      <c r="D681" s="7">
        <f>SUM('Weekly Data'!F678:F681)/4</f>
        <v>4348.25</v>
      </c>
      <c r="E681" s="7">
        <f>SUM('Weekly Data'!G678:G681)/4</f>
        <v>592.25</v>
      </c>
      <c r="F681" s="7">
        <f>SUM('Weekly Data'!H678:H681)/4</f>
        <v>8415.25</v>
      </c>
      <c r="G681" s="7"/>
      <c r="H681" s="161">
        <f>AVERAGE('Weekly Data'!D629,'Weekly Data'!D577,'Weekly Data'!D525)</f>
        <v>1827.3333333333333</v>
      </c>
      <c r="I681" s="7">
        <f>AVERAGE('Weekly Data'!E629,'Weekly Data'!E577,'Weekly Data'!E525,'Weekly Data'!E473)</f>
        <v>1668</v>
      </c>
      <c r="J681" s="7">
        <f>AVERAGE('Weekly Data'!F629,'Weekly Data'!F577,'Weekly Data'!F525,'Weekly Data'!F473)</f>
        <v>3691</v>
      </c>
      <c r="K681" s="7">
        <f>AVERAGE('Weekly Data'!G629,'Weekly Data'!G577,'Weekly Data'!G525,'Weekly Data'!G473)</f>
        <v>535</v>
      </c>
      <c r="L681" s="162">
        <f>AVERAGE('Weekly Data'!H629,'Weekly Data'!H577,'Weekly Data'!H525)</f>
        <v>8219</v>
      </c>
      <c r="M681" s="108"/>
      <c r="N681" s="20"/>
      <c r="O681" s="166">
        <f t="shared" si="41"/>
        <v>39099</v>
      </c>
      <c r="P681" s="140">
        <f t="shared" si="45"/>
        <v>1414.25</v>
      </c>
      <c r="Q681" s="45">
        <f t="shared" si="44"/>
        <v>1850.5</v>
      </c>
      <c r="R681" s="45">
        <f t="shared" si="42"/>
        <v>3255.5625</v>
      </c>
      <c r="S681" s="45">
        <f t="shared" si="43"/>
        <v>468.5</v>
      </c>
      <c r="T681" s="45">
        <f t="shared" si="39"/>
        <v>7406</v>
      </c>
      <c r="U681" s="20"/>
      <c r="V681" s="20"/>
      <c r="W681" s="20"/>
      <c r="X681" s="20"/>
      <c r="Y681" s="20"/>
      <c r="Z681" s="20"/>
      <c r="AA681" s="20"/>
      <c r="AB681" s="20"/>
      <c r="AC681" s="20"/>
      <c r="AD681" s="30"/>
    </row>
    <row r="682" spans="1:30" x14ac:dyDescent="0.25">
      <c r="A682" s="43">
        <f t="shared" si="40"/>
        <v>39106</v>
      </c>
      <c r="B682" s="28">
        <f>SUM('Weekly Data'!D679:D682)/4</f>
        <v>1975.25</v>
      </c>
      <c r="C682" s="7">
        <f>SUM('Weekly Data'!E679:E682)/4</f>
        <v>1557</v>
      </c>
      <c r="D682" s="7">
        <f>SUM('Weekly Data'!F679:F682)/4</f>
        <v>4833.25</v>
      </c>
      <c r="E682" s="7">
        <f>SUM('Weekly Data'!G679:G682)/4</f>
        <v>631.75</v>
      </c>
      <c r="F682" s="7">
        <f>SUM('Weekly Data'!H679:H682)/4</f>
        <v>8997.25</v>
      </c>
      <c r="G682" s="7"/>
      <c r="H682" s="161">
        <f>AVERAGE('Weekly Data'!D630,'Weekly Data'!D578,'Weekly Data'!D526)</f>
        <v>1895.6666666666667</v>
      </c>
      <c r="I682" s="7">
        <f>AVERAGE('Weekly Data'!E630,'Weekly Data'!E578,'Weekly Data'!E526,'Weekly Data'!E474)</f>
        <v>1987.25</v>
      </c>
      <c r="J682" s="7">
        <f>AVERAGE('Weekly Data'!F630,'Weekly Data'!F578,'Weekly Data'!F526,'Weekly Data'!F474)</f>
        <v>4314</v>
      </c>
      <c r="K682" s="7">
        <f>AVERAGE('Weekly Data'!G630,'Weekly Data'!G578,'Weekly Data'!G526,'Weekly Data'!G474)</f>
        <v>516.5</v>
      </c>
      <c r="L682" s="162">
        <f>AVERAGE('Weekly Data'!H630,'Weekly Data'!H578,'Weekly Data'!H526)</f>
        <v>9138</v>
      </c>
      <c r="M682" s="108"/>
      <c r="N682" s="20"/>
      <c r="O682" s="166">
        <f t="shared" si="41"/>
        <v>39106</v>
      </c>
      <c r="P682" s="140">
        <f t="shared" si="45"/>
        <v>1579.3333333333333</v>
      </c>
      <c r="Q682" s="45">
        <f t="shared" si="44"/>
        <v>1912.0625</v>
      </c>
      <c r="R682" s="45">
        <f t="shared" si="42"/>
        <v>3545.3125</v>
      </c>
      <c r="S682" s="45">
        <f t="shared" si="43"/>
        <v>516.4375</v>
      </c>
      <c r="T682" s="45">
        <f t="shared" si="39"/>
        <v>8171.416666666667</v>
      </c>
      <c r="U682" s="20"/>
      <c r="V682" s="20"/>
      <c r="W682" s="20"/>
      <c r="X682" s="20"/>
      <c r="Y682" s="20"/>
      <c r="Z682" s="20"/>
      <c r="AA682" s="20"/>
      <c r="AB682" s="20"/>
      <c r="AC682" s="20"/>
      <c r="AD682" s="30"/>
    </row>
    <row r="683" spans="1:30" x14ac:dyDescent="0.25">
      <c r="A683" s="43">
        <f t="shared" si="40"/>
        <v>39113</v>
      </c>
      <c r="B683" s="28">
        <f>SUM('Weekly Data'!D680:D683)/4</f>
        <v>1992</v>
      </c>
      <c r="C683" s="7">
        <f>SUM('Weekly Data'!E680:E683)/4</f>
        <v>1407.25</v>
      </c>
      <c r="D683" s="7">
        <f>SUM('Weekly Data'!F680:F683)/4</f>
        <v>4966.75</v>
      </c>
      <c r="E683" s="7">
        <f>SUM('Weekly Data'!G680:G683)/4</f>
        <v>709</v>
      </c>
      <c r="F683" s="7">
        <f>SUM('Weekly Data'!H680:H683)/4</f>
        <v>9075</v>
      </c>
      <c r="G683" s="7"/>
      <c r="H683" s="161">
        <f>AVERAGE('Weekly Data'!D631,'Weekly Data'!D579,'Weekly Data'!D527)</f>
        <v>1409.6666666666667</v>
      </c>
      <c r="I683" s="7">
        <f>AVERAGE('Weekly Data'!E631,'Weekly Data'!E579,'Weekly Data'!E527,'Weekly Data'!E475)</f>
        <v>2212</v>
      </c>
      <c r="J683" s="7">
        <f>AVERAGE('Weekly Data'!F631,'Weekly Data'!F579,'Weekly Data'!F527,'Weekly Data'!F475)</f>
        <v>4106.75</v>
      </c>
      <c r="K683" s="7">
        <f>AVERAGE('Weekly Data'!G631,'Weekly Data'!G579,'Weekly Data'!G527,'Weekly Data'!G475)</f>
        <v>504.75</v>
      </c>
      <c r="L683" s="162">
        <f>AVERAGE('Weekly Data'!H631,'Weekly Data'!H579,'Weekly Data'!H527)</f>
        <v>8485.3333333333339</v>
      </c>
      <c r="M683" s="108"/>
      <c r="N683" s="20"/>
      <c r="O683" s="166">
        <f t="shared" si="41"/>
        <v>39113</v>
      </c>
      <c r="P683" s="140">
        <f t="shared" si="45"/>
        <v>1614.9166666666667</v>
      </c>
      <c r="Q683" s="45">
        <f t="shared" si="44"/>
        <v>1989</v>
      </c>
      <c r="R683" s="45">
        <f t="shared" si="42"/>
        <v>3788.9375</v>
      </c>
      <c r="S683" s="45">
        <f t="shared" si="43"/>
        <v>519.5625</v>
      </c>
      <c r="T683" s="45">
        <f t="shared" si="39"/>
        <v>8504.9166666666661</v>
      </c>
      <c r="U683" s="20"/>
      <c r="V683" s="20"/>
      <c r="W683" s="20"/>
      <c r="X683" s="20"/>
      <c r="Y683" s="20"/>
      <c r="Z683" s="20"/>
      <c r="AA683" s="20"/>
      <c r="AB683" s="20"/>
      <c r="AC683" s="20"/>
      <c r="AD683" s="30"/>
    </row>
    <row r="684" spans="1:30" x14ac:dyDescent="0.25">
      <c r="A684" s="43">
        <f t="shared" si="40"/>
        <v>39120</v>
      </c>
      <c r="B684" s="28">
        <f>SUM('Weekly Data'!D681:D684)/4</f>
        <v>1870</v>
      </c>
      <c r="C684" s="7">
        <f>SUM('Weekly Data'!E681:E684)/4</f>
        <v>1356.5</v>
      </c>
      <c r="D684" s="7">
        <f>SUM('Weekly Data'!F681:F684)/4</f>
        <v>4748.5</v>
      </c>
      <c r="E684" s="7">
        <f>SUM('Weekly Data'!G681:G684)/4</f>
        <v>545.75</v>
      </c>
      <c r="F684" s="7">
        <f>SUM('Weekly Data'!H681:H684)/4</f>
        <v>8520.75</v>
      </c>
      <c r="G684" s="7"/>
      <c r="H684" s="161">
        <f>AVERAGE('Weekly Data'!D632,'Weekly Data'!D580,'Weekly Data'!D528)</f>
        <v>1711.3333333333333</v>
      </c>
      <c r="I684" s="7">
        <f>AVERAGE('Weekly Data'!E632,'Weekly Data'!E580,'Weekly Data'!E528,'Weekly Data'!E476)</f>
        <v>1944.75</v>
      </c>
      <c r="J684" s="7">
        <f>AVERAGE('Weekly Data'!F632,'Weekly Data'!F580,'Weekly Data'!F528,'Weekly Data'!F476)</f>
        <v>4420.5</v>
      </c>
      <c r="K684" s="7">
        <f>AVERAGE('Weekly Data'!G632,'Weekly Data'!G580,'Weekly Data'!G528,'Weekly Data'!G476)</f>
        <v>511.5</v>
      </c>
      <c r="L684" s="162">
        <f>AVERAGE('Weekly Data'!H632,'Weekly Data'!H580,'Weekly Data'!H528)</f>
        <v>8753</v>
      </c>
      <c r="M684" s="108"/>
      <c r="N684" s="20"/>
      <c r="O684" s="166">
        <f t="shared" si="41"/>
        <v>39120</v>
      </c>
      <c r="P684" s="140">
        <f t="shared" si="45"/>
        <v>1711</v>
      </c>
      <c r="Q684" s="45">
        <f t="shared" si="44"/>
        <v>1913.25</v>
      </c>
      <c r="R684" s="45">
        <f t="shared" si="42"/>
        <v>3998.375</v>
      </c>
      <c r="S684" s="45">
        <f t="shared" si="43"/>
        <v>515.25</v>
      </c>
      <c r="T684" s="45">
        <f t="shared" si="39"/>
        <v>8648.8333333333339</v>
      </c>
      <c r="U684" s="20"/>
      <c r="V684" s="20"/>
      <c r="W684" s="20"/>
      <c r="X684" s="20"/>
      <c r="Y684" s="20"/>
      <c r="Z684" s="20"/>
      <c r="AA684" s="20"/>
      <c r="AB684" s="20"/>
      <c r="AC684" s="20"/>
      <c r="AD684" s="30"/>
    </row>
    <row r="685" spans="1:30" x14ac:dyDescent="0.25">
      <c r="A685" s="43">
        <f t="shared" si="40"/>
        <v>39127</v>
      </c>
      <c r="B685" s="28">
        <f>SUM('Weekly Data'!D682:D685)/4</f>
        <v>1655.25</v>
      </c>
      <c r="C685" s="7">
        <f>SUM('Weekly Data'!E682:E685)/4</f>
        <v>1538</v>
      </c>
      <c r="D685" s="7">
        <f>SUM('Weekly Data'!F682:F685)/4</f>
        <v>5019.25</v>
      </c>
      <c r="E685" s="7">
        <f>SUM('Weekly Data'!G682:G685)/4</f>
        <v>619</v>
      </c>
      <c r="F685" s="7">
        <f>SUM('Weekly Data'!H682:H685)/4</f>
        <v>8831.5</v>
      </c>
      <c r="G685" s="7"/>
      <c r="H685" s="161">
        <f>AVERAGE('Weekly Data'!D633,'Weekly Data'!D581,'Weekly Data'!D529)</f>
        <v>1622.3333333333333</v>
      </c>
      <c r="I685" s="7">
        <f>AVERAGE('Weekly Data'!E633,'Weekly Data'!E581,'Weekly Data'!E529,'Weekly Data'!E477)</f>
        <v>1792</v>
      </c>
      <c r="J685" s="7">
        <f>AVERAGE('Weekly Data'!F633,'Weekly Data'!F581,'Weekly Data'!F529,'Weekly Data'!F477)</f>
        <v>4617.25</v>
      </c>
      <c r="K685" s="7">
        <f>AVERAGE('Weekly Data'!G633,'Weekly Data'!G581,'Weekly Data'!G529,'Weekly Data'!G477)</f>
        <v>551</v>
      </c>
      <c r="L685" s="162">
        <f>AVERAGE('Weekly Data'!H633,'Weekly Data'!H581,'Weekly Data'!H529)</f>
        <v>9360</v>
      </c>
      <c r="M685" s="108"/>
      <c r="N685" s="20"/>
      <c r="O685" s="166">
        <f t="shared" si="41"/>
        <v>39127</v>
      </c>
      <c r="P685" s="140">
        <f t="shared" si="45"/>
        <v>1659.75</v>
      </c>
      <c r="Q685" s="45">
        <f t="shared" si="44"/>
        <v>1963.8125</v>
      </c>
      <c r="R685" s="45">
        <f t="shared" si="42"/>
        <v>4360.625</v>
      </c>
      <c r="S685" s="45">
        <f t="shared" si="43"/>
        <v>530.9375</v>
      </c>
      <c r="T685" s="45">
        <f t="shared" si="39"/>
        <v>8934.0833333333339</v>
      </c>
      <c r="U685" s="20"/>
      <c r="V685" s="20"/>
      <c r="W685" s="20"/>
      <c r="X685" s="20"/>
      <c r="Y685" s="20"/>
      <c r="Z685" s="20"/>
      <c r="AA685" s="20"/>
      <c r="AB685" s="20"/>
      <c r="AC685" s="20"/>
      <c r="AD685" s="30"/>
    </row>
    <row r="686" spans="1:30" x14ac:dyDescent="0.25">
      <c r="A686" s="43">
        <f t="shared" si="40"/>
        <v>39134</v>
      </c>
      <c r="B686" s="28">
        <f>SUM('Weekly Data'!D683:D686)/4</f>
        <v>1474</v>
      </c>
      <c r="C686" s="7">
        <f>SUM('Weekly Data'!E683:E686)/4</f>
        <v>1437.25</v>
      </c>
      <c r="D686" s="7">
        <f>SUM('Weekly Data'!F683:F686)/4</f>
        <v>4536.25</v>
      </c>
      <c r="E686" s="7">
        <f>SUM('Weekly Data'!G683:G686)/4</f>
        <v>562.5</v>
      </c>
      <c r="F686" s="7">
        <f>SUM('Weekly Data'!H683:H686)/4</f>
        <v>8010</v>
      </c>
      <c r="G686" s="7"/>
      <c r="H686" s="161">
        <f>AVERAGE('Weekly Data'!D634,'Weekly Data'!D582,'Weekly Data'!D530)</f>
        <v>1581.3333333333333</v>
      </c>
      <c r="I686" s="7">
        <f>AVERAGE('Weekly Data'!E634,'Weekly Data'!E582,'Weekly Data'!E530,'Weekly Data'!E478)</f>
        <v>2197.5</v>
      </c>
      <c r="J686" s="7">
        <f>AVERAGE('Weekly Data'!F634,'Weekly Data'!F582,'Weekly Data'!F530,'Weekly Data'!F478)</f>
        <v>4397.5</v>
      </c>
      <c r="K686" s="7">
        <f>AVERAGE('Weekly Data'!G634,'Weekly Data'!G582,'Weekly Data'!G530,'Weekly Data'!G478)</f>
        <v>535</v>
      </c>
      <c r="L686" s="162">
        <f>AVERAGE('Weekly Data'!H634,'Weekly Data'!H582,'Weekly Data'!H530)</f>
        <v>9187.3333333333339</v>
      </c>
      <c r="M686" s="108"/>
      <c r="N686" s="20"/>
      <c r="O686" s="166">
        <f t="shared" si="41"/>
        <v>39134</v>
      </c>
      <c r="P686" s="140">
        <f t="shared" si="45"/>
        <v>1581.1666666666667</v>
      </c>
      <c r="Q686" s="45">
        <f t="shared" si="44"/>
        <v>2026.5625</v>
      </c>
      <c r="R686" s="45">
        <f t="shared" si="42"/>
        <v>4397.625</v>
      </c>
      <c r="S686" s="45">
        <f t="shared" si="43"/>
        <v>513.5625</v>
      </c>
      <c r="T686" s="45">
        <f t="shared" si="39"/>
        <v>8946.4166666666661</v>
      </c>
      <c r="U686" s="20"/>
      <c r="V686" s="20"/>
      <c r="W686" s="20"/>
      <c r="X686" s="20"/>
      <c r="Y686" s="20"/>
      <c r="Z686" s="20"/>
      <c r="AA686" s="20"/>
      <c r="AB686" s="20"/>
      <c r="AC686" s="20"/>
      <c r="AD686" s="30"/>
    </row>
    <row r="687" spans="1:30" x14ac:dyDescent="0.25">
      <c r="A687" s="43">
        <f t="shared" si="40"/>
        <v>39141</v>
      </c>
      <c r="B687" s="28">
        <f>SUM('Weekly Data'!D684:D687)/4</f>
        <v>1368.25</v>
      </c>
      <c r="C687" s="7">
        <f>SUM('Weekly Data'!E684:E687)/4</f>
        <v>1580.25</v>
      </c>
      <c r="D687" s="7">
        <f>SUM('Weekly Data'!F684:F687)/4</f>
        <v>4527.75</v>
      </c>
      <c r="E687" s="7">
        <f>SUM('Weekly Data'!G684:G687)/4</f>
        <v>469.25</v>
      </c>
      <c r="F687" s="7">
        <f>SUM('Weekly Data'!H684:H687)/4</f>
        <v>7945.5</v>
      </c>
      <c r="G687" s="7"/>
      <c r="H687" s="161">
        <f>AVERAGE('Weekly Data'!D635,'Weekly Data'!D583,'Weekly Data'!D531)</f>
        <v>1574</v>
      </c>
      <c r="I687" s="7">
        <f>AVERAGE('Weekly Data'!E635,'Weekly Data'!E583,'Weekly Data'!E531,'Weekly Data'!E479)</f>
        <v>1725.25</v>
      </c>
      <c r="J687" s="7">
        <f>AVERAGE('Weekly Data'!F635,'Weekly Data'!F583,'Weekly Data'!F531,'Weekly Data'!F479)</f>
        <v>4547.5</v>
      </c>
      <c r="K687" s="7">
        <f>AVERAGE('Weekly Data'!G635,'Weekly Data'!G583,'Weekly Data'!G531,'Weekly Data'!G479)</f>
        <v>390.75</v>
      </c>
      <c r="L687" s="162">
        <f>AVERAGE('Weekly Data'!H635,'Weekly Data'!H583,'Weekly Data'!H531)</f>
        <v>8607.3333333333339</v>
      </c>
      <c r="M687" s="108"/>
      <c r="N687" s="20"/>
      <c r="O687" s="166">
        <f t="shared" si="41"/>
        <v>39141</v>
      </c>
      <c r="P687" s="140">
        <f t="shared" si="45"/>
        <v>1622.25</v>
      </c>
      <c r="Q687" s="45">
        <f t="shared" si="44"/>
        <v>1947.1875</v>
      </c>
      <c r="R687" s="45">
        <f t="shared" si="42"/>
        <v>4464.0625</v>
      </c>
      <c r="S687" s="45">
        <f t="shared" si="43"/>
        <v>528.4375</v>
      </c>
      <c r="T687" s="45">
        <f t="shared" si="39"/>
        <v>8976.9166666666661</v>
      </c>
      <c r="U687" s="20"/>
      <c r="V687" s="20"/>
      <c r="W687" s="20"/>
      <c r="X687" s="20"/>
      <c r="Y687" s="20"/>
      <c r="Z687" s="20"/>
      <c r="AA687" s="20"/>
      <c r="AB687" s="20"/>
      <c r="AC687" s="20"/>
      <c r="AD687" s="30"/>
    </row>
    <row r="688" spans="1:30" x14ac:dyDescent="0.25">
      <c r="A688" s="43">
        <f t="shared" si="40"/>
        <v>39148</v>
      </c>
      <c r="B688" s="28">
        <f>SUM('Weekly Data'!D685:D688)/4</f>
        <v>1300.25</v>
      </c>
      <c r="C688" s="7">
        <f>SUM('Weekly Data'!E685:E688)/4</f>
        <v>1670.75</v>
      </c>
      <c r="D688" s="7">
        <f>SUM('Weekly Data'!F685:F688)/4</f>
        <v>4528</v>
      </c>
      <c r="E688" s="7">
        <f>SUM('Weekly Data'!G685:G688)/4</f>
        <v>500</v>
      </c>
      <c r="F688" s="7">
        <f>SUM('Weekly Data'!H685:H688)/4</f>
        <v>7999</v>
      </c>
      <c r="G688" s="7"/>
      <c r="H688" s="161">
        <f>AVERAGE('Weekly Data'!D636,'Weekly Data'!D584,'Weekly Data'!D532)</f>
        <v>1596.6666666666667</v>
      </c>
      <c r="I688" s="7">
        <f>AVERAGE('Weekly Data'!E636,'Weekly Data'!E584,'Weekly Data'!E532,'Weekly Data'!E480)</f>
        <v>1985.5</v>
      </c>
      <c r="J688" s="7">
        <f>AVERAGE('Weekly Data'!F636,'Weekly Data'!F584,'Weekly Data'!F532,'Weekly Data'!F480)</f>
        <v>4478.25</v>
      </c>
      <c r="K688" s="7">
        <f>AVERAGE('Weekly Data'!G636,'Weekly Data'!G584,'Weekly Data'!G532,'Weekly Data'!G480)</f>
        <v>376.75</v>
      </c>
      <c r="L688" s="162">
        <f>AVERAGE('Weekly Data'!H636,'Weekly Data'!H584,'Weekly Data'!H532)</f>
        <v>9306.3333333333339</v>
      </c>
      <c r="M688" s="108"/>
      <c r="N688" s="20"/>
      <c r="O688" s="166">
        <f t="shared" si="41"/>
        <v>39148</v>
      </c>
      <c r="P688" s="140">
        <f t="shared" si="45"/>
        <v>1593.5833333333333</v>
      </c>
      <c r="Q688" s="45">
        <f t="shared" si="44"/>
        <v>1966.125</v>
      </c>
      <c r="R688" s="45">
        <f t="shared" si="42"/>
        <v>4579.1875</v>
      </c>
      <c r="S688" s="45">
        <f t="shared" si="43"/>
        <v>487.5625</v>
      </c>
      <c r="T688" s="45">
        <f t="shared" si="39"/>
        <v>9115.25</v>
      </c>
      <c r="U688" s="20"/>
      <c r="V688" s="20"/>
      <c r="W688" s="20"/>
      <c r="X688" s="20"/>
      <c r="Y688" s="20"/>
      <c r="Z688" s="20"/>
      <c r="AA688" s="20"/>
      <c r="AB688" s="20"/>
      <c r="AC688" s="20"/>
      <c r="AD688" s="30"/>
    </row>
    <row r="689" spans="1:30" x14ac:dyDescent="0.25">
      <c r="A689" s="43">
        <f t="shared" si="40"/>
        <v>39155</v>
      </c>
      <c r="B689" s="28">
        <f>SUM('Weekly Data'!D686:D689)/4</f>
        <v>1244.25</v>
      </c>
      <c r="C689" s="7">
        <f>SUM('Weekly Data'!E686:E689)/4</f>
        <v>1826</v>
      </c>
      <c r="D689" s="7">
        <f>SUM('Weekly Data'!F686:F689)/4</f>
        <v>4245.5</v>
      </c>
      <c r="E689" s="7">
        <f>SUM('Weekly Data'!G686:G689)/4</f>
        <v>416.75</v>
      </c>
      <c r="F689" s="7">
        <f>SUM('Weekly Data'!H686:H689)/4</f>
        <v>7732.5</v>
      </c>
      <c r="G689" s="7"/>
      <c r="H689" s="161">
        <f>AVERAGE('Weekly Data'!D637,'Weekly Data'!D585,'Weekly Data'!D533)</f>
        <v>1275.6666666666667</v>
      </c>
      <c r="I689" s="7">
        <f>AVERAGE('Weekly Data'!E637,'Weekly Data'!E585,'Weekly Data'!E533,'Weekly Data'!E481)</f>
        <v>1817.5</v>
      </c>
      <c r="J689" s="7">
        <f>AVERAGE('Weekly Data'!F637,'Weekly Data'!F585,'Weekly Data'!F533,'Weekly Data'!F481)</f>
        <v>4729.5</v>
      </c>
      <c r="K689" s="7">
        <f>AVERAGE('Weekly Data'!G637,'Weekly Data'!G585,'Weekly Data'!G533,'Weekly Data'!G481)</f>
        <v>534.75</v>
      </c>
      <c r="L689" s="162">
        <f>AVERAGE('Weekly Data'!H637,'Weekly Data'!H585,'Weekly Data'!H533)</f>
        <v>8845</v>
      </c>
      <c r="M689" s="108"/>
      <c r="N689" s="20"/>
      <c r="O689" s="166">
        <f t="shared" si="41"/>
        <v>39155</v>
      </c>
      <c r="P689" s="140">
        <f t="shared" si="45"/>
        <v>1506.9166666666667</v>
      </c>
      <c r="Q689" s="45">
        <f t="shared" si="44"/>
        <v>1937.5</v>
      </c>
      <c r="R689" s="45">
        <f t="shared" si="42"/>
        <v>4470.625</v>
      </c>
      <c r="S689" s="45">
        <f t="shared" si="43"/>
        <v>458.875</v>
      </c>
      <c r="T689" s="45">
        <f t="shared" si="39"/>
        <v>8986.5</v>
      </c>
      <c r="U689" s="20"/>
      <c r="V689" s="20"/>
      <c r="W689" s="20"/>
      <c r="X689" s="20"/>
      <c r="Y689" s="20"/>
      <c r="Z689" s="20"/>
      <c r="AA689" s="20"/>
      <c r="AB689" s="20"/>
      <c r="AC689" s="20"/>
      <c r="AD689" s="30"/>
    </row>
    <row r="690" spans="1:30" x14ac:dyDescent="0.25">
      <c r="A690" s="43">
        <f t="shared" si="40"/>
        <v>39162</v>
      </c>
      <c r="B690" s="28">
        <f>SUM('Weekly Data'!D687:D690)/4</f>
        <v>1270</v>
      </c>
      <c r="C690" s="7">
        <f>SUM('Weekly Data'!E687:E690)/4</f>
        <v>1844.25</v>
      </c>
      <c r="D690" s="7">
        <f>SUM('Weekly Data'!F687:F690)/4</f>
        <v>4546.25</v>
      </c>
      <c r="E690" s="7">
        <f>SUM('Weekly Data'!G687:G690)/4</f>
        <v>413</v>
      </c>
      <c r="F690" s="7">
        <f>SUM('Weekly Data'!H687:H690)/4</f>
        <v>8073.5</v>
      </c>
      <c r="G690" s="7"/>
      <c r="H690" s="161">
        <f>AVERAGE('Weekly Data'!D638,'Weekly Data'!D586,'Weekly Data'!D534)</f>
        <v>1325.3333333333333</v>
      </c>
      <c r="I690" s="7">
        <f>AVERAGE('Weekly Data'!E638,'Weekly Data'!E586,'Weekly Data'!E534,'Weekly Data'!E482)</f>
        <v>1980.5</v>
      </c>
      <c r="J690" s="7">
        <f>AVERAGE('Weekly Data'!F638,'Weekly Data'!F586,'Weekly Data'!F534,'Weekly Data'!F482)</f>
        <v>4307.25</v>
      </c>
      <c r="K690" s="7">
        <f>AVERAGE('Weekly Data'!G638,'Weekly Data'!G586,'Weekly Data'!G534,'Weekly Data'!G482)</f>
        <v>317.5</v>
      </c>
      <c r="L690" s="162">
        <f>AVERAGE('Weekly Data'!H638,'Weekly Data'!H586,'Weekly Data'!H534)</f>
        <v>8103.333333333333</v>
      </c>
      <c r="M690" s="108"/>
      <c r="N690" s="20"/>
      <c r="O690" s="166">
        <f t="shared" si="41"/>
        <v>39162</v>
      </c>
      <c r="P690" s="140">
        <f t="shared" si="45"/>
        <v>1442.9166666666667</v>
      </c>
      <c r="Q690" s="45">
        <f t="shared" si="44"/>
        <v>1864.125</v>
      </c>
      <c r="R690" s="45">
        <f t="shared" si="42"/>
        <v>4469.5625</v>
      </c>
      <c r="S690" s="45">
        <f t="shared" si="43"/>
        <v>440</v>
      </c>
      <c r="T690" s="45">
        <f t="shared" si="39"/>
        <v>8715.5</v>
      </c>
      <c r="U690" s="20"/>
      <c r="V690" s="20"/>
      <c r="W690" s="20"/>
      <c r="X690" s="20"/>
      <c r="Y690" s="20"/>
      <c r="Z690" s="20"/>
      <c r="AA690" s="20"/>
      <c r="AB690" s="20"/>
      <c r="AC690" s="20"/>
      <c r="AD690" s="30"/>
    </row>
    <row r="691" spans="1:30" x14ac:dyDescent="0.25">
      <c r="A691" s="43">
        <f t="shared" si="40"/>
        <v>39169</v>
      </c>
      <c r="B691" s="28">
        <f>SUM('Weekly Data'!D688:D691)/4</f>
        <v>1101.25</v>
      </c>
      <c r="C691" s="7">
        <f>SUM('Weekly Data'!E688:E691)/4</f>
        <v>1631</v>
      </c>
      <c r="D691" s="7">
        <f>SUM('Weekly Data'!F688:F691)/4</f>
        <v>4820.25</v>
      </c>
      <c r="E691" s="7">
        <f>SUM('Weekly Data'!G688:G691)/4</f>
        <v>388.75</v>
      </c>
      <c r="F691" s="7">
        <f>SUM('Weekly Data'!H688:H691)/4</f>
        <v>7941.25</v>
      </c>
      <c r="G691" s="7"/>
      <c r="H691" s="161">
        <f>AVERAGE('Weekly Data'!D639,'Weekly Data'!D587,'Weekly Data'!D535)</f>
        <v>846.66666666666663</v>
      </c>
      <c r="I691" s="7">
        <f>AVERAGE('Weekly Data'!E639,'Weekly Data'!E587,'Weekly Data'!E535,'Weekly Data'!E483)</f>
        <v>2070.5</v>
      </c>
      <c r="J691" s="7">
        <f>AVERAGE('Weekly Data'!F639,'Weekly Data'!F587,'Weekly Data'!F535,'Weekly Data'!F483)</f>
        <v>4059.25</v>
      </c>
      <c r="K691" s="7">
        <f>AVERAGE('Weekly Data'!G639,'Weekly Data'!G587,'Weekly Data'!G535,'Weekly Data'!G483)</f>
        <v>280.75</v>
      </c>
      <c r="L691" s="162">
        <f>AVERAGE('Weekly Data'!H639,'Weekly Data'!H587,'Weekly Data'!H535)</f>
        <v>7404.666666666667</v>
      </c>
      <c r="M691" s="108"/>
      <c r="N691" s="20"/>
      <c r="O691" s="166">
        <f t="shared" si="41"/>
        <v>39169</v>
      </c>
      <c r="P691" s="140">
        <f t="shared" si="45"/>
        <v>1261.0833333333333</v>
      </c>
      <c r="Q691" s="45">
        <f t="shared" si="44"/>
        <v>1932.4375</v>
      </c>
      <c r="R691" s="45">
        <f t="shared" si="42"/>
        <v>4388.8125</v>
      </c>
      <c r="S691" s="45">
        <f t="shared" si="43"/>
        <v>387.375</v>
      </c>
      <c r="T691" s="45">
        <f t="shared" si="39"/>
        <v>8414.8333333333339</v>
      </c>
      <c r="U691" s="20"/>
      <c r="V691" s="20"/>
      <c r="W691" s="20"/>
      <c r="X691" s="20"/>
      <c r="Y691" s="20"/>
      <c r="Z691" s="20"/>
      <c r="AA691" s="20"/>
      <c r="AB691" s="20"/>
      <c r="AC691" s="20"/>
      <c r="AD691" s="30"/>
    </row>
    <row r="692" spans="1:30" x14ac:dyDescent="0.25">
      <c r="A692" s="43">
        <f t="shared" si="40"/>
        <v>39176</v>
      </c>
      <c r="B692" s="28">
        <f>SUM('Weekly Data'!D689:D692)/4</f>
        <v>960</v>
      </c>
      <c r="C692" s="7">
        <f>SUM('Weekly Data'!E689:E692)/4</f>
        <v>1498.5</v>
      </c>
      <c r="D692" s="7">
        <f>SUM('Weekly Data'!F689:F692)/4</f>
        <v>4917.5</v>
      </c>
      <c r="E692" s="7">
        <f>SUM('Weekly Data'!G689:G692)/4</f>
        <v>391.75</v>
      </c>
      <c r="F692" s="7">
        <f>SUM('Weekly Data'!H689:H692)/4</f>
        <v>7767.75</v>
      </c>
      <c r="G692" s="7"/>
      <c r="H692" s="161">
        <f>AVERAGE('Weekly Data'!D640,'Weekly Data'!D588,'Weekly Data'!D536)</f>
        <v>1043.3333333333333</v>
      </c>
      <c r="I692" s="7">
        <f>AVERAGE('Weekly Data'!E640,'Weekly Data'!E588,'Weekly Data'!E536,'Weekly Data'!E484)</f>
        <v>1819.75</v>
      </c>
      <c r="J692" s="7">
        <f>AVERAGE('Weekly Data'!F640,'Weekly Data'!F588,'Weekly Data'!F536,'Weekly Data'!F484)</f>
        <v>4109</v>
      </c>
      <c r="K692" s="7">
        <f>AVERAGE('Weekly Data'!G640,'Weekly Data'!G588,'Weekly Data'!G536,'Weekly Data'!G484)</f>
        <v>226.25</v>
      </c>
      <c r="L692" s="162">
        <f>AVERAGE('Weekly Data'!H640,'Weekly Data'!H588,'Weekly Data'!H536)</f>
        <v>7399.333333333333</v>
      </c>
      <c r="M692" s="108"/>
      <c r="N692" s="20"/>
      <c r="O692" s="166">
        <f t="shared" si="41"/>
        <v>39176</v>
      </c>
      <c r="P692" s="140">
        <f t="shared" si="45"/>
        <v>1122.75</v>
      </c>
      <c r="Q692" s="45">
        <f t="shared" si="44"/>
        <v>1878.5625</v>
      </c>
      <c r="R692" s="45">
        <f t="shared" si="42"/>
        <v>4257.9375</v>
      </c>
      <c r="S692" s="45">
        <f t="shared" si="43"/>
        <v>344.1875</v>
      </c>
      <c r="T692" s="45">
        <f t="shared" si="39"/>
        <v>7938.083333333333</v>
      </c>
      <c r="U692" s="20"/>
      <c r="V692" s="20"/>
      <c r="W692" s="20"/>
      <c r="X692" s="20"/>
      <c r="Y692" s="20"/>
      <c r="Z692" s="20"/>
      <c r="AA692" s="20"/>
      <c r="AB692" s="20"/>
      <c r="AC692" s="20"/>
      <c r="AD692" s="30"/>
    </row>
    <row r="693" spans="1:30" x14ac:dyDescent="0.25">
      <c r="A693" s="43">
        <f t="shared" si="40"/>
        <v>39183</v>
      </c>
      <c r="B693" s="28">
        <f>SUM('Weekly Data'!D690:D693)/4</f>
        <v>758.25</v>
      </c>
      <c r="C693" s="7">
        <f>SUM('Weekly Data'!E690:E693)/4</f>
        <v>1394</v>
      </c>
      <c r="D693" s="7">
        <f>SUM('Weekly Data'!F690:F693)/4</f>
        <v>4946</v>
      </c>
      <c r="E693" s="7">
        <f>SUM('Weekly Data'!G690:G693)/4</f>
        <v>426.5</v>
      </c>
      <c r="F693" s="7">
        <f>SUM('Weekly Data'!H690:H693)/4</f>
        <v>7524.75</v>
      </c>
      <c r="G693" s="7"/>
      <c r="H693" s="161">
        <f>AVERAGE('Weekly Data'!D641,'Weekly Data'!D589,'Weekly Data'!D537)</f>
        <v>1159.6666666666667</v>
      </c>
      <c r="I693" s="7">
        <f>AVERAGE('Weekly Data'!E641,'Weekly Data'!E589,'Weekly Data'!E537,'Weekly Data'!E485)</f>
        <v>1715</v>
      </c>
      <c r="J693" s="7">
        <f>AVERAGE('Weekly Data'!F641,'Weekly Data'!F589,'Weekly Data'!F537,'Weekly Data'!F485)</f>
        <v>3369.5</v>
      </c>
      <c r="K693" s="7">
        <f>AVERAGE('Weekly Data'!G641,'Weekly Data'!G589,'Weekly Data'!G537,'Weekly Data'!G485)</f>
        <v>184.5</v>
      </c>
      <c r="L693" s="162">
        <f>AVERAGE('Weekly Data'!H641,'Weekly Data'!H589,'Weekly Data'!H537)</f>
        <v>6696</v>
      </c>
      <c r="M693" s="108"/>
      <c r="N693" s="20"/>
      <c r="O693" s="166">
        <f t="shared" si="41"/>
        <v>39183</v>
      </c>
      <c r="P693" s="140">
        <f t="shared" si="45"/>
        <v>1093.75</v>
      </c>
      <c r="Q693" s="45">
        <f t="shared" si="44"/>
        <v>1846.4375</v>
      </c>
      <c r="R693" s="45">
        <f t="shared" si="42"/>
        <v>4058.4375</v>
      </c>
      <c r="S693" s="45">
        <f t="shared" si="43"/>
        <v>277.0625</v>
      </c>
      <c r="T693" s="45">
        <f t="shared" si="39"/>
        <v>7400.833333333333</v>
      </c>
      <c r="U693" s="20"/>
      <c r="V693" s="20"/>
      <c r="W693" s="20"/>
      <c r="X693" s="20"/>
      <c r="Y693" s="20"/>
      <c r="Z693" s="20"/>
      <c r="AA693" s="20"/>
      <c r="AB693" s="20"/>
      <c r="AC693" s="20"/>
      <c r="AD693" s="30"/>
    </row>
    <row r="694" spans="1:30" x14ac:dyDescent="0.25">
      <c r="A694" s="43">
        <f t="shared" si="40"/>
        <v>39190</v>
      </c>
      <c r="B694" s="28">
        <f>SUM('Weekly Data'!D691:D694)/4</f>
        <v>647</v>
      </c>
      <c r="C694" s="7">
        <f>SUM('Weekly Data'!E691:E694)/4</f>
        <v>1460.5</v>
      </c>
      <c r="D694" s="7">
        <f>SUM('Weekly Data'!F691:F694)/4</f>
        <v>4868</v>
      </c>
      <c r="E694" s="7">
        <f>SUM('Weekly Data'!G691:G694)/4</f>
        <v>447.75</v>
      </c>
      <c r="F694" s="7">
        <f>SUM('Weekly Data'!H691:H694)/4</f>
        <v>7423.25</v>
      </c>
      <c r="G694" s="7"/>
      <c r="H694" s="161">
        <f>AVERAGE('Weekly Data'!D642,'Weekly Data'!D590,'Weekly Data'!D538)</f>
        <v>434.33333333333331</v>
      </c>
      <c r="I694" s="7">
        <f>AVERAGE('Weekly Data'!E642,'Weekly Data'!E590,'Weekly Data'!E538,'Weekly Data'!E486)</f>
        <v>1488.25</v>
      </c>
      <c r="J694" s="7">
        <f>AVERAGE('Weekly Data'!F642,'Weekly Data'!F590,'Weekly Data'!F538,'Weekly Data'!F486)</f>
        <v>3658.25</v>
      </c>
      <c r="K694" s="7">
        <f>AVERAGE('Weekly Data'!G642,'Weekly Data'!G590,'Weekly Data'!G538,'Weekly Data'!G486)</f>
        <v>142.25</v>
      </c>
      <c r="L694" s="162">
        <f>AVERAGE('Weekly Data'!H642,'Weekly Data'!H590,'Weekly Data'!H538)</f>
        <v>6273.333333333333</v>
      </c>
      <c r="M694" s="108"/>
      <c r="N694" s="20"/>
      <c r="O694" s="166">
        <f t="shared" si="41"/>
        <v>39190</v>
      </c>
      <c r="P694" s="140">
        <f t="shared" si="45"/>
        <v>871</v>
      </c>
      <c r="Q694" s="45">
        <f t="shared" si="44"/>
        <v>1844</v>
      </c>
      <c r="R694" s="45">
        <f t="shared" si="42"/>
        <v>3868.5625</v>
      </c>
      <c r="S694" s="45">
        <f t="shared" si="43"/>
        <v>221.3125</v>
      </c>
      <c r="T694" s="45">
        <f t="shared" si="39"/>
        <v>6943.333333333333</v>
      </c>
      <c r="U694" s="20"/>
      <c r="V694" s="20"/>
      <c r="W694" s="20"/>
      <c r="X694" s="20"/>
      <c r="Y694" s="20"/>
      <c r="Z694" s="20"/>
      <c r="AA694" s="20"/>
      <c r="AB694" s="20"/>
      <c r="AC694" s="20"/>
      <c r="AD694" s="30"/>
    </row>
    <row r="695" spans="1:30" x14ac:dyDescent="0.25">
      <c r="A695" s="43">
        <f t="shared" si="40"/>
        <v>39197</v>
      </c>
      <c r="B695" s="28">
        <f>SUM('Weekly Data'!D692:D695)/4</f>
        <v>588.5</v>
      </c>
      <c r="C695" s="7">
        <f>SUM('Weekly Data'!E692:E695)/4</f>
        <v>1406.75</v>
      </c>
      <c r="D695" s="7">
        <f>SUM('Weekly Data'!F692:F695)/4</f>
        <v>4542.5</v>
      </c>
      <c r="E695" s="7">
        <f>SUM('Weekly Data'!G692:G695)/4</f>
        <v>439.25</v>
      </c>
      <c r="F695" s="7">
        <f>SUM('Weekly Data'!H692:H695)/4</f>
        <v>6977</v>
      </c>
      <c r="G695" s="7"/>
      <c r="H695" s="161">
        <f>AVERAGE('Weekly Data'!D643,'Weekly Data'!D591,'Weekly Data'!D539)</f>
        <v>614</v>
      </c>
      <c r="I695" s="7">
        <f>AVERAGE('Weekly Data'!E643,'Weekly Data'!E591,'Weekly Data'!E539,'Weekly Data'!E487)</f>
        <v>1523.5</v>
      </c>
      <c r="J695" s="7">
        <f>AVERAGE('Weekly Data'!F643,'Weekly Data'!F591,'Weekly Data'!F539,'Weekly Data'!F487)</f>
        <v>3989.75</v>
      </c>
      <c r="K695" s="7">
        <f>AVERAGE('Weekly Data'!G643,'Weekly Data'!G591,'Weekly Data'!G539,'Weekly Data'!G487)</f>
        <v>206.5</v>
      </c>
      <c r="L695" s="162">
        <f>AVERAGE('Weekly Data'!H643,'Weekly Data'!H591,'Weekly Data'!H539)</f>
        <v>7050</v>
      </c>
      <c r="M695" s="108"/>
      <c r="N695" s="20"/>
      <c r="O695" s="166">
        <f t="shared" si="41"/>
        <v>39197</v>
      </c>
      <c r="P695" s="140">
        <f t="shared" si="45"/>
        <v>812.83333333333337</v>
      </c>
      <c r="Q695" s="45">
        <f t="shared" si="44"/>
        <v>1682.3125</v>
      </c>
      <c r="R695" s="45">
        <f t="shared" si="42"/>
        <v>3889</v>
      </c>
      <c r="S695" s="45">
        <f t="shared" si="43"/>
        <v>186.625</v>
      </c>
      <c r="T695" s="45">
        <f t="shared" si="39"/>
        <v>6854.666666666667</v>
      </c>
      <c r="U695" s="20"/>
      <c r="V695" s="20"/>
      <c r="W695" s="20"/>
      <c r="X695" s="20"/>
      <c r="Y695" s="20"/>
      <c r="Z695" s="20"/>
      <c r="AA695" s="20"/>
      <c r="AB695" s="20"/>
      <c r="AC695" s="20"/>
      <c r="AD695" s="30"/>
    </row>
    <row r="696" spans="1:30" x14ac:dyDescent="0.25">
      <c r="A696" s="43">
        <f t="shared" si="40"/>
        <v>39204</v>
      </c>
      <c r="B696" s="28">
        <f>SUM('Weekly Data'!D693:D696)/4</f>
        <v>597.5</v>
      </c>
      <c r="C696" s="7">
        <f>SUM('Weekly Data'!E693:E696)/4</f>
        <v>1509.25</v>
      </c>
      <c r="D696" s="7">
        <f>SUM('Weekly Data'!F693:F696)/4</f>
        <v>4391.5</v>
      </c>
      <c r="E696" s="7">
        <f>SUM('Weekly Data'!G693:G696)/4</f>
        <v>422.75</v>
      </c>
      <c r="F696" s="7">
        <f>SUM('Weekly Data'!H693:H696)/4</f>
        <v>6921</v>
      </c>
      <c r="G696" s="7"/>
      <c r="H696" s="161">
        <f>AVERAGE('Weekly Data'!D644,'Weekly Data'!D592,'Weekly Data'!D540)</f>
        <v>642</v>
      </c>
      <c r="I696" s="7">
        <f>AVERAGE('Weekly Data'!E644,'Weekly Data'!E592,'Weekly Data'!E540,'Weekly Data'!E488)</f>
        <v>1689.75</v>
      </c>
      <c r="J696" s="7">
        <f>AVERAGE('Weekly Data'!F644,'Weekly Data'!F592,'Weekly Data'!F540,'Weekly Data'!F488)</f>
        <v>3745.25</v>
      </c>
      <c r="K696" s="7">
        <f>AVERAGE('Weekly Data'!G644,'Weekly Data'!G592,'Weekly Data'!G540,'Weekly Data'!G488)</f>
        <v>197.5</v>
      </c>
      <c r="L696" s="162">
        <f>AVERAGE('Weekly Data'!H644,'Weekly Data'!H592,'Weekly Data'!H540)</f>
        <v>6964</v>
      </c>
      <c r="M696" s="108"/>
      <c r="N696" s="20"/>
      <c r="O696" s="166">
        <f t="shared" si="41"/>
        <v>39204</v>
      </c>
      <c r="P696" s="140">
        <f t="shared" si="45"/>
        <v>712.5</v>
      </c>
      <c r="Q696" s="45">
        <f t="shared" si="44"/>
        <v>1666.6875</v>
      </c>
      <c r="R696" s="45">
        <f t="shared" si="42"/>
        <v>3755.5625</v>
      </c>
      <c r="S696" s="45">
        <f t="shared" si="43"/>
        <v>179.5</v>
      </c>
      <c r="T696" s="45">
        <f t="shared" si="39"/>
        <v>6745.833333333333</v>
      </c>
      <c r="U696" s="20"/>
      <c r="V696" s="20"/>
      <c r="W696" s="20"/>
      <c r="X696" s="20"/>
      <c r="Y696" s="20"/>
      <c r="Z696" s="20"/>
      <c r="AA696" s="20"/>
      <c r="AB696" s="20"/>
      <c r="AC696" s="20"/>
      <c r="AD696" s="30"/>
    </row>
    <row r="697" spans="1:30" x14ac:dyDescent="0.25">
      <c r="A697" s="43">
        <f t="shared" si="40"/>
        <v>39211</v>
      </c>
      <c r="B697" s="28">
        <f>SUM('Weekly Data'!D694:D697)/4</f>
        <v>594.25</v>
      </c>
      <c r="C697" s="7">
        <f>SUM('Weekly Data'!E694:E697)/4</f>
        <v>1351.5</v>
      </c>
      <c r="D697" s="7">
        <f>SUM('Weekly Data'!F694:F697)/4</f>
        <v>4416.5</v>
      </c>
      <c r="E697" s="7">
        <f>SUM('Weekly Data'!G694:G697)/4</f>
        <v>368.5</v>
      </c>
      <c r="F697" s="7">
        <f>SUM('Weekly Data'!H694:H697)/4</f>
        <v>6730.75</v>
      </c>
      <c r="G697" s="7"/>
      <c r="H697" s="161">
        <f>AVERAGE('Weekly Data'!D645,'Weekly Data'!D593,'Weekly Data'!D541)</f>
        <v>649.33333333333337</v>
      </c>
      <c r="I697" s="7">
        <f>AVERAGE('Weekly Data'!E645,'Weekly Data'!E593,'Weekly Data'!E541,'Weekly Data'!E489)</f>
        <v>1495.25</v>
      </c>
      <c r="J697" s="7">
        <f>AVERAGE('Weekly Data'!F645,'Weekly Data'!F593,'Weekly Data'!F541,'Weekly Data'!F489)</f>
        <v>3451.75</v>
      </c>
      <c r="K697" s="7">
        <f>AVERAGE('Weekly Data'!G645,'Weekly Data'!G593,'Weekly Data'!G541,'Weekly Data'!G489)</f>
        <v>153</v>
      </c>
      <c r="L697" s="162">
        <f>AVERAGE('Weekly Data'!H645,'Weekly Data'!H593,'Weekly Data'!H541)</f>
        <v>6512.333333333333</v>
      </c>
      <c r="M697" s="108"/>
      <c r="N697" s="20"/>
      <c r="O697" s="166">
        <f t="shared" si="41"/>
        <v>39211</v>
      </c>
      <c r="P697" s="140">
        <f t="shared" si="45"/>
        <v>584.91666666666663</v>
      </c>
      <c r="Q697" s="45">
        <f t="shared" si="44"/>
        <v>1596.4375</v>
      </c>
      <c r="R697" s="45">
        <f t="shared" si="42"/>
        <v>3751.75</v>
      </c>
      <c r="S697" s="45">
        <f t="shared" si="43"/>
        <v>190.5625</v>
      </c>
      <c r="T697" s="45">
        <f t="shared" si="39"/>
        <v>6699.916666666667</v>
      </c>
      <c r="U697" s="20"/>
      <c r="V697" s="20"/>
      <c r="W697" s="20"/>
      <c r="X697" s="20"/>
      <c r="Y697" s="20"/>
      <c r="Z697" s="20"/>
      <c r="AA697" s="20"/>
      <c r="AB697" s="20"/>
      <c r="AC697" s="20"/>
      <c r="AD697" s="30"/>
    </row>
    <row r="698" spans="1:30" x14ac:dyDescent="0.25">
      <c r="A698" s="43">
        <f t="shared" si="40"/>
        <v>39218</v>
      </c>
      <c r="B698" s="28">
        <f>SUM('Weekly Data'!D695:D698)/4</f>
        <v>543.5</v>
      </c>
      <c r="C698" s="7">
        <f>SUM('Weekly Data'!E695:E698)/4</f>
        <v>1248</v>
      </c>
      <c r="D698" s="7">
        <f>SUM('Weekly Data'!F695:F698)/4</f>
        <v>4124.75</v>
      </c>
      <c r="E698" s="7">
        <f>SUM('Weekly Data'!G695:G698)/4</f>
        <v>332.5</v>
      </c>
      <c r="F698" s="7">
        <f>SUM('Weekly Data'!H695:H698)/4</f>
        <v>6248.75</v>
      </c>
      <c r="G698" s="7"/>
      <c r="H698" s="161">
        <f>AVERAGE('Weekly Data'!D646,'Weekly Data'!D594,'Weekly Data'!D542)</f>
        <v>469.66666666666669</v>
      </c>
      <c r="I698" s="7">
        <f>AVERAGE('Weekly Data'!E646,'Weekly Data'!E594,'Weekly Data'!E542,'Weekly Data'!E490)</f>
        <v>1465.75</v>
      </c>
      <c r="J698" s="7">
        <f>AVERAGE('Weekly Data'!F646,'Weekly Data'!F594,'Weekly Data'!F542,'Weekly Data'!F490)</f>
        <v>3516</v>
      </c>
      <c r="K698" s="7">
        <f>AVERAGE('Weekly Data'!G646,'Weekly Data'!G594,'Weekly Data'!G542,'Weekly Data'!G490)</f>
        <v>181.25</v>
      </c>
      <c r="L698" s="162">
        <f>AVERAGE('Weekly Data'!H646,'Weekly Data'!H594,'Weekly Data'!H542)</f>
        <v>6370.333333333333</v>
      </c>
      <c r="M698" s="108"/>
      <c r="N698" s="20"/>
      <c r="O698" s="166">
        <f t="shared" si="41"/>
        <v>39218</v>
      </c>
      <c r="P698" s="140">
        <f t="shared" si="45"/>
        <v>593.75</v>
      </c>
      <c r="Q698" s="45">
        <f t="shared" si="44"/>
        <v>1495.9375</v>
      </c>
      <c r="R698" s="45">
        <f t="shared" si="42"/>
        <v>3763.9375</v>
      </c>
      <c r="S698" s="45">
        <f t="shared" si="43"/>
        <v>186.9375</v>
      </c>
      <c r="T698" s="45">
        <f t="shared" si="39"/>
        <v>6724.166666666667</v>
      </c>
      <c r="U698" s="20"/>
      <c r="V698" s="20"/>
      <c r="W698" s="20"/>
      <c r="X698" s="20"/>
      <c r="Y698" s="20"/>
      <c r="Z698" s="20"/>
      <c r="AA698" s="20"/>
      <c r="AB698" s="20"/>
      <c r="AC698" s="20"/>
      <c r="AD698" s="30"/>
    </row>
    <row r="699" spans="1:30" x14ac:dyDescent="0.25">
      <c r="A699" s="43">
        <f t="shared" si="40"/>
        <v>39225</v>
      </c>
      <c r="B699" s="28">
        <f>SUM('Weekly Data'!D696:D699)/4</f>
        <v>453.75</v>
      </c>
      <c r="C699" s="7">
        <f>SUM('Weekly Data'!E696:E699)/4</f>
        <v>1367.25</v>
      </c>
      <c r="D699" s="7">
        <f>SUM('Weekly Data'!F696:F699)/4</f>
        <v>3949.75</v>
      </c>
      <c r="E699" s="7">
        <f>SUM('Weekly Data'!G696:G699)/4</f>
        <v>298.25</v>
      </c>
      <c r="F699" s="7">
        <f>SUM('Weekly Data'!H696:H699)/4</f>
        <v>6069</v>
      </c>
      <c r="G699" s="7"/>
      <c r="H699" s="161">
        <f>AVERAGE('Weekly Data'!D647,'Weekly Data'!D595,'Weekly Data'!D543)</f>
        <v>544</v>
      </c>
      <c r="I699" s="7">
        <f>AVERAGE('Weekly Data'!E647,'Weekly Data'!E595,'Weekly Data'!E543,'Weekly Data'!E491)</f>
        <v>1548.25</v>
      </c>
      <c r="J699" s="7">
        <f>AVERAGE('Weekly Data'!F647,'Weekly Data'!F595,'Weekly Data'!F543,'Weekly Data'!F491)</f>
        <v>3762</v>
      </c>
      <c r="K699" s="7">
        <f>AVERAGE('Weekly Data'!G647,'Weekly Data'!G595,'Weekly Data'!G543,'Weekly Data'!G491)</f>
        <v>192</v>
      </c>
      <c r="L699" s="162">
        <f>AVERAGE('Weekly Data'!H647,'Weekly Data'!H595,'Weekly Data'!H543)</f>
        <v>6906.666666666667</v>
      </c>
      <c r="M699" s="108"/>
      <c r="N699" s="20"/>
      <c r="O699" s="166">
        <f t="shared" si="41"/>
        <v>39225</v>
      </c>
      <c r="P699" s="140">
        <f t="shared" si="45"/>
        <v>576.25</v>
      </c>
      <c r="Q699" s="45">
        <f t="shared" si="44"/>
        <v>1528.375</v>
      </c>
      <c r="R699" s="45">
        <f t="shared" si="42"/>
        <v>3668.75</v>
      </c>
      <c r="S699" s="45">
        <f t="shared" si="43"/>
        <v>192.9375</v>
      </c>
      <c r="T699" s="45">
        <f t="shared" si="39"/>
        <v>6688.333333333333</v>
      </c>
      <c r="U699" s="20"/>
      <c r="V699" s="20"/>
      <c r="W699" s="20"/>
      <c r="X699" s="20"/>
      <c r="Y699" s="20"/>
      <c r="Z699" s="20"/>
      <c r="AA699" s="20"/>
      <c r="AB699" s="20"/>
      <c r="AC699" s="20"/>
      <c r="AD699" s="30"/>
    </row>
    <row r="700" spans="1:30" x14ac:dyDescent="0.25">
      <c r="A700" s="43">
        <f t="shared" si="40"/>
        <v>39232</v>
      </c>
      <c r="B700" s="28">
        <f>SUM('Weekly Data'!D697:D700)/4</f>
        <v>339</v>
      </c>
      <c r="C700" s="7">
        <f>SUM('Weekly Data'!E697:E700)/4</f>
        <v>1070.5</v>
      </c>
      <c r="D700" s="7">
        <f>SUM('Weekly Data'!F697:F700)/4</f>
        <v>3805.75</v>
      </c>
      <c r="E700" s="7">
        <f>SUM('Weekly Data'!G697:G700)/4</f>
        <v>275.25</v>
      </c>
      <c r="F700" s="7">
        <f>SUM('Weekly Data'!H697:H700)/4</f>
        <v>5490.5</v>
      </c>
      <c r="G700" s="7"/>
      <c r="H700" s="161">
        <f>AVERAGE('Weekly Data'!D648,'Weekly Data'!D596,'Weekly Data'!D544)</f>
        <v>765.66666666666663</v>
      </c>
      <c r="I700" s="7">
        <f>AVERAGE('Weekly Data'!E648,'Weekly Data'!E596,'Weekly Data'!E544,'Weekly Data'!E492)</f>
        <v>1563</v>
      </c>
      <c r="J700" s="7">
        <f>AVERAGE('Weekly Data'!F648,'Weekly Data'!F596,'Weekly Data'!F544,'Weekly Data'!F492)</f>
        <v>3915.75</v>
      </c>
      <c r="K700" s="7">
        <f>AVERAGE('Weekly Data'!G648,'Weekly Data'!G596,'Weekly Data'!G544,'Weekly Data'!G492)</f>
        <v>118.25</v>
      </c>
      <c r="L700" s="162">
        <f>AVERAGE('Weekly Data'!H648,'Weekly Data'!H596,'Weekly Data'!H544)</f>
        <v>7136.333333333333</v>
      </c>
      <c r="M700" s="108"/>
      <c r="N700" s="20"/>
      <c r="O700" s="166">
        <f t="shared" si="41"/>
        <v>39232</v>
      </c>
      <c r="P700" s="140">
        <f t="shared" si="45"/>
        <v>607.16666666666663</v>
      </c>
      <c r="Q700" s="45">
        <f t="shared" si="44"/>
        <v>1462.0625</v>
      </c>
      <c r="R700" s="45">
        <f t="shared" si="42"/>
        <v>3732.9375</v>
      </c>
      <c r="S700" s="45">
        <f t="shared" si="43"/>
        <v>163.5625</v>
      </c>
      <c r="T700" s="45">
        <f t="shared" si="39"/>
        <v>6731.416666666667</v>
      </c>
      <c r="U700" s="20"/>
      <c r="V700" s="20"/>
      <c r="W700" s="20"/>
      <c r="X700" s="20"/>
      <c r="Y700" s="20"/>
      <c r="Z700" s="20"/>
      <c r="AA700" s="20"/>
      <c r="AB700" s="20"/>
      <c r="AC700" s="20"/>
      <c r="AD700" s="30"/>
    </row>
    <row r="701" spans="1:30" x14ac:dyDescent="0.25">
      <c r="A701" s="43">
        <f t="shared" si="40"/>
        <v>39239</v>
      </c>
      <c r="B701" s="28">
        <f>SUM('Weekly Data'!D698:D701)/4</f>
        <v>374</v>
      </c>
      <c r="C701" s="7">
        <f>SUM('Weekly Data'!E698:E701)/4</f>
        <v>1035.75</v>
      </c>
      <c r="D701" s="7">
        <f>SUM('Weekly Data'!F698:F701)/4</f>
        <v>3470.75</v>
      </c>
      <c r="E701" s="7">
        <f>SUM('Weekly Data'!G698:G701)/4</f>
        <v>231.75</v>
      </c>
      <c r="F701" s="7">
        <f>SUM('Weekly Data'!H698:H701)/4</f>
        <v>5112.25</v>
      </c>
      <c r="G701" s="7"/>
      <c r="H701" s="161">
        <f>AVERAGE('Weekly Data'!D649,'Weekly Data'!D597,'Weekly Data'!D545)</f>
        <v>590</v>
      </c>
      <c r="I701" s="7">
        <f>AVERAGE('Weekly Data'!E649,'Weekly Data'!E597,'Weekly Data'!E545,'Weekly Data'!E493)</f>
        <v>1857.5</v>
      </c>
      <c r="J701" s="7">
        <f>AVERAGE('Weekly Data'!F649,'Weekly Data'!F597,'Weekly Data'!F545,'Weekly Data'!F493)</f>
        <v>3288.75</v>
      </c>
      <c r="K701" s="7">
        <f>AVERAGE('Weekly Data'!G649,'Weekly Data'!G597,'Weekly Data'!G545,'Weekly Data'!G493)</f>
        <v>90.75</v>
      </c>
      <c r="L701" s="162">
        <f>AVERAGE('Weekly Data'!H649,'Weekly Data'!H597,'Weekly Data'!H545)</f>
        <v>6171.666666666667</v>
      </c>
      <c r="M701" s="108"/>
      <c r="N701" s="20"/>
      <c r="O701" s="166">
        <f t="shared" si="41"/>
        <v>39239</v>
      </c>
      <c r="P701" s="140">
        <f t="shared" si="45"/>
        <v>592.33333333333337</v>
      </c>
      <c r="Q701" s="45">
        <f t="shared" si="44"/>
        <v>1528.375</v>
      </c>
      <c r="R701" s="45">
        <f t="shared" si="42"/>
        <v>3617.25</v>
      </c>
      <c r="S701" s="45">
        <f t="shared" si="43"/>
        <v>142.1875</v>
      </c>
      <c r="T701" s="45">
        <f t="shared" si="39"/>
        <v>6646.25</v>
      </c>
      <c r="U701" s="20"/>
      <c r="V701" s="20"/>
      <c r="W701" s="20"/>
      <c r="X701" s="20"/>
      <c r="Y701" s="20"/>
      <c r="Z701" s="20"/>
      <c r="AA701" s="20"/>
      <c r="AB701" s="20"/>
      <c r="AC701" s="20"/>
      <c r="AD701" s="30"/>
    </row>
    <row r="702" spans="1:30" x14ac:dyDescent="0.25">
      <c r="A702" s="43">
        <f t="shared" si="40"/>
        <v>39246</v>
      </c>
      <c r="B702" s="28">
        <f>SUM('Weekly Data'!D699:D702)/4</f>
        <v>333.5</v>
      </c>
      <c r="C702" s="7">
        <f>SUM('Weekly Data'!E699:E702)/4</f>
        <v>1311</v>
      </c>
      <c r="D702" s="7">
        <f>SUM('Weekly Data'!F699:F702)/4</f>
        <v>3576.25</v>
      </c>
      <c r="E702" s="7">
        <f>SUM('Weekly Data'!G699:G702)/4</f>
        <v>246.75</v>
      </c>
      <c r="F702" s="7">
        <f>SUM('Weekly Data'!H699:H702)/4</f>
        <v>5467.5</v>
      </c>
      <c r="G702" s="7"/>
      <c r="H702" s="161">
        <f>AVERAGE('Weekly Data'!D650,'Weekly Data'!D598,'Weekly Data'!D546)</f>
        <v>579.66666666666663</v>
      </c>
      <c r="I702" s="7">
        <f>AVERAGE('Weekly Data'!E650,'Weekly Data'!E598,'Weekly Data'!E546,'Weekly Data'!E494)</f>
        <v>1967</v>
      </c>
      <c r="J702" s="7">
        <f>AVERAGE('Weekly Data'!F650,'Weekly Data'!F598,'Weekly Data'!F546,'Weekly Data'!F494)</f>
        <v>3189.5</v>
      </c>
      <c r="K702" s="7">
        <f>AVERAGE('Weekly Data'!G650,'Weekly Data'!G598,'Weekly Data'!G546,'Weekly Data'!G494)</f>
        <v>153</v>
      </c>
      <c r="L702" s="162">
        <f>AVERAGE('Weekly Data'!H650,'Weekly Data'!H598,'Weekly Data'!H546)</f>
        <v>6584</v>
      </c>
      <c r="M702" s="108"/>
      <c r="N702" s="20"/>
      <c r="O702" s="166">
        <f t="shared" si="41"/>
        <v>39246</v>
      </c>
      <c r="P702" s="140">
        <f t="shared" si="45"/>
        <v>619.83333333333337</v>
      </c>
      <c r="Q702" s="45">
        <f t="shared" si="44"/>
        <v>1706.125</v>
      </c>
      <c r="R702" s="45">
        <f t="shared" si="42"/>
        <v>3555.9375</v>
      </c>
      <c r="S702" s="45">
        <f t="shared" si="43"/>
        <v>132.1875</v>
      </c>
      <c r="T702" s="45">
        <f t="shared" si="39"/>
        <v>6699.666666666667</v>
      </c>
      <c r="U702" s="20"/>
      <c r="V702" s="20"/>
      <c r="W702" s="20"/>
      <c r="X702" s="20"/>
      <c r="Y702" s="20"/>
      <c r="Z702" s="20"/>
      <c r="AA702" s="20"/>
      <c r="AB702" s="20"/>
      <c r="AC702" s="20"/>
      <c r="AD702" s="30"/>
    </row>
    <row r="703" spans="1:30" x14ac:dyDescent="0.25">
      <c r="A703" s="43">
        <f t="shared" si="40"/>
        <v>39253</v>
      </c>
      <c r="B703" s="28">
        <f>SUM('Weekly Data'!D700:D703)/4</f>
        <v>360.75</v>
      </c>
      <c r="C703" s="7">
        <f>SUM('Weekly Data'!E700:E703)/4</f>
        <v>1323.75</v>
      </c>
      <c r="D703" s="7">
        <f>SUM('Weekly Data'!F700:F703)/4</f>
        <v>3413.25</v>
      </c>
      <c r="E703" s="7">
        <f>SUM('Weekly Data'!G700:G703)/4</f>
        <v>256</v>
      </c>
      <c r="F703" s="7">
        <f>SUM('Weekly Data'!H700:H703)/4</f>
        <v>5353.75</v>
      </c>
      <c r="G703" s="7"/>
      <c r="H703" s="161">
        <f>AVERAGE('Weekly Data'!D651,'Weekly Data'!D599,'Weekly Data'!D547)</f>
        <v>576.33333333333337</v>
      </c>
      <c r="I703" s="7">
        <f>AVERAGE('Weekly Data'!E651,'Weekly Data'!E599,'Weekly Data'!E547,'Weekly Data'!E495)</f>
        <v>1569.25</v>
      </c>
      <c r="J703" s="7">
        <f>AVERAGE('Weekly Data'!F651,'Weekly Data'!F599,'Weekly Data'!F547,'Weekly Data'!F495)</f>
        <v>3324.25</v>
      </c>
      <c r="K703" s="7">
        <f>AVERAGE('Weekly Data'!G651,'Weekly Data'!G599,'Weekly Data'!G547,'Weekly Data'!G495)</f>
        <v>186.5</v>
      </c>
      <c r="L703" s="162">
        <f>AVERAGE('Weekly Data'!H651,'Weekly Data'!H599,'Weekly Data'!H547)</f>
        <v>6100.333333333333</v>
      </c>
      <c r="M703" s="108"/>
      <c r="N703" s="20"/>
      <c r="O703" s="166">
        <f t="shared" si="41"/>
        <v>39253</v>
      </c>
      <c r="P703" s="140">
        <f t="shared" si="45"/>
        <v>627.91666666666663</v>
      </c>
      <c r="Q703" s="45">
        <f t="shared" si="44"/>
        <v>1697.3125</v>
      </c>
      <c r="R703" s="45">
        <f t="shared" si="42"/>
        <v>3423</v>
      </c>
      <c r="S703" s="45">
        <f t="shared" si="43"/>
        <v>133.875</v>
      </c>
      <c r="T703" s="45">
        <f t="shared" si="39"/>
        <v>6498.083333333333</v>
      </c>
      <c r="U703" s="20"/>
      <c r="V703" s="20"/>
      <c r="W703" s="20"/>
      <c r="X703" s="20"/>
      <c r="Y703" s="20"/>
      <c r="Z703" s="20"/>
      <c r="AA703" s="20"/>
      <c r="AB703" s="20"/>
      <c r="AC703" s="20"/>
      <c r="AD703" s="30"/>
    </row>
    <row r="704" spans="1:30" x14ac:dyDescent="0.25">
      <c r="A704" s="43">
        <f t="shared" si="40"/>
        <v>39260</v>
      </c>
      <c r="B704" s="28">
        <f>SUM('Weekly Data'!D701:D704)/4</f>
        <v>336.5</v>
      </c>
      <c r="C704" s="7">
        <f>SUM('Weekly Data'!E701:E704)/4</f>
        <v>1842</v>
      </c>
      <c r="D704" s="7">
        <f>SUM('Weekly Data'!F701:F704)/4</f>
        <v>3511.75</v>
      </c>
      <c r="E704" s="7">
        <f>SUM('Weekly Data'!G701:G704)/4</f>
        <v>269.75</v>
      </c>
      <c r="F704" s="7">
        <f>SUM('Weekly Data'!H701:H704)/4</f>
        <v>5960</v>
      </c>
      <c r="G704" s="7"/>
      <c r="H704" s="161">
        <f>AVERAGE('Weekly Data'!D652,'Weekly Data'!D600,'Weekly Data'!D548)</f>
        <v>560.66666666666663</v>
      </c>
      <c r="I704" s="7">
        <f>AVERAGE('Weekly Data'!E652,'Weekly Data'!E600,'Weekly Data'!E548,'Weekly Data'!E496)</f>
        <v>2014.5</v>
      </c>
      <c r="J704" s="7">
        <f>AVERAGE('Weekly Data'!F652,'Weekly Data'!F600,'Weekly Data'!F548,'Weekly Data'!F496)</f>
        <v>3536.5</v>
      </c>
      <c r="K704" s="7">
        <f>AVERAGE('Weekly Data'!G652,'Weekly Data'!G600,'Weekly Data'!G548,'Weekly Data'!G496)</f>
        <v>188.75</v>
      </c>
      <c r="L704" s="162">
        <f>AVERAGE('Weekly Data'!H652,'Weekly Data'!H600,'Weekly Data'!H548)</f>
        <v>6580.333333333333</v>
      </c>
      <c r="M704" s="108"/>
      <c r="N704" s="20"/>
      <c r="O704" s="166">
        <f t="shared" si="41"/>
        <v>39260</v>
      </c>
      <c r="P704" s="140">
        <f t="shared" si="45"/>
        <v>576.66666666666663</v>
      </c>
      <c r="Q704" s="45">
        <f t="shared" si="44"/>
        <v>1794.5</v>
      </c>
      <c r="R704" s="45">
        <f t="shared" si="42"/>
        <v>3311.6875</v>
      </c>
      <c r="S704" s="45">
        <f t="shared" si="43"/>
        <v>133.875</v>
      </c>
      <c r="T704" s="45">
        <f t="shared" si="39"/>
        <v>6359.083333333333</v>
      </c>
      <c r="U704" s="20"/>
      <c r="V704" s="20"/>
      <c r="W704" s="20"/>
      <c r="X704" s="20"/>
      <c r="Y704" s="20"/>
      <c r="Z704" s="20"/>
      <c r="AA704" s="20"/>
      <c r="AB704" s="20"/>
      <c r="AC704" s="20"/>
      <c r="AD704" s="30"/>
    </row>
    <row r="705" spans="1:30" x14ac:dyDescent="0.25">
      <c r="A705" s="43">
        <f t="shared" si="40"/>
        <v>39267</v>
      </c>
      <c r="B705" s="28">
        <f>SUM('Weekly Data'!D702:D705)/4</f>
        <v>231.75</v>
      </c>
      <c r="C705" s="7">
        <f>SUM('Weekly Data'!E702:E705)/4</f>
        <v>2002</v>
      </c>
      <c r="D705" s="7">
        <f>SUM('Weekly Data'!F702:F705)/4</f>
        <v>3356</v>
      </c>
      <c r="E705" s="7">
        <f>SUM('Weekly Data'!G702:G705)/4</f>
        <v>296</v>
      </c>
      <c r="F705" s="7">
        <f>SUM('Weekly Data'!H702:H705)/4</f>
        <v>5885.75</v>
      </c>
      <c r="G705" s="7"/>
      <c r="H705" s="161">
        <f>AVERAGE('Weekly Data'!D653,'Weekly Data'!D601,'Weekly Data'!D549)</f>
        <v>649.66666666666663</v>
      </c>
      <c r="I705" s="7">
        <f>AVERAGE('Weekly Data'!E653,'Weekly Data'!E601,'Weekly Data'!E549,'Weekly Data'!E497)</f>
        <v>1604.25</v>
      </c>
      <c r="J705" s="7">
        <f>AVERAGE('Weekly Data'!F653,'Weekly Data'!F601,'Weekly Data'!F549,'Weekly Data'!F497)</f>
        <v>2901</v>
      </c>
      <c r="K705" s="7">
        <f>AVERAGE('Weekly Data'!G653,'Weekly Data'!G601,'Weekly Data'!G549,'Weekly Data'!G497)</f>
        <v>218.5</v>
      </c>
      <c r="L705" s="162">
        <f>AVERAGE('Weekly Data'!H653,'Weekly Data'!H601,'Weekly Data'!H549)</f>
        <v>5725.666666666667</v>
      </c>
      <c r="M705" s="108"/>
      <c r="N705" s="20"/>
      <c r="O705" s="166">
        <f t="shared" si="41"/>
        <v>39267</v>
      </c>
      <c r="P705" s="140">
        <f t="shared" si="45"/>
        <v>591.58333333333337</v>
      </c>
      <c r="Q705" s="45">
        <f t="shared" si="44"/>
        <v>1830.875</v>
      </c>
      <c r="R705" s="45">
        <f t="shared" si="42"/>
        <v>3237.25</v>
      </c>
      <c r="S705" s="45">
        <f t="shared" si="43"/>
        <v>178.625</v>
      </c>
      <c r="T705" s="45">
        <f t="shared" si="39"/>
        <v>6247.583333333333</v>
      </c>
      <c r="U705" s="20"/>
      <c r="V705" s="20"/>
      <c r="W705" s="20"/>
      <c r="X705" s="20"/>
      <c r="Y705" s="20"/>
      <c r="Z705" s="20"/>
      <c r="AA705" s="20"/>
      <c r="AB705" s="20"/>
      <c r="AC705" s="20"/>
      <c r="AD705" s="30"/>
    </row>
    <row r="706" spans="1:30" x14ac:dyDescent="0.25">
      <c r="A706" s="43">
        <f t="shared" si="40"/>
        <v>39274</v>
      </c>
      <c r="B706" s="28">
        <f>SUM('Weekly Data'!D703:D706)/4</f>
        <v>219.25</v>
      </c>
      <c r="C706" s="7">
        <f>SUM('Weekly Data'!E703:E706)/4</f>
        <v>1900.5</v>
      </c>
      <c r="D706" s="7">
        <f>SUM('Weekly Data'!F703:F706)/4</f>
        <v>3268.25</v>
      </c>
      <c r="E706" s="7">
        <f>SUM('Weekly Data'!G703:G706)/4</f>
        <v>257</v>
      </c>
      <c r="F706" s="7">
        <f>SUM('Weekly Data'!H703:H706)/4</f>
        <v>5645</v>
      </c>
      <c r="G706" s="7"/>
      <c r="H706" s="161">
        <f>AVERAGE('Weekly Data'!D654,'Weekly Data'!D602,'Weekly Data'!D550)</f>
        <v>647.33333333333337</v>
      </c>
      <c r="I706" s="7">
        <f>AVERAGE('Weekly Data'!E654,'Weekly Data'!E602,'Weekly Data'!E550,'Weekly Data'!E498)</f>
        <v>1707.25</v>
      </c>
      <c r="J706" s="7">
        <f>AVERAGE('Weekly Data'!F654,'Weekly Data'!F602,'Weekly Data'!F550,'Weekly Data'!F498)</f>
        <v>3157.5</v>
      </c>
      <c r="K706" s="7">
        <f>AVERAGE('Weekly Data'!G654,'Weekly Data'!G602,'Weekly Data'!G550,'Weekly Data'!G498)</f>
        <v>195</v>
      </c>
      <c r="L706" s="162">
        <f>AVERAGE('Weekly Data'!H654,'Weekly Data'!H602,'Weekly Data'!H550)</f>
        <v>6161.666666666667</v>
      </c>
      <c r="M706" s="108"/>
      <c r="N706" s="20"/>
      <c r="O706" s="166">
        <f t="shared" si="41"/>
        <v>39274</v>
      </c>
      <c r="P706" s="140">
        <f t="shared" si="45"/>
        <v>608.5</v>
      </c>
      <c r="Q706" s="45">
        <f t="shared" si="44"/>
        <v>1727.6875</v>
      </c>
      <c r="R706" s="45">
        <f t="shared" si="42"/>
        <v>3195.875</v>
      </c>
      <c r="S706" s="45">
        <f t="shared" si="43"/>
        <v>197.8125</v>
      </c>
      <c r="T706" s="45">
        <f t="shared" ref="T706:T769" si="46">AVERAGE(F654,F602,F550,F497)</f>
        <v>6142</v>
      </c>
      <c r="U706" s="20"/>
      <c r="V706" s="20"/>
      <c r="W706" s="20"/>
      <c r="X706" s="20"/>
      <c r="Y706" s="20"/>
      <c r="Z706" s="20"/>
      <c r="AA706" s="20"/>
      <c r="AB706" s="20"/>
      <c r="AC706" s="20"/>
      <c r="AD706" s="30"/>
    </row>
    <row r="707" spans="1:30" x14ac:dyDescent="0.25">
      <c r="A707" s="43">
        <f t="shared" si="40"/>
        <v>39281</v>
      </c>
      <c r="B707" s="28">
        <f>SUM('Weekly Data'!D704:D707)/4</f>
        <v>272.25</v>
      </c>
      <c r="C707" s="7">
        <f>SUM('Weekly Data'!E704:E707)/4</f>
        <v>1939.75</v>
      </c>
      <c r="D707" s="7">
        <f>SUM('Weekly Data'!F704:F707)/4</f>
        <v>3128.75</v>
      </c>
      <c r="E707" s="7">
        <f>SUM('Weekly Data'!G704:G707)/4</f>
        <v>250.5</v>
      </c>
      <c r="F707" s="7">
        <f>SUM('Weekly Data'!H704:H707)/4</f>
        <v>5591.25</v>
      </c>
      <c r="G707" s="7"/>
      <c r="H707" s="161">
        <f>AVERAGE('Weekly Data'!D655,'Weekly Data'!D603,'Weekly Data'!D551)</f>
        <v>963</v>
      </c>
      <c r="I707" s="7">
        <f>AVERAGE('Weekly Data'!E655,'Weekly Data'!E603,'Weekly Data'!E551,'Weekly Data'!E499)</f>
        <v>1584.25</v>
      </c>
      <c r="J707" s="7">
        <f>AVERAGE('Weekly Data'!F655,'Weekly Data'!F603,'Weekly Data'!F551,'Weekly Data'!F499)</f>
        <v>3307</v>
      </c>
      <c r="K707" s="7">
        <f>AVERAGE('Weekly Data'!G655,'Weekly Data'!G603,'Weekly Data'!G551,'Weekly Data'!G499)</f>
        <v>155.5</v>
      </c>
      <c r="L707" s="162">
        <f>AVERAGE('Weekly Data'!H655,'Weekly Data'!H603,'Weekly Data'!H551)</f>
        <v>6291.333333333333</v>
      </c>
      <c r="M707" s="108"/>
      <c r="N707" s="20"/>
      <c r="O707" s="166">
        <f t="shared" si="41"/>
        <v>39281</v>
      </c>
      <c r="P707" s="140">
        <f t="shared" si="45"/>
        <v>705.16666666666663</v>
      </c>
      <c r="Q707" s="45">
        <f t="shared" si="44"/>
        <v>1714.3125</v>
      </c>
      <c r="R707" s="45">
        <f t="shared" si="42"/>
        <v>3208.6875</v>
      </c>
      <c r="S707" s="45">
        <f t="shared" si="43"/>
        <v>191.125</v>
      </c>
      <c r="T707" s="45">
        <f t="shared" si="46"/>
        <v>6189.75</v>
      </c>
      <c r="U707" s="20"/>
      <c r="V707" s="20"/>
      <c r="W707" s="20"/>
      <c r="X707" s="20"/>
      <c r="Y707" s="20"/>
      <c r="Z707" s="20"/>
      <c r="AA707" s="20"/>
      <c r="AB707" s="20"/>
      <c r="AC707" s="20"/>
      <c r="AD707" s="30"/>
    </row>
    <row r="708" spans="1:30" x14ac:dyDescent="0.25">
      <c r="A708" s="43">
        <f t="shared" si="40"/>
        <v>39288</v>
      </c>
      <c r="B708" s="28">
        <f>SUM('Weekly Data'!D705:D708)/4</f>
        <v>410</v>
      </c>
      <c r="C708" s="7">
        <f>SUM('Weekly Data'!E705:E708)/4</f>
        <v>1650</v>
      </c>
      <c r="D708" s="7">
        <f>SUM('Weekly Data'!F705:F708)/4</f>
        <v>2800.5</v>
      </c>
      <c r="E708" s="7">
        <f>SUM('Weekly Data'!G705:G708)/4</f>
        <v>264</v>
      </c>
      <c r="F708" s="7">
        <f>SUM('Weekly Data'!H705:H708)/4</f>
        <v>5124.5</v>
      </c>
      <c r="G708" s="7"/>
      <c r="H708" s="161">
        <f>AVERAGE('Weekly Data'!D656,'Weekly Data'!D604,'Weekly Data'!D552)</f>
        <v>697.66666666666663</v>
      </c>
      <c r="I708" s="7">
        <f>AVERAGE('Weekly Data'!E656,'Weekly Data'!E604,'Weekly Data'!E552,'Weekly Data'!E500)</f>
        <v>1671.75</v>
      </c>
      <c r="J708" s="7">
        <f>AVERAGE('Weekly Data'!F656,'Weekly Data'!F604,'Weekly Data'!F552,'Weekly Data'!F500)</f>
        <v>2836</v>
      </c>
      <c r="K708" s="7">
        <f>AVERAGE('Weekly Data'!G656,'Weekly Data'!G604,'Weekly Data'!G552,'Weekly Data'!G500)</f>
        <v>173.5</v>
      </c>
      <c r="L708" s="162">
        <f>AVERAGE('Weekly Data'!H656,'Weekly Data'!H604,'Weekly Data'!H552)</f>
        <v>5705.333333333333</v>
      </c>
      <c r="M708" s="108"/>
      <c r="N708" s="20"/>
      <c r="O708" s="166">
        <f t="shared" si="41"/>
        <v>39288</v>
      </c>
      <c r="P708" s="140">
        <f t="shared" si="45"/>
        <v>739.41666666666663</v>
      </c>
      <c r="Q708" s="45">
        <f t="shared" si="44"/>
        <v>1670</v>
      </c>
      <c r="R708" s="45">
        <f t="shared" si="42"/>
        <v>3074.6875</v>
      </c>
      <c r="S708" s="45">
        <f t="shared" si="43"/>
        <v>208.0625</v>
      </c>
      <c r="T708" s="45">
        <f t="shared" si="46"/>
        <v>5971</v>
      </c>
      <c r="U708" s="20"/>
      <c r="V708" s="20"/>
      <c r="W708" s="20"/>
      <c r="X708" s="20"/>
      <c r="Y708" s="20"/>
      <c r="Z708" s="20"/>
      <c r="AA708" s="20"/>
      <c r="AB708" s="20"/>
      <c r="AC708" s="20"/>
      <c r="AD708" s="30"/>
    </row>
    <row r="709" spans="1:30" x14ac:dyDescent="0.25">
      <c r="A709" s="43">
        <f t="shared" si="40"/>
        <v>39295</v>
      </c>
      <c r="B709" s="28">
        <f>SUM('Weekly Data'!D706:D709)/4</f>
        <v>485.75</v>
      </c>
      <c r="C709" s="7">
        <f>SUM('Weekly Data'!E706:E709)/4</f>
        <v>1879</v>
      </c>
      <c r="D709" s="7">
        <f>SUM('Weekly Data'!F706:F709)/4</f>
        <v>2945</v>
      </c>
      <c r="E709" s="7">
        <f>SUM('Weekly Data'!G706:G709)/4</f>
        <v>245.5</v>
      </c>
      <c r="F709" s="7">
        <f>SUM('Weekly Data'!H706:H709)/4</f>
        <v>5555.25</v>
      </c>
      <c r="G709" s="7"/>
      <c r="H709" s="161">
        <f>AVERAGE('Weekly Data'!D657,'Weekly Data'!D605,'Weekly Data'!D553)</f>
        <v>669</v>
      </c>
      <c r="I709" s="7">
        <f>AVERAGE('Weekly Data'!E657,'Weekly Data'!E605,'Weekly Data'!E553,'Weekly Data'!E501)</f>
        <v>1795.25</v>
      </c>
      <c r="J709" s="7">
        <f>AVERAGE('Weekly Data'!F657,'Weekly Data'!F605,'Weekly Data'!F553,'Weekly Data'!F501)</f>
        <v>3401.75</v>
      </c>
      <c r="K709" s="7">
        <f>AVERAGE('Weekly Data'!G657,'Weekly Data'!G605,'Weekly Data'!G553,'Weekly Data'!G501)</f>
        <v>176.25</v>
      </c>
      <c r="L709" s="162">
        <f>AVERAGE('Weekly Data'!H657,'Weekly Data'!H605,'Weekly Data'!H553)</f>
        <v>6157</v>
      </c>
      <c r="M709" s="108"/>
      <c r="N709" s="20"/>
      <c r="O709" s="166">
        <f t="shared" si="41"/>
        <v>39295</v>
      </c>
      <c r="P709" s="140">
        <f t="shared" si="45"/>
        <v>744.25</v>
      </c>
      <c r="Q709" s="45">
        <f t="shared" si="44"/>
        <v>1633.125</v>
      </c>
      <c r="R709" s="45">
        <f t="shared" si="42"/>
        <v>3139.9375</v>
      </c>
      <c r="S709" s="45">
        <f t="shared" si="43"/>
        <v>182.0625</v>
      </c>
      <c r="T709" s="45">
        <f t="shared" si="46"/>
        <v>6078.833333333333</v>
      </c>
      <c r="U709" s="20"/>
      <c r="V709" s="20"/>
      <c r="W709" s="20"/>
      <c r="X709" s="20"/>
      <c r="Y709" s="20"/>
      <c r="Z709" s="20"/>
      <c r="AA709" s="20"/>
      <c r="AB709" s="20"/>
      <c r="AC709" s="20"/>
      <c r="AD709" s="30"/>
    </row>
    <row r="710" spans="1:30" x14ac:dyDescent="0.25">
      <c r="A710" s="43">
        <f t="shared" si="40"/>
        <v>39302</v>
      </c>
      <c r="B710" s="28">
        <f>SUM('Weekly Data'!D707:D710)/4</f>
        <v>604.5</v>
      </c>
      <c r="C710" s="7">
        <f>SUM('Weekly Data'!E707:E710)/4</f>
        <v>1987.5</v>
      </c>
      <c r="D710" s="7">
        <f>SUM('Weekly Data'!F707:F710)/4</f>
        <v>3112.75</v>
      </c>
      <c r="E710" s="7">
        <f>SUM('Weekly Data'!G707:G710)/4</f>
        <v>297.75</v>
      </c>
      <c r="F710" s="7">
        <f>SUM('Weekly Data'!H707:H710)/4</f>
        <v>6002.5</v>
      </c>
      <c r="G710" s="7"/>
      <c r="H710" s="161">
        <f>AVERAGE('Weekly Data'!D658,'Weekly Data'!D606,'Weekly Data'!D554)</f>
        <v>1183.6666666666667</v>
      </c>
      <c r="I710" s="7">
        <f>AVERAGE('Weekly Data'!E658,'Weekly Data'!E606,'Weekly Data'!E554,'Weekly Data'!E502)</f>
        <v>1949.5</v>
      </c>
      <c r="J710" s="7">
        <f>AVERAGE('Weekly Data'!F658,'Weekly Data'!F606,'Weekly Data'!F554,'Weekly Data'!F502)</f>
        <v>2954.75</v>
      </c>
      <c r="K710" s="7">
        <f>AVERAGE('Weekly Data'!G658,'Weekly Data'!G606,'Weekly Data'!G554,'Weekly Data'!G502)</f>
        <v>235.25</v>
      </c>
      <c r="L710" s="162">
        <f>AVERAGE('Weekly Data'!H658,'Weekly Data'!H606,'Weekly Data'!H554)</f>
        <v>6417</v>
      </c>
      <c r="M710" s="108"/>
      <c r="N710" s="20"/>
      <c r="O710" s="166">
        <f t="shared" si="41"/>
        <v>39302</v>
      </c>
      <c r="P710" s="140">
        <f t="shared" si="45"/>
        <v>878.33333333333337</v>
      </c>
      <c r="Q710" s="45">
        <f t="shared" si="44"/>
        <v>1688.875</v>
      </c>
      <c r="R710" s="45">
        <f t="shared" si="42"/>
        <v>3112.0625</v>
      </c>
      <c r="S710" s="45">
        <f t="shared" si="43"/>
        <v>186.625</v>
      </c>
      <c r="T710" s="45">
        <f t="shared" si="46"/>
        <v>6142.666666666667</v>
      </c>
      <c r="U710" s="20"/>
      <c r="V710" s="20"/>
      <c r="W710" s="20"/>
      <c r="X710" s="20"/>
      <c r="Y710" s="20"/>
      <c r="Z710" s="20"/>
      <c r="AA710" s="20"/>
      <c r="AB710" s="20"/>
      <c r="AC710" s="20"/>
      <c r="AD710" s="30"/>
    </row>
    <row r="711" spans="1:30" x14ac:dyDescent="0.25">
      <c r="A711" s="43">
        <f t="shared" ref="A711:A774" si="47">A710+7</f>
        <v>39309</v>
      </c>
      <c r="B711" s="28">
        <f>SUM('Weekly Data'!D708:D711)/4</f>
        <v>687</v>
      </c>
      <c r="C711" s="7">
        <f>SUM('Weekly Data'!E708:E711)/4</f>
        <v>2261.75</v>
      </c>
      <c r="D711" s="7">
        <f>SUM('Weekly Data'!F708:F711)/4</f>
        <v>3496.5</v>
      </c>
      <c r="E711" s="7">
        <f>SUM('Weekly Data'!G708:G711)/4</f>
        <v>342.25</v>
      </c>
      <c r="F711" s="7">
        <f>SUM('Weekly Data'!H708:H711)/4</f>
        <v>6787.5</v>
      </c>
      <c r="G711" s="7"/>
      <c r="H711" s="161">
        <f>AVERAGE('Weekly Data'!D659,'Weekly Data'!D607,'Weekly Data'!D555)</f>
        <v>973.33333333333337</v>
      </c>
      <c r="I711" s="7">
        <f>AVERAGE('Weekly Data'!E659,'Weekly Data'!E607,'Weekly Data'!E555,'Weekly Data'!E503)</f>
        <v>2037.75</v>
      </c>
      <c r="J711" s="7">
        <f>AVERAGE('Weekly Data'!F659,'Weekly Data'!F607,'Weekly Data'!F555,'Weekly Data'!F503)</f>
        <v>3138.75</v>
      </c>
      <c r="K711" s="7">
        <f>AVERAGE('Weekly Data'!G659,'Weekly Data'!G607,'Weekly Data'!G555,'Weekly Data'!G503)</f>
        <v>216</v>
      </c>
      <c r="L711" s="162">
        <f>AVERAGE('Weekly Data'!H659,'Weekly Data'!H607,'Weekly Data'!H555)</f>
        <v>6689.666666666667</v>
      </c>
      <c r="M711" s="108"/>
      <c r="N711" s="20"/>
      <c r="O711" s="166">
        <f t="shared" ref="O711:O774" si="48">O710+7</f>
        <v>39309</v>
      </c>
      <c r="P711" s="140">
        <f t="shared" si="45"/>
        <v>880.91666666666663</v>
      </c>
      <c r="Q711" s="45">
        <f t="shared" si="44"/>
        <v>1839.6875</v>
      </c>
      <c r="R711" s="45">
        <f t="shared" si="42"/>
        <v>3095.8125</v>
      </c>
      <c r="S711" s="45">
        <f t="shared" si="43"/>
        <v>197.4375</v>
      </c>
      <c r="T711" s="45">
        <f t="shared" si="46"/>
        <v>6242.25</v>
      </c>
      <c r="U711" s="20"/>
      <c r="V711" s="20"/>
      <c r="W711" s="20"/>
      <c r="X711" s="20"/>
      <c r="Y711" s="20"/>
      <c r="Z711" s="20"/>
      <c r="AA711" s="20"/>
      <c r="AB711" s="20"/>
      <c r="AC711" s="20"/>
      <c r="AD711" s="30"/>
    </row>
    <row r="712" spans="1:30" x14ac:dyDescent="0.25">
      <c r="A712" s="43">
        <f t="shared" si="47"/>
        <v>39316</v>
      </c>
      <c r="B712" s="28">
        <f>SUM('Weekly Data'!D709:D712)/4</f>
        <v>732.5</v>
      </c>
      <c r="C712" s="7">
        <f>SUM('Weekly Data'!E709:E712)/4</f>
        <v>2655.5</v>
      </c>
      <c r="D712" s="7">
        <f>SUM('Weekly Data'!F709:F712)/4</f>
        <v>4325.25</v>
      </c>
      <c r="E712" s="7">
        <f>SUM('Weekly Data'!G709:G712)/4</f>
        <v>345</v>
      </c>
      <c r="F712" s="7">
        <f>SUM('Weekly Data'!H709:H712)/4</f>
        <v>8058.25</v>
      </c>
      <c r="G712" s="7"/>
      <c r="H712" s="161">
        <f>AVERAGE('Weekly Data'!D660,'Weekly Data'!D608,'Weekly Data'!D556)</f>
        <v>1126</v>
      </c>
      <c r="I712" s="7">
        <f>AVERAGE('Weekly Data'!E660,'Weekly Data'!E608,'Weekly Data'!E556,'Weekly Data'!E504)</f>
        <v>2019</v>
      </c>
      <c r="J712" s="7">
        <f>AVERAGE('Weekly Data'!F660,'Weekly Data'!F608,'Weekly Data'!F556,'Weekly Data'!F504)</f>
        <v>3247.5</v>
      </c>
      <c r="K712" s="7">
        <f>AVERAGE('Weekly Data'!G660,'Weekly Data'!G608,'Weekly Data'!G556,'Weekly Data'!G504)</f>
        <v>147.5</v>
      </c>
      <c r="L712" s="162">
        <f>AVERAGE('Weekly Data'!H660,'Weekly Data'!H608,'Weekly Data'!H556)</f>
        <v>6576.666666666667</v>
      </c>
      <c r="M712" s="108"/>
      <c r="N712" s="20"/>
      <c r="O712" s="166">
        <f t="shared" si="48"/>
        <v>39316</v>
      </c>
      <c r="P712" s="140">
        <f t="shared" si="45"/>
        <v>988</v>
      </c>
      <c r="Q712" s="45">
        <f t="shared" si="44"/>
        <v>1897.5625</v>
      </c>
      <c r="R712" s="45">
        <f t="shared" si="42"/>
        <v>3140.625</v>
      </c>
      <c r="S712" s="45">
        <f t="shared" si="43"/>
        <v>191.5</v>
      </c>
      <c r="T712" s="45">
        <f t="shared" si="46"/>
        <v>6460.083333333333</v>
      </c>
      <c r="U712" s="20"/>
      <c r="V712" s="20"/>
      <c r="W712" s="20"/>
      <c r="X712" s="20"/>
      <c r="Y712" s="20"/>
      <c r="Z712" s="20"/>
      <c r="AA712" s="20"/>
      <c r="AB712" s="20"/>
      <c r="AC712" s="20"/>
      <c r="AD712" s="30"/>
    </row>
    <row r="713" spans="1:30" x14ac:dyDescent="0.25">
      <c r="A713" s="43">
        <f t="shared" si="47"/>
        <v>39323</v>
      </c>
      <c r="B713" s="28">
        <f>SUM('Weekly Data'!D710:D713)/4</f>
        <v>929.5</v>
      </c>
      <c r="C713" s="7">
        <f>SUM('Weekly Data'!E710:E713)/4</f>
        <v>2849.75</v>
      </c>
      <c r="D713" s="7">
        <f>SUM('Weekly Data'!F710:F713)/4</f>
        <v>4479.75</v>
      </c>
      <c r="E713" s="7">
        <f>SUM('Weekly Data'!G710:G713)/4</f>
        <v>548.75</v>
      </c>
      <c r="F713" s="7">
        <f>SUM('Weekly Data'!H710:H713)/4</f>
        <v>8807.75</v>
      </c>
      <c r="G713" s="7"/>
      <c r="H713" s="161">
        <f>AVERAGE('Weekly Data'!D661,'Weekly Data'!D609,'Weekly Data'!D557)</f>
        <v>1054</v>
      </c>
      <c r="I713" s="7">
        <f>AVERAGE('Weekly Data'!E661,'Weekly Data'!E609,'Weekly Data'!E557,'Weekly Data'!E505)</f>
        <v>1827.5</v>
      </c>
      <c r="J713" s="7">
        <f>AVERAGE('Weekly Data'!F661,'Weekly Data'!F609,'Weekly Data'!F557,'Weekly Data'!F505)</f>
        <v>3786</v>
      </c>
      <c r="K713" s="7">
        <f>AVERAGE('Weekly Data'!G661,'Weekly Data'!G609,'Weekly Data'!G557,'Weekly Data'!G505)</f>
        <v>263.5</v>
      </c>
      <c r="L713" s="162">
        <f>AVERAGE('Weekly Data'!H661,'Weekly Data'!H609,'Weekly Data'!H557)</f>
        <v>7075.333333333333</v>
      </c>
      <c r="M713" s="108"/>
      <c r="N713" s="20"/>
      <c r="O713" s="166">
        <f t="shared" si="48"/>
        <v>39323</v>
      </c>
      <c r="P713" s="140">
        <f t="shared" si="45"/>
        <v>1084.25</v>
      </c>
      <c r="Q713" s="45">
        <f t="shared" si="44"/>
        <v>1929.0625</v>
      </c>
      <c r="R713" s="45">
        <f t="shared" si="42"/>
        <v>3284.9375</v>
      </c>
      <c r="S713" s="45">
        <f t="shared" si="43"/>
        <v>215.8125</v>
      </c>
      <c r="T713" s="45">
        <f t="shared" si="46"/>
        <v>6689.666666666667</v>
      </c>
      <c r="U713" s="20"/>
      <c r="V713" s="20"/>
      <c r="W713" s="20"/>
      <c r="X713" s="20"/>
      <c r="Y713" s="20"/>
      <c r="Z713" s="20"/>
      <c r="AA713" s="20"/>
      <c r="AB713" s="20"/>
      <c r="AC713" s="20"/>
      <c r="AD713" s="30"/>
    </row>
    <row r="714" spans="1:30" x14ac:dyDescent="0.25">
      <c r="A714" s="43">
        <f t="shared" si="47"/>
        <v>39330</v>
      </c>
      <c r="B714" s="28">
        <f>SUM('Weekly Data'!D711:D714)/4</f>
        <v>1081.25</v>
      </c>
      <c r="C714" s="7">
        <f>SUM('Weekly Data'!E711:E714)/4</f>
        <v>3131.75</v>
      </c>
      <c r="D714" s="7">
        <f>SUM('Weekly Data'!F711:F714)/4</f>
        <v>4279</v>
      </c>
      <c r="E714" s="7">
        <f>SUM('Weekly Data'!G711:G714)/4</f>
        <v>557.5</v>
      </c>
      <c r="F714" s="7">
        <f>SUM('Weekly Data'!H711:H714)/4</f>
        <v>9049.5</v>
      </c>
      <c r="G714" s="7"/>
      <c r="H714" s="161">
        <f>AVERAGE('Weekly Data'!D662,'Weekly Data'!D610,'Weekly Data'!D558)</f>
        <v>723.66666666666663</v>
      </c>
      <c r="I714" s="7">
        <f>AVERAGE('Weekly Data'!E662,'Weekly Data'!E610,'Weekly Data'!E558,'Weekly Data'!E506)</f>
        <v>1956.75</v>
      </c>
      <c r="J714" s="7">
        <f>AVERAGE('Weekly Data'!F662,'Weekly Data'!F610,'Weekly Data'!F558,'Weekly Data'!F506)</f>
        <v>3393.25</v>
      </c>
      <c r="K714" s="7">
        <f>AVERAGE('Weekly Data'!G662,'Weekly Data'!G610,'Weekly Data'!G558,'Weekly Data'!G506)</f>
        <v>163.5</v>
      </c>
      <c r="L714" s="162">
        <f>AVERAGE('Weekly Data'!H662,'Weekly Data'!H610,'Weekly Data'!H558)</f>
        <v>6208.333333333333</v>
      </c>
      <c r="M714" s="108"/>
      <c r="N714" s="20"/>
      <c r="O714" s="166">
        <f t="shared" si="48"/>
        <v>39330</v>
      </c>
      <c r="P714" s="140">
        <f t="shared" si="45"/>
        <v>969.25</v>
      </c>
      <c r="Q714" s="45">
        <f t="shared" si="44"/>
        <v>1949.75</v>
      </c>
      <c r="R714" s="45">
        <f t="shared" si="42"/>
        <v>3349.6875</v>
      </c>
      <c r="S714" s="45">
        <f t="shared" si="43"/>
        <v>203.4375</v>
      </c>
      <c r="T714" s="45">
        <f t="shared" si="46"/>
        <v>6637.5</v>
      </c>
      <c r="U714" s="20"/>
      <c r="V714" s="20"/>
      <c r="W714" s="20"/>
      <c r="X714" s="20"/>
      <c r="Y714" s="20"/>
      <c r="Z714" s="20"/>
      <c r="AA714" s="20"/>
      <c r="AB714" s="20"/>
      <c r="AC714" s="20"/>
      <c r="AD714" s="30"/>
    </row>
    <row r="715" spans="1:30" x14ac:dyDescent="0.25">
      <c r="A715" s="43">
        <f t="shared" si="47"/>
        <v>39337</v>
      </c>
      <c r="B715" s="28">
        <f>SUM('Weekly Data'!D712:D715)/4</f>
        <v>1198.75</v>
      </c>
      <c r="C715" s="7">
        <f>SUM('Weekly Data'!E712:E715)/4</f>
        <v>3441.75</v>
      </c>
      <c r="D715" s="7">
        <f>SUM('Weekly Data'!F712:F715)/4</f>
        <v>3841.5</v>
      </c>
      <c r="E715" s="7">
        <f>SUM('Weekly Data'!G712:G715)/4</f>
        <v>598.5</v>
      </c>
      <c r="F715" s="7">
        <f>SUM('Weekly Data'!H712:H715)/4</f>
        <v>9080.5</v>
      </c>
      <c r="G715" s="7"/>
      <c r="H715" s="161">
        <f>AVERAGE('Weekly Data'!D663,'Weekly Data'!D611,'Weekly Data'!D559)</f>
        <v>1211</v>
      </c>
      <c r="I715" s="7">
        <f>AVERAGE('Weekly Data'!E663,'Weekly Data'!E611,'Weekly Data'!E559,'Weekly Data'!E507)</f>
        <v>2363</v>
      </c>
      <c r="J715" s="7">
        <f>AVERAGE('Weekly Data'!F663,'Weekly Data'!F611,'Weekly Data'!F559,'Weekly Data'!F507)</f>
        <v>3397.5</v>
      </c>
      <c r="K715" s="7">
        <f>AVERAGE('Weekly Data'!G663,'Weekly Data'!G611,'Weekly Data'!G559,'Weekly Data'!G507)</f>
        <v>296</v>
      </c>
      <c r="L715" s="162">
        <f>AVERAGE('Weekly Data'!H663,'Weekly Data'!H611,'Weekly Data'!H559)</f>
        <v>7273</v>
      </c>
      <c r="M715" s="108"/>
      <c r="N715" s="20"/>
      <c r="O715" s="166">
        <f t="shared" si="48"/>
        <v>39337</v>
      </c>
      <c r="P715" s="140">
        <f t="shared" si="45"/>
        <v>1028.6666666666667</v>
      </c>
      <c r="Q715" s="45">
        <f t="shared" si="44"/>
        <v>1992.4375</v>
      </c>
      <c r="R715" s="45">
        <f t="shared" si="42"/>
        <v>3394.5625</v>
      </c>
      <c r="S715" s="45">
        <f t="shared" si="43"/>
        <v>227.0625</v>
      </c>
      <c r="T715" s="45">
        <f t="shared" si="46"/>
        <v>6783.333333333333</v>
      </c>
      <c r="U715" s="20"/>
      <c r="V715" s="20"/>
      <c r="W715" s="20"/>
      <c r="X715" s="20"/>
      <c r="Y715" s="20"/>
      <c r="Z715" s="20"/>
      <c r="AA715" s="20"/>
      <c r="AB715" s="20"/>
      <c r="AC715" s="20"/>
      <c r="AD715" s="30"/>
    </row>
    <row r="716" spans="1:30" x14ac:dyDescent="0.25">
      <c r="A716" s="43">
        <f t="shared" si="47"/>
        <v>39344</v>
      </c>
      <c r="B716" s="28">
        <f>SUM('Weekly Data'!D713:D716)/4</f>
        <v>1371</v>
      </c>
      <c r="C716" s="7">
        <f>SUM('Weekly Data'!E713:E716)/4</f>
        <v>3778.25</v>
      </c>
      <c r="D716" s="7">
        <f>SUM('Weekly Data'!F713:F716)/4</f>
        <v>3234</v>
      </c>
      <c r="E716" s="7">
        <f>SUM('Weekly Data'!G713:G716)/4</f>
        <v>633.5</v>
      </c>
      <c r="F716" s="7">
        <f>SUM('Weekly Data'!H713:H716)/4</f>
        <v>9016.75</v>
      </c>
      <c r="G716" s="7"/>
      <c r="H716" s="161">
        <f>AVERAGE('Weekly Data'!D664,'Weekly Data'!D612,'Weekly Data'!D560)</f>
        <v>1421.3333333333333</v>
      </c>
      <c r="I716" s="7">
        <f>AVERAGE('Weekly Data'!E664,'Weekly Data'!E612,'Weekly Data'!E560,'Weekly Data'!E508)</f>
        <v>1948.25</v>
      </c>
      <c r="J716" s="7">
        <f>AVERAGE('Weekly Data'!F664,'Weekly Data'!F612,'Weekly Data'!F560,'Weekly Data'!F508)</f>
        <v>3079</v>
      </c>
      <c r="K716" s="7">
        <f>AVERAGE('Weekly Data'!G664,'Weekly Data'!G612,'Weekly Data'!G560,'Weekly Data'!G508)</f>
        <v>286.75</v>
      </c>
      <c r="L716" s="162">
        <f>AVERAGE('Weekly Data'!H664,'Weekly Data'!H612,'Weekly Data'!H560)</f>
        <v>6733.333333333333</v>
      </c>
      <c r="M716" s="108"/>
      <c r="N716" s="20"/>
      <c r="O716" s="166">
        <f t="shared" si="48"/>
        <v>39344</v>
      </c>
      <c r="P716" s="140">
        <f t="shared" si="45"/>
        <v>1102.5</v>
      </c>
      <c r="Q716" s="45">
        <f t="shared" si="44"/>
        <v>2037.0625</v>
      </c>
      <c r="R716" s="45">
        <f t="shared" si="42"/>
        <v>3389.75</v>
      </c>
      <c r="S716" s="45">
        <f t="shared" si="43"/>
        <v>262.4375</v>
      </c>
      <c r="T716" s="45">
        <f t="shared" si="46"/>
        <v>6822.5</v>
      </c>
      <c r="U716" s="20"/>
      <c r="V716" s="20"/>
      <c r="W716" s="20"/>
      <c r="X716" s="20"/>
      <c r="Y716" s="20"/>
      <c r="Z716" s="20"/>
      <c r="AA716" s="20"/>
      <c r="AB716" s="20"/>
      <c r="AC716" s="20"/>
      <c r="AD716" s="30"/>
    </row>
    <row r="717" spans="1:30" x14ac:dyDescent="0.25">
      <c r="A717" s="43">
        <f t="shared" si="47"/>
        <v>39351</v>
      </c>
      <c r="B717" s="28">
        <f>SUM('Weekly Data'!D714:D717)/4</f>
        <v>1574.75</v>
      </c>
      <c r="C717" s="7">
        <f>SUM('Weekly Data'!E714:E717)/4</f>
        <v>4057.75</v>
      </c>
      <c r="D717" s="7">
        <f>SUM('Weekly Data'!F714:F717)/4</f>
        <v>2967.5</v>
      </c>
      <c r="E717" s="7">
        <f>SUM('Weekly Data'!G714:G717)/4</f>
        <v>637.75</v>
      </c>
      <c r="F717" s="7">
        <f>SUM('Weekly Data'!H714:H717)/4</f>
        <v>9237.75</v>
      </c>
      <c r="G717" s="7"/>
      <c r="H717" s="161">
        <f>AVERAGE('Weekly Data'!D665,'Weekly Data'!D613,'Weekly Data'!D561)</f>
        <v>1654.3333333333333</v>
      </c>
      <c r="I717" s="7">
        <f>AVERAGE('Weekly Data'!E665,'Weekly Data'!E613,'Weekly Data'!E561,'Weekly Data'!E509)</f>
        <v>1673.25</v>
      </c>
      <c r="J717" s="7">
        <f>AVERAGE('Weekly Data'!F665,'Weekly Data'!F613,'Weekly Data'!F561,'Weekly Data'!F509)</f>
        <v>3874.25</v>
      </c>
      <c r="K717" s="7">
        <f>AVERAGE('Weekly Data'!G665,'Weekly Data'!G613,'Weekly Data'!G561,'Weekly Data'!G509)</f>
        <v>314.5</v>
      </c>
      <c r="L717" s="162">
        <f>AVERAGE('Weekly Data'!H665,'Weekly Data'!H613,'Weekly Data'!H561)</f>
        <v>7236</v>
      </c>
      <c r="M717" s="108"/>
      <c r="N717" s="20"/>
      <c r="O717" s="166">
        <f t="shared" si="48"/>
        <v>39351</v>
      </c>
      <c r="P717" s="140">
        <f t="shared" si="45"/>
        <v>1252.5833333333333</v>
      </c>
      <c r="Q717" s="45">
        <f t="shared" si="44"/>
        <v>1991.6875</v>
      </c>
      <c r="R717" s="45">
        <f t="shared" ref="R717:R780" si="49">AVERAGE(D665,D613,D561,D508)</f>
        <v>3348.6875</v>
      </c>
      <c r="S717" s="45">
        <f t="shared" ref="S717:S780" si="50">AVERAGE(E665,E613,E561,E508)</f>
        <v>267.4375</v>
      </c>
      <c r="T717" s="45">
        <f t="shared" si="46"/>
        <v>6862.666666666667</v>
      </c>
      <c r="U717" s="20"/>
      <c r="V717" s="20"/>
      <c r="W717" s="20"/>
      <c r="X717" s="20"/>
      <c r="Y717" s="20"/>
      <c r="Z717" s="20"/>
      <c r="AA717" s="20"/>
      <c r="AB717" s="20"/>
      <c r="AC717" s="20"/>
      <c r="AD717" s="30"/>
    </row>
    <row r="718" spans="1:30" x14ac:dyDescent="0.25">
      <c r="A718" s="43">
        <f t="shared" si="47"/>
        <v>39358</v>
      </c>
      <c r="B718" s="28">
        <f>SUM('Weekly Data'!D715:D718)/4</f>
        <v>1840.5</v>
      </c>
      <c r="C718" s="7">
        <f>SUM('Weekly Data'!E715:E718)/4</f>
        <v>3926.5</v>
      </c>
      <c r="D718" s="7">
        <f>SUM('Weekly Data'!F715:F718)/4</f>
        <v>3265.75</v>
      </c>
      <c r="E718" s="7">
        <f>SUM('Weekly Data'!G715:G718)/4</f>
        <v>820.75</v>
      </c>
      <c r="F718" s="7">
        <f>SUM('Weekly Data'!H715:H718)/4</f>
        <v>9853.5</v>
      </c>
      <c r="G718" s="7"/>
      <c r="H718" s="161">
        <f>AVERAGE('Weekly Data'!D666,'Weekly Data'!D614,'Weekly Data'!D562)</f>
        <v>1824</v>
      </c>
      <c r="I718" s="7">
        <f>AVERAGE('Weekly Data'!E666,'Weekly Data'!E614,'Weekly Data'!E562,'Weekly Data'!E510)</f>
        <v>2091.75</v>
      </c>
      <c r="J718" s="7">
        <f>AVERAGE('Weekly Data'!F666,'Weekly Data'!F614,'Weekly Data'!F562,'Weekly Data'!F510)</f>
        <v>4326</v>
      </c>
      <c r="K718" s="7">
        <f>AVERAGE('Weekly Data'!G666,'Weekly Data'!G614,'Weekly Data'!G562,'Weekly Data'!G510)</f>
        <v>361.25</v>
      </c>
      <c r="L718" s="162">
        <f>AVERAGE('Weekly Data'!H666,'Weekly Data'!H614,'Weekly Data'!H562)</f>
        <v>8573.6666666666661</v>
      </c>
      <c r="M718" s="108"/>
      <c r="N718" s="20"/>
      <c r="O718" s="166">
        <f t="shared" si="48"/>
        <v>39358</v>
      </c>
      <c r="P718" s="140">
        <f t="shared" si="45"/>
        <v>1527.6666666666667</v>
      </c>
      <c r="Q718" s="45">
        <f t="shared" si="44"/>
        <v>2065.625</v>
      </c>
      <c r="R718" s="45">
        <f t="shared" si="49"/>
        <v>3542.5625</v>
      </c>
      <c r="S718" s="45">
        <f t="shared" si="50"/>
        <v>315.5</v>
      </c>
      <c r="T718" s="45">
        <f t="shared" si="46"/>
        <v>7454</v>
      </c>
      <c r="U718" s="20"/>
      <c r="V718" s="20"/>
      <c r="W718" s="20"/>
      <c r="X718" s="20"/>
      <c r="Y718" s="20"/>
      <c r="Z718" s="20"/>
      <c r="AA718" s="20"/>
      <c r="AB718" s="20"/>
      <c r="AC718" s="20"/>
      <c r="AD718" s="30"/>
    </row>
    <row r="719" spans="1:30" x14ac:dyDescent="0.25">
      <c r="A719" s="43">
        <f t="shared" si="47"/>
        <v>39365</v>
      </c>
      <c r="B719" s="28">
        <f>SUM('Weekly Data'!D716:D719)/4</f>
        <v>2157.75</v>
      </c>
      <c r="C719" s="7">
        <f>SUM('Weekly Data'!E716:E719)/4</f>
        <v>3683.5</v>
      </c>
      <c r="D719" s="7">
        <f>SUM('Weekly Data'!F716:F719)/4</f>
        <v>3887</v>
      </c>
      <c r="E719" s="7">
        <f>SUM('Weekly Data'!G716:G719)/4</f>
        <v>914.5</v>
      </c>
      <c r="F719" s="7">
        <f>SUM('Weekly Data'!H716:H719)/4</f>
        <v>10642.75</v>
      </c>
      <c r="G719" s="7"/>
      <c r="H719" s="161">
        <f>AVERAGE('Weekly Data'!D667,'Weekly Data'!D615,'Weekly Data'!D563)</f>
        <v>2276.6666666666665</v>
      </c>
      <c r="I719" s="7">
        <f>AVERAGE('Weekly Data'!E667,'Weekly Data'!E615,'Weekly Data'!E563,'Weekly Data'!E511)</f>
        <v>1844.75</v>
      </c>
      <c r="J719" s="7">
        <f>AVERAGE('Weekly Data'!F667,'Weekly Data'!F615,'Weekly Data'!F563,'Weekly Data'!F511)</f>
        <v>5154.5</v>
      </c>
      <c r="K719" s="7">
        <f>AVERAGE('Weekly Data'!G667,'Weekly Data'!G615,'Weekly Data'!G563,'Weekly Data'!G511)</f>
        <v>507.25</v>
      </c>
      <c r="L719" s="162">
        <f>AVERAGE('Weekly Data'!H667,'Weekly Data'!H615,'Weekly Data'!H563)</f>
        <v>10189</v>
      </c>
      <c r="M719" s="108"/>
      <c r="N719" s="20"/>
      <c r="O719" s="166">
        <f t="shared" si="48"/>
        <v>39365</v>
      </c>
      <c r="P719" s="140">
        <f t="shared" si="45"/>
        <v>1794.0833333333333</v>
      </c>
      <c r="Q719" s="45">
        <f t="shared" si="44"/>
        <v>1968.25</v>
      </c>
      <c r="R719" s="45">
        <f t="shared" si="49"/>
        <v>4022.5625</v>
      </c>
      <c r="S719" s="45">
        <f t="shared" si="50"/>
        <v>359</v>
      </c>
      <c r="T719" s="45">
        <f t="shared" si="46"/>
        <v>8183</v>
      </c>
      <c r="U719" s="20"/>
      <c r="V719" s="20"/>
      <c r="W719" s="20"/>
      <c r="X719" s="20"/>
      <c r="Y719" s="20"/>
      <c r="Z719" s="20"/>
      <c r="AA719" s="20"/>
      <c r="AB719" s="20"/>
      <c r="AC719" s="20"/>
      <c r="AD719" s="30"/>
    </row>
    <row r="720" spans="1:30" x14ac:dyDescent="0.25">
      <c r="A720" s="43">
        <f t="shared" si="47"/>
        <v>39372</v>
      </c>
      <c r="B720" s="28">
        <f>SUM('Weekly Data'!D717:D720)/4</f>
        <v>2525</v>
      </c>
      <c r="C720" s="7">
        <f>SUM('Weekly Data'!E717:E720)/4</f>
        <v>3435</v>
      </c>
      <c r="D720" s="7">
        <f>SUM('Weekly Data'!F717:F720)/4</f>
        <v>4667.5</v>
      </c>
      <c r="E720" s="7">
        <f>SUM('Weekly Data'!G717:G720)/4</f>
        <v>1020.75</v>
      </c>
      <c r="F720" s="7">
        <f>SUM('Weekly Data'!H717:H720)/4</f>
        <v>11648.25</v>
      </c>
      <c r="G720" s="7"/>
      <c r="H720" s="161">
        <f>AVERAGE('Weekly Data'!D668,'Weekly Data'!D616,'Weekly Data'!D564)</f>
        <v>1989.6666666666667</v>
      </c>
      <c r="I720" s="7">
        <f>AVERAGE('Weekly Data'!E668,'Weekly Data'!E616,'Weekly Data'!E564,'Weekly Data'!E512)</f>
        <v>1469.75</v>
      </c>
      <c r="J720" s="7">
        <f>AVERAGE('Weekly Data'!F668,'Weekly Data'!F616,'Weekly Data'!F564,'Weekly Data'!F512)</f>
        <v>5091.5</v>
      </c>
      <c r="K720" s="7">
        <f>AVERAGE('Weekly Data'!G668,'Weekly Data'!G616,'Weekly Data'!G564,'Weekly Data'!G512)</f>
        <v>622</v>
      </c>
      <c r="L720" s="162">
        <f>AVERAGE('Weekly Data'!H668,'Weekly Data'!H616,'Weekly Data'!H564)</f>
        <v>9487.3333333333339</v>
      </c>
      <c r="M720" s="108"/>
      <c r="N720" s="20"/>
      <c r="O720" s="166">
        <f t="shared" si="48"/>
        <v>39372</v>
      </c>
      <c r="P720" s="140">
        <f t="shared" si="45"/>
        <v>1936.1666666666667</v>
      </c>
      <c r="Q720" s="45">
        <f t="shared" si="44"/>
        <v>1850.125</v>
      </c>
      <c r="R720" s="45">
        <f t="shared" si="49"/>
        <v>4522.4375</v>
      </c>
      <c r="S720" s="45">
        <f t="shared" si="50"/>
        <v>402.625</v>
      </c>
      <c r="T720" s="45">
        <f t="shared" si="46"/>
        <v>8871.5</v>
      </c>
      <c r="U720" s="20"/>
      <c r="V720" s="20"/>
      <c r="W720" s="20"/>
      <c r="X720" s="20"/>
      <c r="Y720" s="20"/>
      <c r="Z720" s="20"/>
      <c r="AA720" s="20"/>
      <c r="AB720" s="20"/>
      <c r="AC720" s="20"/>
      <c r="AD720" s="30"/>
    </row>
    <row r="721" spans="1:30" x14ac:dyDescent="0.25">
      <c r="A721" s="43">
        <f t="shared" si="47"/>
        <v>39379</v>
      </c>
      <c r="B721" s="28">
        <f>SUM('Weekly Data'!D718:D721)/4</f>
        <v>2544.25</v>
      </c>
      <c r="C721" s="7">
        <f>SUM('Weekly Data'!E718:E721)/4</f>
        <v>3141</v>
      </c>
      <c r="D721" s="7">
        <f>SUM('Weekly Data'!F718:F721)/4</f>
        <v>5308</v>
      </c>
      <c r="E721" s="7">
        <f>SUM('Weekly Data'!G718:G721)/4</f>
        <v>1037.25</v>
      </c>
      <c r="F721" s="7">
        <f>SUM('Weekly Data'!H718:H721)/4</f>
        <v>12030.5</v>
      </c>
      <c r="G721" s="7"/>
      <c r="H721" s="161">
        <f>AVERAGE('Weekly Data'!D669,'Weekly Data'!D617,'Weekly Data'!D565)</f>
        <v>2039.6666666666667</v>
      </c>
      <c r="I721" s="7">
        <f>AVERAGE('Weekly Data'!E669,'Weekly Data'!E617,'Weekly Data'!E565,'Weekly Data'!E513)</f>
        <v>1808</v>
      </c>
      <c r="J721" s="7">
        <f>AVERAGE('Weekly Data'!F669,'Weekly Data'!F617,'Weekly Data'!F565,'Weekly Data'!F513)</f>
        <v>4861.75</v>
      </c>
      <c r="K721" s="7">
        <f>AVERAGE('Weekly Data'!G669,'Weekly Data'!G617,'Weekly Data'!G565,'Weekly Data'!G513)</f>
        <v>813.5</v>
      </c>
      <c r="L721" s="162">
        <f>AVERAGE('Weekly Data'!H669,'Weekly Data'!H617,'Weekly Data'!H565)</f>
        <v>9844</v>
      </c>
      <c r="M721" s="108"/>
      <c r="N721" s="20"/>
      <c r="O721" s="166">
        <f t="shared" si="48"/>
        <v>39379</v>
      </c>
      <c r="P721" s="140">
        <f t="shared" si="45"/>
        <v>2032.5</v>
      </c>
      <c r="Q721" s="45">
        <f t="shared" si="44"/>
        <v>1881.5</v>
      </c>
      <c r="R721" s="45">
        <f t="shared" si="49"/>
        <v>4843.3125</v>
      </c>
      <c r="S721" s="45">
        <f t="shared" si="50"/>
        <v>524.625</v>
      </c>
      <c r="T721" s="45">
        <f t="shared" si="46"/>
        <v>9523.5</v>
      </c>
      <c r="U721" s="20"/>
      <c r="V721" s="20"/>
      <c r="W721" s="20"/>
      <c r="X721" s="20"/>
      <c r="Y721" s="20"/>
      <c r="Z721" s="20"/>
      <c r="AA721" s="20"/>
      <c r="AB721" s="20"/>
      <c r="AC721" s="20"/>
      <c r="AD721" s="30"/>
    </row>
    <row r="722" spans="1:30" x14ac:dyDescent="0.25">
      <c r="A722" s="43">
        <f t="shared" si="47"/>
        <v>39386</v>
      </c>
      <c r="B722" s="28">
        <f>SUM('Weekly Data'!D719:D722)/4</f>
        <v>2436.5</v>
      </c>
      <c r="C722" s="7">
        <f>SUM('Weekly Data'!E719:E722)/4</f>
        <v>3467</v>
      </c>
      <c r="D722" s="7">
        <f>SUM('Weekly Data'!F719:F722)/4</f>
        <v>5921.25</v>
      </c>
      <c r="E722" s="7">
        <f>SUM('Weekly Data'!G719:G722)/4</f>
        <v>1011.5</v>
      </c>
      <c r="F722" s="7">
        <f>SUM('Weekly Data'!H719:H722)/4</f>
        <v>12836.25</v>
      </c>
      <c r="G722" s="7"/>
      <c r="H722" s="161">
        <f>AVERAGE('Weekly Data'!D670,'Weekly Data'!D618,'Weekly Data'!D566)</f>
        <v>1952</v>
      </c>
      <c r="I722" s="7">
        <f>AVERAGE('Weekly Data'!E670,'Weekly Data'!E618,'Weekly Data'!E566,'Weekly Data'!E514)</f>
        <v>1630.5</v>
      </c>
      <c r="J722" s="7">
        <f>AVERAGE('Weekly Data'!F670,'Weekly Data'!F618,'Weekly Data'!F566,'Weekly Data'!F514)</f>
        <v>4492.5</v>
      </c>
      <c r="K722" s="7">
        <f>AVERAGE('Weekly Data'!G670,'Weekly Data'!G618,'Weekly Data'!G566,'Weekly Data'!G514)</f>
        <v>902.5</v>
      </c>
      <c r="L722" s="162">
        <f>AVERAGE('Weekly Data'!H670,'Weekly Data'!H618,'Weekly Data'!H566)</f>
        <v>9047.3333333333339</v>
      </c>
      <c r="M722" s="108"/>
      <c r="N722" s="20"/>
      <c r="O722" s="166">
        <f t="shared" si="48"/>
        <v>39386</v>
      </c>
      <c r="P722" s="140">
        <f t="shared" si="45"/>
        <v>2064.5</v>
      </c>
      <c r="Q722" s="45">
        <f t="shared" si="44"/>
        <v>1677.125</v>
      </c>
      <c r="R722" s="45">
        <f t="shared" si="49"/>
        <v>4997.6875</v>
      </c>
      <c r="S722" s="45">
        <f t="shared" si="50"/>
        <v>628</v>
      </c>
      <c r="T722" s="45">
        <f t="shared" si="46"/>
        <v>9641.9166666666661</v>
      </c>
      <c r="U722" s="20"/>
      <c r="V722" s="20"/>
      <c r="W722" s="20"/>
      <c r="X722" s="20"/>
      <c r="Y722" s="20"/>
      <c r="Z722" s="20"/>
      <c r="AA722" s="20"/>
      <c r="AB722" s="20"/>
      <c r="AC722" s="20"/>
      <c r="AD722" s="30"/>
    </row>
    <row r="723" spans="1:30" x14ac:dyDescent="0.25">
      <c r="A723" s="43">
        <f t="shared" si="47"/>
        <v>39393</v>
      </c>
      <c r="B723" s="28">
        <f>SUM('Weekly Data'!D720:D723)/4</f>
        <v>2138.75</v>
      </c>
      <c r="C723" s="7">
        <f>SUM('Weekly Data'!E720:E723)/4</f>
        <v>3583.25</v>
      </c>
      <c r="D723" s="7">
        <f>SUM('Weekly Data'!F720:F723)/4</f>
        <v>6159</v>
      </c>
      <c r="E723" s="7">
        <f>SUM('Weekly Data'!G720:G723)/4</f>
        <v>1019</v>
      </c>
      <c r="F723" s="7">
        <f>SUM('Weekly Data'!H720:H723)/4</f>
        <v>12900</v>
      </c>
      <c r="G723" s="7"/>
      <c r="H723" s="161">
        <f>AVERAGE('Weekly Data'!D671,'Weekly Data'!D619,'Weekly Data'!D567)</f>
        <v>1805.6666666666667</v>
      </c>
      <c r="I723" s="7">
        <f>AVERAGE('Weekly Data'!E671,'Weekly Data'!E619,'Weekly Data'!E567,'Weekly Data'!E515)</f>
        <v>1928.75</v>
      </c>
      <c r="J723" s="7">
        <f>AVERAGE('Weekly Data'!F671,'Weekly Data'!F619,'Weekly Data'!F567,'Weekly Data'!F515)</f>
        <v>4452.75</v>
      </c>
      <c r="K723" s="7">
        <f>AVERAGE('Weekly Data'!G671,'Weekly Data'!G619,'Weekly Data'!G567,'Weekly Data'!G515)</f>
        <v>941</v>
      </c>
      <c r="L723" s="162">
        <f>AVERAGE('Weekly Data'!H671,'Weekly Data'!H619,'Weekly Data'!H567)</f>
        <v>8916.6666666666661</v>
      </c>
      <c r="M723" s="108"/>
      <c r="N723" s="20"/>
      <c r="O723" s="166">
        <f t="shared" si="48"/>
        <v>39393</v>
      </c>
      <c r="P723" s="140">
        <f t="shared" si="45"/>
        <v>1946.75</v>
      </c>
      <c r="Q723" s="45">
        <f t="shared" si="44"/>
        <v>1656.75</v>
      </c>
      <c r="R723" s="45">
        <f t="shared" si="49"/>
        <v>4743.375</v>
      </c>
      <c r="S723" s="45">
        <f t="shared" si="50"/>
        <v>749.25</v>
      </c>
      <c r="T723" s="45">
        <f t="shared" si="46"/>
        <v>9323.8333333333339</v>
      </c>
      <c r="U723" s="20"/>
      <c r="V723" s="20"/>
      <c r="W723" s="20"/>
      <c r="X723" s="20"/>
      <c r="Y723" s="20"/>
      <c r="Z723" s="20"/>
      <c r="AA723" s="20"/>
      <c r="AB723" s="20"/>
      <c r="AC723" s="20"/>
      <c r="AD723" s="30"/>
    </row>
    <row r="724" spans="1:30" x14ac:dyDescent="0.25">
      <c r="A724" s="43">
        <f t="shared" si="47"/>
        <v>39400</v>
      </c>
      <c r="B724" s="28">
        <f>SUM('Weekly Data'!D721:D724)/4</f>
        <v>1787.25</v>
      </c>
      <c r="C724" s="7">
        <f>SUM('Weekly Data'!E721:E724)/4</f>
        <v>3653.75</v>
      </c>
      <c r="D724" s="7">
        <f>SUM('Weekly Data'!F721:F724)/4</f>
        <v>5807.25</v>
      </c>
      <c r="E724" s="7">
        <f>SUM('Weekly Data'!G721:G724)/4</f>
        <v>1132.5</v>
      </c>
      <c r="F724" s="7">
        <f>SUM('Weekly Data'!H721:H724)/4</f>
        <v>12380.75</v>
      </c>
      <c r="G724" s="7"/>
      <c r="H724" s="161">
        <f>AVERAGE('Weekly Data'!D672,'Weekly Data'!D620,'Weekly Data'!D568)</f>
        <v>1856</v>
      </c>
      <c r="I724" s="7">
        <f>AVERAGE('Weekly Data'!E672,'Weekly Data'!E620,'Weekly Data'!E568,'Weekly Data'!E516)</f>
        <v>1802.75</v>
      </c>
      <c r="J724" s="7">
        <f>AVERAGE('Weekly Data'!F672,'Weekly Data'!F620,'Weekly Data'!F568,'Weekly Data'!F516)</f>
        <v>4437.75</v>
      </c>
      <c r="K724" s="7">
        <f>AVERAGE('Weekly Data'!G672,'Weekly Data'!G620,'Weekly Data'!G568,'Weekly Data'!G516)</f>
        <v>695.25</v>
      </c>
      <c r="L724" s="162">
        <f>AVERAGE('Weekly Data'!H672,'Weekly Data'!H620,'Weekly Data'!H568)</f>
        <v>8691.3333333333339</v>
      </c>
      <c r="M724" s="108"/>
      <c r="N724" s="20"/>
      <c r="O724" s="166">
        <f t="shared" si="48"/>
        <v>39400</v>
      </c>
      <c r="P724" s="140">
        <f t="shared" si="45"/>
        <v>1913.3333333333333</v>
      </c>
      <c r="Q724" s="45">
        <f t="shared" si="44"/>
        <v>1727.0625</v>
      </c>
      <c r="R724" s="45">
        <f t="shared" si="49"/>
        <v>4534.3125</v>
      </c>
      <c r="S724" s="45">
        <f t="shared" si="50"/>
        <v>868.0625</v>
      </c>
      <c r="T724" s="45">
        <f t="shared" si="46"/>
        <v>9124.8333333333339</v>
      </c>
      <c r="U724" s="20"/>
      <c r="V724" s="20"/>
      <c r="W724" s="20"/>
      <c r="X724" s="20"/>
      <c r="Y724" s="20"/>
      <c r="Z724" s="20"/>
      <c r="AA724" s="20"/>
      <c r="AB724" s="20"/>
      <c r="AC724" s="20"/>
      <c r="AD724" s="30"/>
    </row>
    <row r="725" spans="1:30" x14ac:dyDescent="0.25">
      <c r="A725" s="43">
        <f t="shared" si="47"/>
        <v>39407</v>
      </c>
      <c r="B725" s="28">
        <f>SUM('Weekly Data'!D722:D725)/4</f>
        <v>1546.75</v>
      </c>
      <c r="C725" s="7">
        <f>SUM('Weekly Data'!E722:E725)/4</f>
        <v>3537.75</v>
      </c>
      <c r="D725" s="7">
        <f>SUM('Weekly Data'!F722:F725)/4</f>
        <v>5969.5</v>
      </c>
      <c r="E725" s="7">
        <f>SUM('Weekly Data'!G722:G725)/4</f>
        <v>1284.75</v>
      </c>
      <c r="F725" s="7">
        <f>SUM('Weekly Data'!H722:H725)/4</f>
        <v>12338.75</v>
      </c>
      <c r="G725" s="7"/>
      <c r="H725" s="161">
        <f>AVERAGE('Weekly Data'!D673,'Weekly Data'!D621,'Weekly Data'!D569)</f>
        <v>1706</v>
      </c>
      <c r="I725" s="7">
        <f>AVERAGE('Weekly Data'!E673,'Weekly Data'!E621,'Weekly Data'!E569,'Weekly Data'!E517)</f>
        <v>1923.5</v>
      </c>
      <c r="J725" s="7">
        <f>AVERAGE('Weekly Data'!F673,'Weekly Data'!F621,'Weekly Data'!F569,'Weekly Data'!F517)</f>
        <v>4913.25</v>
      </c>
      <c r="K725" s="7">
        <f>AVERAGE('Weekly Data'!G673,'Weekly Data'!G621,'Weekly Data'!G569,'Weekly Data'!G517)</f>
        <v>621.75</v>
      </c>
      <c r="L725" s="162">
        <f>AVERAGE('Weekly Data'!H673,'Weekly Data'!H621,'Weekly Data'!H569)</f>
        <v>9052.3333333333339</v>
      </c>
      <c r="M725" s="108"/>
      <c r="N725" s="20"/>
      <c r="O725" s="166">
        <f t="shared" si="48"/>
        <v>39407</v>
      </c>
      <c r="P725" s="140">
        <f t="shared" si="45"/>
        <v>1829.9166666666667</v>
      </c>
      <c r="Q725" s="45">
        <f t="shared" si="44"/>
        <v>1788.5625</v>
      </c>
      <c r="R725" s="45">
        <f t="shared" si="49"/>
        <v>4540.5</v>
      </c>
      <c r="S725" s="45">
        <f t="shared" si="50"/>
        <v>776.8125</v>
      </c>
      <c r="T725" s="45">
        <f t="shared" si="46"/>
        <v>8926.9166666666661</v>
      </c>
      <c r="U725" s="20"/>
      <c r="V725" s="20"/>
      <c r="W725" s="20"/>
      <c r="X725" s="20"/>
      <c r="Y725" s="20"/>
      <c r="Z725" s="20"/>
      <c r="AA725" s="20"/>
      <c r="AB725" s="20"/>
      <c r="AC725" s="20"/>
      <c r="AD725" s="30"/>
    </row>
    <row r="726" spans="1:30" x14ac:dyDescent="0.25">
      <c r="A726" s="43">
        <f t="shared" si="47"/>
        <v>39414</v>
      </c>
      <c r="B726" s="28">
        <f>SUM('Weekly Data'!D723:D726)/4</f>
        <v>1521.5</v>
      </c>
      <c r="C726" s="7">
        <f>SUM('Weekly Data'!E723:E726)/4</f>
        <v>3016.75</v>
      </c>
      <c r="D726" s="7">
        <f>SUM('Weekly Data'!F723:F726)/4</f>
        <v>5531.25</v>
      </c>
      <c r="E726" s="7">
        <f>SUM('Weekly Data'!G723:G726)/4</f>
        <v>1303.75</v>
      </c>
      <c r="F726" s="7">
        <f>SUM('Weekly Data'!H723:H726)/4</f>
        <v>11373.25</v>
      </c>
      <c r="G726" s="7"/>
      <c r="H726" s="161">
        <f>AVERAGE('Weekly Data'!D674,'Weekly Data'!D622,'Weekly Data'!D570)</f>
        <v>1190.6666666666667</v>
      </c>
      <c r="I726" s="7">
        <f>AVERAGE('Weekly Data'!E674,'Weekly Data'!E622,'Weekly Data'!E570,'Weekly Data'!E518)</f>
        <v>2191.25</v>
      </c>
      <c r="J726" s="7">
        <f>AVERAGE('Weekly Data'!F674,'Weekly Data'!F622,'Weekly Data'!F570,'Weekly Data'!F518)</f>
        <v>3686</v>
      </c>
      <c r="K726" s="7">
        <f>AVERAGE('Weekly Data'!G674,'Weekly Data'!G622,'Weekly Data'!G570,'Weekly Data'!G518)</f>
        <v>617</v>
      </c>
      <c r="L726" s="162">
        <f>AVERAGE('Weekly Data'!H674,'Weekly Data'!H622,'Weekly Data'!H570)</f>
        <v>7801.333333333333</v>
      </c>
      <c r="M726" s="108"/>
      <c r="N726" s="20"/>
      <c r="O726" s="166">
        <f t="shared" si="48"/>
        <v>39414</v>
      </c>
      <c r="P726" s="140">
        <f t="shared" si="45"/>
        <v>1639.5833333333333</v>
      </c>
      <c r="Q726" s="45">
        <f t="shared" si="44"/>
        <v>1956.625</v>
      </c>
      <c r="R726" s="45">
        <f t="shared" si="49"/>
        <v>4373.125</v>
      </c>
      <c r="S726" s="45">
        <f t="shared" si="50"/>
        <v>764.9375</v>
      </c>
      <c r="T726" s="45">
        <f t="shared" si="46"/>
        <v>8615.4166666666661</v>
      </c>
      <c r="U726" s="20"/>
      <c r="V726" s="20"/>
      <c r="W726" s="20"/>
      <c r="X726" s="20"/>
      <c r="Y726" s="20"/>
      <c r="Z726" s="20"/>
      <c r="AA726" s="20"/>
      <c r="AB726" s="20"/>
      <c r="AC726" s="20"/>
      <c r="AD726" s="30"/>
    </row>
    <row r="727" spans="1:30" x14ac:dyDescent="0.25">
      <c r="A727" s="43">
        <f t="shared" si="47"/>
        <v>39421</v>
      </c>
      <c r="B727" s="28">
        <f>SUM('Weekly Data'!D724:D727)/4</f>
        <v>1671</v>
      </c>
      <c r="C727" s="7">
        <f>SUM('Weekly Data'!E724:E727)/4</f>
        <v>2762.5</v>
      </c>
      <c r="D727" s="7">
        <f>SUM('Weekly Data'!F724:F727)/4</f>
        <v>5135.25</v>
      </c>
      <c r="E727" s="7">
        <f>SUM('Weekly Data'!G724:G727)/4</f>
        <v>1393</v>
      </c>
      <c r="F727" s="7">
        <f>SUM('Weekly Data'!H724:H727)/4</f>
        <v>10961.75</v>
      </c>
      <c r="G727" s="7"/>
      <c r="H727" s="161">
        <f>AVERAGE('Weekly Data'!D675,'Weekly Data'!D623,'Weekly Data'!D571)</f>
        <v>1642.6666666666667</v>
      </c>
      <c r="I727" s="7">
        <f>AVERAGE('Weekly Data'!E675,'Weekly Data'!E623,'Weekly Data'!E571,'Weekly Data'!E519)</f>
        <v>1808</v>
      </c>
      <c r="J727" s="7">
        <f>AVERAGE('Weekly Data'!F675,'Weekly Data'!F623,'Weekly Data'!F571,'Weekly Data'!F519)</f>
        <v>4027.25</v>
      </c>
      <c r="K727" s="7">
        <f>AVERAGE('Weekly Data'!G675,'Weekly Data'!G623,'Weekly Data'!G571,'Weekly Data'!G519)</f>
        <v>485.25</v>
      </c>
      <c r="L727" s="162">
        <f>AVERAGE('Weekly Data'!H675,'Weekly Data'!H623,'Weekly Data'!H571)</f>
        <v>7937.333333333333</v>
      </c>
      <c r="M727" s="108"/>
      <c r="N727" s="20"/>
      <c r="O727" s="166">
        <f t="shared" si="48"/>
        <v>39421</v>
      </c>
      <c r="P727" s="140">
        <f t="shared" si="45"/>
        <v>1598.8333333333333</v>
      </c>
      <c r="Q727" s="45">
        <f t="shared" si="44"/>
        <v>1957.3125</v>
      </c>
      <c r="R727" s="45">
        <f t="shared" si="49"/>
        <v>4283.75</v>
      </c>
      <c r="S727" s="45">
        <f t="shared" si="50"/>
        <v>658.625</v>
      </c>
      <c r="T727" s="45">
        <f t="shared" si="46"/>
        <v>8370.5833333333339</v>
      </c>
      <c r="U727" s="20"/>
      <c r="V727" s="20"/>
      <c r="W727" s="20"/>
      <c r="X727" s="20"/>
      <c r="Y727" s="20"/>
      <c r="Z727" s="20"/>
      <c r="AA727" s="20"/>
      <c r="AB727" s="20"/>
      <c r="AC727" s="20"/>
      <c r="AD727" s="30"/>
    </row>
    <row r="728" spans="1:30" x14ac:dyDescent="0.25">
      <c r="A728" s="43">
        <f t="shared" si="47"/>
        <v>39428</v>
      </c>
      <c r="B728" s="28">
        <f>SUM('Weekly Data'!D725:D728)/4</f>
        <v>1653.75</v>
      </c>
      <c r="C728" s="7">
        <f>SUM('Weekly Data'!E725:E728)/4</f>
        <v>2387</v>
      </c>
      <c r="D728" s="7">
        <f>SUM('Weekly Data'!F725:F728)/4</f>
        <v>5513.5</v>
      </c>
      <c r="E728" s="7">
        <f>SUM('Weekly Data'!G725:G728)/4</f>
        <v>1311.5</v>
      </c>
      <c r="F728" s="7">
        <f>SUM('Weekly Data'!H725:H728)/4</f>
        <v>10865.75</v>
      </c>
      <c r="G728" s="7"/>
      <c r="H728" s="161">
        <f>AVERAGE('Weekly Data'!D676,'Weekly Data'!D624,'Weekly Data'!D572)</f>
        <v>1464.6666666666667</v>
      </c>
      <c r="I728" s="7">
        <f>AVERAGE('Weekly Data'!E676,'Weekly Data'!E624,'Weekly Data'!E572,'Weekly Data'!E520)</f>
        <v>1822.75</v>
      </c>
      <c r="J728" s="7">
        <f>AVERAGE('Weekly Data'!F676,'Weekly Data'!F624,'Weekly Data'!F572,'Weekly Data'!F520)</f>
        <v>4253</v>
      </c>
      <c r="K728" s="7">
        <f>AVERAGE('Weekly Data'!G676,'Weekly Data'!G624,'Weekly Data'!G572,'Weekly Data'!G520)</f>
        <v>562.25</v>
      </c>
      <c r="L728" s="162">
        <f>AVERAGE('Weekly Data'!H676,'Weekly Data'!H624,'Weekly Data'!H572)</f>
        <v>8435.3333333333339</v>
      </c>
      <c r="M728" s="108"/>
      <c r="N728" s="20"/>
      <c r="O728" s="166">
        <f t="shared" si="48"/>
        <v>39428</v>
      </c>
      <c r="P728" s="140">
        <f t="shared" si="45"/>
        <v>1501</v>
      </c>
      <c r="Q728" s="45">
        <f t="shared" si="44"/>
        <v>1986</v>
      </c>
      <c r="R728" s="45">
        <f t="shared" si="49"/>
        <v>4294.6875</v>
      </c>
      <c r="S728" s="45">
        <f t="shared" si="50"/>
        <v>546.9375</v>
      </c>
      <c r="T728" s="45">
        <f t="shared" si="46"/>
        <v>8306.5833333333339</v>
      </c>
      <c r="U728" s="20"/>
      <c r="V728" s="20"/>
      <c r="W728" s="20"/>
      <c r="X728" s="20"/>
      <c r="Y728" s="20"/>
      <c r="Z728" s="20"/>
      <c r="AA728" s="20"/>
      <c r="AB728" s="20"/>
      <c r="AC728" s="20"/>
      <c r="AD728" s="30"/>
    </row>
    <row r="729" spans="1:30" x14ac:dyDescent="0.25">
      <c r="A729" s="43">
        <f t="shared" si="47"/>
        <v>39435</v>
      </c>
      <c r="B729" s="28">
        <f>SUM('Weekly Data'!D726:D729)/4</f>
        <v>1656</v>
      </c>
      <c r="C729" s="7">
        <f>SUM('Weekly Data'!E726:E729)/4</f>
        <v>2269.5</v>
      </c>
      <c r="D729" s="7">
        <f>SUM('Weekly Data'!F726:F729)/4</f>
        <v>5316.5</v>
      </c>
      <c r="E729" s="7">
        <f>SUM('Weekly Data'!G726:G729)/4</f>
        <v>991</v>
      </c>
      <c r="F729" s="7">
        <f>SUM('Weekly Data'!H726:H729)/4</f>
        <v>10233</v>
      </c>
      <c r="G729" s="7"/>
      <c r="H729" s="161">
        <f>AVERAGE('Weekly Data'!D677,'Weekly Data'!D625,'Weekly Data'!D573)</f>
        <v>1477.6666666666667</v>
      </c>
      <c r="I729" s="7">
        <f>AVERAGE('Weekly Data'!E677,'Weekly Data'!E625,'Weekly Data'!E573,'Weekly Data'!E521)</f>
        <v>2047.5</v>
      </c>
      <c r="J729" s="7">
        <f>AVERAGE('Weekly Data'!F677,'Weekly Data'!F625,'Weekly Data'!F573,'Weekly Data'!F521)</f>
        <v>4528.75</v>
      </c>
      <c r="K729" s="7">
        <f>AVERAGE('Weekly Data'!G677,'Weekly Data'!G625,'Weekly Data'!G573,'Weekly Data'!G521)</f>
        <v>458.25</v>
      </c>
      <c r="L729" s="162">
        <f>AVERAGE('Weekly Data'!H677,'Weekly Data'!H625,'Weekly Data'!H573)</f>
        <v>8573</v>
      </c>
      <c r="M729" s="108"/>
      <c r="N729" s="20"/>
      <c r="O729" s="166">
        <f t="shared" si="48"/>
        <v>39435</v>
      </c>
      <c r="P729" s="140">
        <f t="shared" si="45"/>
        <v>1443.9166666666667</v>
      </c>
      <c r="Q729" s="45">
        <f t="shared" ref="Q729:Q792" si="51">AVERAGE(C677,C625,C573,C520)</f>
        <v>1935.6875</v>
      </c>
      <c r="R729" s="45">
        <f t="shared" si="49"/>
        <v>4183.125</v>
      </c>
      <c r="S729" s="45">
        <f t="shared" si="50"/>
        <v>561.9375</v>
      </c>
      <c r="T729" s="45">
        <f t="shared" si="46"/>
        <v>8186.75</v>
      </c>
      <c r="U729" s="20"/>
      <c r="V729" s="20"/>
      <c r="W729" s="20"/>
      <c r="X729" s="20"/>
      <c r="Y729" s="20"/>
      <c r="Z729" s="20"/>
      <c r="AA729" s="20"/>
      <c r="AB729" s="20"/>
      <c r="AC729" s="20"/>
      <c r="AD729" s="30"/>
    </row>
    <row r="730" spans="1:30" x14ac:dyDescent="0.25">
      <c r="A730" s="43">
        <f t="shared" si="47"/>
        <v>39442</v>
      </c>
      <c r="B730" s="28">
        <f>SUM('Weekly Data'!D727:D730)/4</f>
        <v>1597</v>
      </c>
      <c r="C730" s="7">
        <f>SUM('Weekly Data'!E727:E730)/4</f>
        <v>2144.5</v>
      </c>
      <c r="D730" s="7">
        <f>SUM('Weekly Data'!F727:F730)/4</f>
        <v>5129.5</v>
      </c>
      <c r="E730" s="7">
        <f>SUM('Weekly Data'!G727:G730)/4</f>
        <v>959.75</v>
      </c>
      <c r="F730" s="7">
        <f>SUM('Weekly Data'!H727:H730)/4</f>
        <v>9830.75</v>
      </c>
      <c r="G730" s="7"/>
      <c r="H730" s="161">
        <f>AVERAGE('Weekly Data'!D678,'Weekly Data'!D626,'Weekly Data'!D574)</f>
        <v>1330.6666666666667</v>
      </c>
      <c r="I730" s="7">
        <f>AVERAGE('Weekly Data'!E678,'Weekly Data'!E626,'Weekly Data'!E574,'Weekly Data'!E522)</f>
        <v>1689</v>
      </c>
      <c r="J730" s="7">
        <f>AVERAGE('Weekly Data'!F678,'Weekly Data'!F626,'Weekly Data'!F574,'Weekly Data'!F522)</f>
        <v>3298.25</v>
      </c>
      <c r="K730" s="7">
        <f>AVERAGE('Weekly Data'!G678,'Weekly Data'!G626,'Weekly Data'!G574,'Weekly Data'!G522)</f>
        <v>318</v>
      </c>
      <c r="L730" s="162">
        <f>AVERAGE('Weekly Data'!H678,'Weekly Data'!H626,'Weekly Data'!H574)</f>
        <v>6640.666666666667</v>
      </c>
      <c r="M730" s="108"/>
      <c r="N730" s="20"/>
      <c r="O730" s="166">
        <f t="shared" si="48"/>
        <v>39442</v>
      </c>
      <c r="P730" s="140">
        <f t="shared" si="45"/>
        <v>1478.9166666666667</v>
      </c>
      <c r="Q730" s="45">
        <f t="shared" si="51"/>
        <v>1835.3125</v>
      </c>
      <c r="R730" s="45">
        <f t="shared" si="49"/>
        <v>4063.0625</v>
      </c>
      <c r="S730" s="45">
        <f t="shared" si="50"/>
        <v>479.5625</v>
      </c>
      <c r="T730" s="45">
        <f t="shared" si="46"/>
        <v>7896.583333333333</v>
      </c>
      <c r="U730" s="20"/>
      <c r="V730" s="20"/>
      <c r="W730" s="20"/>
      <c r="X730" s="20"/>
      <c r="Y730" s="20"/>
      <c r="Z730" s="20"/>
      <c r="AA730" s="20"/>
      <c r="AB730" s="20"/>
      <c r="AC730" s="20"/>
      <c r="AD730" s="30"/>
    </row>
    <row r="731" spans="1:30" x14ac:dyDescent="0.25">
      <c r="A731" s="43">
        <f t="shared" si="47"/>
        <v>39449</v>
      </c>
      <c r="B731" s="28">
        <f>SUM('Weekly Data'!D728:D731)/4</f>
        <v>1306</v>
      </c>
      <c r="C731" s="7">
        <f>SUM('Weekly Data'!E728:E731)/4</f>
        <v>2018</v>
      </c>
      <c r="D731" s="7">
        <f>SUM('Weekly Data'!F728:F731)/4</f>
        <v>5075.25</v>
      </c>
      <c r="E731" s="7">
        <f>SUM('Weekly Data'!G728:G731)/4</f>
        <v>835.5</v>
      </c>
      <c r="F731" s="7">
        <f>SUM('Weekly Data'!H728:H731)/4</f>
        <v>9234.75</v>
      </c>
      <c r="G731" s="7"/>
      <c r="H731" s="161">
        <f>AVERAGE('Weekly Data'!D679,'Weekly Data'!D627,'Weekly Data'!D575)</f>
        <v>1443</v>
      </c>
      <c r="I731" s="7">
        <f>AVERAGE('Weekly Data'!E679,'Weekly Data'!E627,'Weekly Data'!E575,'Weekly Data'!E523)</f>
        <v>2103.5</v>
      </c>
      <c r="J731" s="7">
        <f>AVERAGE('Weekly Data'!F679,'Weekly Data'!F627,'Weekly Data'!F575,'Weekly Data'!F523)</f>
        <v>3680</v>
      </c>
      <c r="K731" s="7">
        <f>AVERAGE('Weekly Data'!G679,'Weekly Data'!G627,'Weekly Data'!G575,'Weekly Data'!G523)</f>
        <v>408.75</v>
      </c>
      <c r="L731" s="162">
        <f>AVERAGE('Weekly Data'!H679,'Weekly Data'!H627,'Weekly Data'!H575)</f>
        <v>7946</v>
      </c>
      <c r="M731" s="108"/>
      <c r="N731" s="20"/>
      <c r="O731" s="166">
        <f t="shared" si="48"/>
        <v>39449</v>
      </c>
      <c r="P731" s="140">
        <f t="shared" si="45"/>
        <v>1429</v>
      </c>
      <c r="Q731" s="45">
        <f t="shared" si="51"/>
        <v>1909.0625</v>
      </c>
      <c r="R731" s="45">
        <f t="shared" si="49"/>
        <v>4001.5</v>
      </c>
      <c r="S731" s="45">
        <f t="shared" si="50"/>
        <v>453.0625</v>
      </c>
      <c r="T731" s="45">
        <f t="shared" si="46"/>
        <v>7898.75</v>
      </c>
      <c r="U731" s="20"/>
      <c r="V731" s="20"/>
      <c r="W731" s="20"/>
      <c r="X731" s="20"/>
      <c r="Y731" s="20"/>
      <c r="Z731" s="20"/>
      <c r="AA731" s="20"/>
      <c r="AB731" s="20"/>
      <c r="AC731" s="20"/>
      <c r="AD731" s="30"/>
    </row>
    <row r="732" spans="1:30" x14ac:dyDescent="0.25">
      <c r="A732" s="43">
        <f t="shared" si="47"/>
        <v>39456</v>
      </c>
      <c r="B732" s="28">
        <f>SUM('Weekly Data'!D729:D732)/4</f>
        <v>1322.5</v>
      </c>
      <c r="C732" s="7">
        <f>SUM('Weekly Data'!E729:E732)/4</f>
        <v>2322.75</v>
      </c>
      <c r="D732" s="7">
        <f>SUM('Weekly Data'!F729:F732)/4</f>
        <v>4697.5</v>
      </c>
      <c r="E732" s="7">
        <f>SUM('Weekly Data'!G729:G732)/4</f>
        <v>853</v>
      </c>
      <c r="F732" s="7">
        <f>SUM('Weekly Data'!H729:H732)/4</f>
        <v>9195.75</v>
      </c>
      <c r="G732" s="7"/>
      <c r="H732" s="161">
        <f>AVERAGE('Weekly Data'!D680,'Weekly Data'!D628,'Weekly Data'!D576)</f>
        <v>1531.6666666666667</v>
      </c>
      <c r="I732" s="7">
        <f>AVERAGE('Weekly Data'!E680,'Weekly Data'!E628,'Weekly Data'!E576,'Weekly Data'!E524)</f>
        <v>2248.5</v>
      </c>
      <c r="J732" s="7">
        <f>AVERAGE('Weekly Data'!F680,'Weekly Data'!F628,'Weekly Data'!F576,'Weekly Data'!F524)</f>
        <v>4114.25</v>
      </c>
      <c r="K732" s="7">
        <f>AVERAGE('Weekly Data'!G680,'Weekly Data'!G628,'Weekly Data'!G576,'Weekly Data'!G524)</f>
        <v>658.5</v>
      </c>
      <c r="L732" s="162">
        <f>AVERAGE('Weekly Data'!H680,'Weekly Data'!H628,'Weekly Data'!H576)</f>
        <v>8277.6666666666661</v>
      </c>
      <c r="M732" s="108"/>
      <c r="N732" s="20"/>
      <c r="O732" s="166">
        <f t="shared" si="48"/>
        <v>39456</v>
      </c>
      <c r="P732" s="140">
        <f t="shared" si="45"/>
        <v>1445.75</v>
      </c>
      <c r="Q732" s="45">
        <f t="shared" si="51"/>
        <v>1873.3125</v>
      </c>
      <c r="R732" s="45">
        <f t="shared" si="49"/>
        <v>3899.25</v>
      </c>
      <c r="S732" s="45">
        <f t="shared" si="50"/>
        <v>477.8125</v>
      </c>
      <c r="T732" s="45">
        <f t="shared" si="46"/>
        <v>7859.333333333333</v>
      </c>
      <c r="U732" s="20"/>
      <c r="V732" s="20"/>
      <c r="W732" s="20"/>
      <c r="X732" s="20"/>
      <c r="Y732" s="20"/>
      <c r="Z732" s="20"/>
      <c r="AA732" s="20"/>
      <c r="AB732" s="20"/>
      <c r="AC732" s="20"/>
      <c r="AD732" s="30"/>
    </row>
    <row r="733" spans="1:30" x14ac:dyDescent="0.25">
      <c r="A733" s="43">
        <f t="shared" si="47"/>
        <v>39463</v>
      </c>
      <c r="B733" s="28">
        <f>SUM('Weekly Data'!D730:D733)/4</f>
        <v>1484.25</v>
      </c>
      <c r="C733" s="7">
        <f>SUM('Weekly Data'!E730:E733)/4</f>
        <v>2512.75</v>
      </c>
      <c r="D733" s="7">
        <f>SUM('Weekly Data'!F730:F733)/4</f>
        <v>4767</v>
      </c>
      <c r="E733" s="7">
        <f>SUM('Weekly Data'!G730:G733)/4</f>
        <v>1073</v>
      </c>
      <c r="F733" s="7">
        <f>SUM('Weekly Data'!H730:H733)/4</f>
        <v>9837</v>
      </c>
      <c r="G733" s="7"/>
      <c r="H733" s="161">
        <f>AVERAGE('Weekly Data'!D681,'Weekly Data'!D629,'Weekly Data'!D577)</f>
        <v>2109.6666666666665</v>
      </c>
      <c r="I733" s="7">
        <f>AVERAGE('Weekly Data'!E681,'Weekly Data'!E629,'Weekly Data'!E577,'Weekly Data'!E525)</f>
        <v>1734.5</v>
      </c>
      <c r="J733" s="7">
        <f>AVERAGE('Weekly Data'!F681,'Weekly Data'!F629,'Weekly Data'!F577,'Weekly Data'!F525)</f>
        <v>4046.5</v>
      </c>
      <c r="K733" s="7">
        <f>AVERAGE('Weekly Data'!G681,'Weekly Data'!G629,'Weekly Data'!G577,'Weekly Data'!G525)</f>
        <v>416</v>
      </c>
      <c r="L733" s="162">
        <f>AVERAGE('Weekly Data'!H681,'Weekly Data'!H629,'Weekly Data'!H577)</f>
        <v>8105.333333333333</v>
      </c>
      <c r="M733" s="108"/>
      <c r="N733" s="20"/>
      <c r="O733" s="166">
        <f t="shared" si="48"/>
        <v>39463</v>
      </c>
      <c r="P733" s="140">
        <f t="shared" si="45"/>
        <v>1603.75</v>
      </c>
      <c r="Q733" s="45">
        <f t="shared" si="51"/>
        <v>1928.75</v>
      </c>
      <c r="R733" s="45">
        <f t="shared" si="49"/>
        <v>3793.875</v>
      </c>
      <c r="S733" s="45">
        <f t="shared" si="50"/>
        <v>459.5</v>
      </c>
      <c r="T733" s="45">
        <f t="shared" si="46"/>
        <v>7742.416666666667</v>
      </c>
      <c r="U733" s="20"/>
      <c r="V733" s="20"/>
      <c r="W733" s="20"/>
      <c r="X733" s="20"/>
      <c r="Y733" s="20"/>
      <c r="Z733" s="20"/>
      <c r="AA733" s="20"/>
      <c r="AB733" s="20"/>
      <c r="AC733" s="20"/>
      <c r="AD733" s="30"/>
    </row>
    <row r="734" spans="1:30" x14ac:dyDescent="0.25">
      <c r="A734" s="43">
        <f t="shared" si="47"/>
        <v>39470</v>
      </c>
      <c r="B734" s="28">
        <f>SUM('Weekly Data'!D731:D734)/4</f>
        <v>1604.75</v>
      </c>
      <c r="C734" s="7">
        <f>SUM('Weekly Data'!E731:E734)/4</f>
        <v>2769.5</v>
      </c>
      <c r="D734" s="7">
        <f>SUM('Weekly Data'!F731:F734)/4</f>
        <v>5042.25</v>
      </c>
      <c r="E734" s="7">
        <f>SUM('Weekly Data'!G731:G734)/4</f>
        <v>1096.25</v>
      </c>
      <c r="F734" s="7">
        <f>SUM('Weekly Data'!H731:H734)/4</f>
        <v>10512.75</v>
      </c>
      <c r="G734" s="7"/>
      <c r="H734" s="163">
        <f>AVERAGE('Weekly Data'!D682,'Weekly Data'!D630,'Weekly Data'!D578,'Weekly Data'!D526)</f>
        <v>1844.5</v>
      </c>
      <c r="I734" s="7">
        <f>AVERAGE('Weekly Data'!E682,'Weekly Data'!E630,'Weekly Data'!E578,'Weekly Data'!E526)</f>
        <v>2112.75</v>
      </c>
      <c r="J734" s="7">
        <f>AVERAGE('Weekly Data'!F682,'Weekly Data'!F630,'Weekly Data'!F578,'Weekly Data'!F526)</f>
        <v>4777.25</v>
      </c>
      <c r="K734" s="7">
        <f>AVERAGE('Weekly Data'!G682,'Weekly Data'!G630,'Weekly Data'!G578,'Weekly Data'!G526)</f>
        <v>497.75</v>
      </c>
      <c r="L734" s="164">
        <f>AVERAGE('Weekly Data'!H682,'Weekly Data'!H630,'Weekly Data'!H578,'Weekly Data'!H526)</f>
        <v>9232.25</v>
      </c>
      <c r="M734" s="108"/>
      <c r="N734" s="20"/>
      <c r="O734" s="166">
        <f t="shared" si="48"/>
        <v>39470</v>
      </c>
      <c r="P734" s="140">
        <f t="shared" si="45"/>
        <v>1806.25</v>
      </c>
      <c r="Q734" s="45">
        <f t="shared" si="51"/>
        <v>2041.625</v>
      </c>
      <c r="R734" s="45">
        <f t="shared" si="49"/>
        <v>4050.25</v>
      </c>
      <c r="S734" s="45">
        <f t="shared" si="50"/>
        <v>491.9375</v>
      </c>
      <c r="T734" s="45">
        <f t="shared" si="46"/>
        <v>8484.75</v>
      </c>
      <c r="U734" s="20"/>
      <c r="V734" s="20"/>
      <c r="W734" s="20"/>
      <c r="X734" s="20"/>
      <c r="Y734" s="20"/>
      <c r="Z734" s="20"/>
      <c r="AA734" s="20"/>
      <c r="AB734" s="20"/>
      <c r="AC734" s="20"/>
      <c r="AD734" s="30"/>
    </row>
    <row r="735" spans="1:30" x14ac:dyDescent="0.25">
      <c r="A735" s="43">
        <f t="shared" si="47"/>
        <v>39477</v>
      </c>
      <c r="B735" s="28">
        <f>SUM('Weekly Data'!D732:D735)/4</f>
        <v>1741</v>
      </c>
      <c r="C735" s="7">
        <f>SUM('Weekly Data'!E732:E735)/4</f>
        <v>2903.25</v>
      </c>
      <c r="D735" s="7">
        <f>SUM('Weekly Data'!F732:F735)/4</f>
        <v>5225.5</v>
      </c>
      <c r="E735" s="7">
        <f>SUM('Weekly Data'!G732:G735)/4</f>
        <v>1230</v>
      </c>
      <c r="F735" s="7">
        <f>SUM('Weekly Data'!H732:H735)/4</f>
        <v>11099.75</v>
      </c>
      <c r="G735" s="7"/>
      <c r="H735" s="163">
        <f>AVERAGE('Weekly Data'!D683,'Weekly Data'!D631,'Weekly Data'!D579,'Weekly Data'!D527)</f>
        <v>1532</v>
      </c>
      <c r="I735" s="7">
        <f>AVERAGE('Weekly Data'!E683,'Weekly Data'!E631,'Weekly Data'!E579,'Weekly Data'!E527)</f>
        <v>2239.25</v>
      </c>
      <c r="J735" s="7">
        <f>AVERAGE('Weekly Data'!F683,'Weekly Data'!F631,'Weekly Data'!F579,'Weekly Data'!F527)</f>
        <v>4397.75</v>
      </c>
      <c r="K735" s="7">
        <f>AVERAGE('Weekly Data'!G683,'Weekly Data'!G631,'Weekly Data'!G579,'Weekly Data'!G527)</f>
        <v>510</v>
      </c>
      <c r="L735" s="164">
        <f>AVERAGE('Weekly Data'!H683,'Weekly Data'!H631,'Weekly Data'!H579,'Weekly Data'!H527)</f>
        <v>8679</v>
      </c>
      <c r="M735" s="108"/>
      <c r="N735" s="20"/>
      <c r="O735" s="166">
        <f t="shared" si="48"/>
        <v>39477</v>
      </c>
      <c r="P735" s="140">
        <f t="shared" si="45"/>
        <v>1726.375</v>
      </c>
      <c r="Q735" s="45">
        <f t="shared" si="51"/>
        <v>2061.4375</v>
      </c>
      <c r="R735" s="45">
        <f t="shared" si="49"/>
        <v>4281.3125</v>
      </c>
      <c r="S735" s="45">
        <f t="shared" si="50"/>
        <v>521.4375</v>
      </c>
      <c r="T735" s="45">
        <f t="shared" si="46"/>
        <v>8590.5625</v>
      </c>
      <c r="U735" s="20"/>
      <c r="V735" s="20"/>
      <c r="W735" s="20"/>
      <c r="X735" s="20"/>
      <c r="Y735" s="20"/>
      <c r="Z735" s="20"/>
      <c r="AA735" s="20"/>
      <c r="AB735" s="20"/>
      <c r="AC735" s="20"/>
      <c r="AD735" s="30"/>
    </row>
    <row r="736" spans="1:30" x14ac:dyDescent="0.25">
      <c r="A736" s="43">
        <f t="shared" si="47"/>
        <v>39484</v>
      </c>
      <c r="B736" s="28">
        <f>SUM('Weekly Data'!D733:D736)/4</f>
        <v>1691.25</v>
      </c>
      <c r="C736" s="7">
        <f>SUM('Weekly Data'!E733:E736)/4</f>
        <v>2585.25</v>
      </c>
      <c r="D736" s="7">
        <f>SUM('Weekly Data'!F733:F736)/4</f>
        <v>5206.25</v>
      </c>
      <c r="E736" s="7">
        <f>SUM('Weekly Data'!G733:G736)/4</f>
        <v>1210</v>
      </c>
      <c r="F736" s="7">
        <f>SUM('Weekly Data'!H733:H736)/4</f>
        <v>10692.75</v>
      </c>
      <c r="G736" s="7"/>
      <c r="H736" s="163">
        <f>AVERAGE('Weekly Data'!D684,'Weekly Data'!D632,'Weekly Data'!D580,'Weekly Data'!D528)</f>
        <v>1656.25</v>
      </c>
      <c r="I736" s="7">
        <f>AVERAGE('Weekly Data'!E684,'Weekly Data'!E632,'Weekly Data'!E580,'Weekly Data'!E528)</f>
        <v>1900.25</v>
      </c>
      <c r="J736" s="7">
        <f>AVERAGE('Weekly Data'!F684,'Weekly Data'!F632,'Weekly Data'!F580,'Weekly Data'!F528)</f>
        <v>4399.25</v>
      </c>
      <c r="K736" s="7">
        <f>AVERAGE('Weekly Data'!G684,'Weekly Data'!G632,'Weekly Data'!G580,'Weekly Data'!G528)</f>
        <v>433</v>
      </c>
      <c r="L736" s="164">
        <f>AVERAGE('Weekly Data'!H684,'Weekly Data'!H632,'Weekly Data'!H580,'Weekly Data'!H528)</f>
        <v>8388.75</v>
      </c>
      <c r="M736" s="108"/>
      <c r="N736" s="20"/>
      <c r="O736" s="166">
        <f t="shared" si="48"/>
        <v>39484</v>
      </c>
      <c r="P736" s="140">
        <f t="shared" si="45"/>
        <v>1768.75</v>
      </c>
      <c r="Q736" s="45">
        <f t="shared" si="51"/>
        <v>2092.8125</v>
      </c>
      <c r="R736" s="45">
        <f t="shared" si="49"/>
        <v>4341.25</v>
      </c>
      <c r="S736" s="45">
        <f t="shared" si="50"/>
        <v>451.625</v>
      </c>
      <c r="T736" s="45">
        <f t="shared" si="46"/>
        <v>8654.4375</v>
      </c>
      <c r="U736" s="20"/>
      <c r="V736" s="20"/>
      <c r="W736" s="20"/>
      <c r="X736" s="20"/>
      <c r="Y736" s="20"/>
      <c r="Z736" s="20"/>
      <c r="AA736" s="20"/>
      <c r="AB736" s="20"/>
      <c r="AC736" s="20"/>
      <c r="AD736" s="30"/>
    </row>
    <row r="737" spans="1:30" x14ac:dyDescent="0.25">
      <c r="A737" s="43">
        <f t="shared" si="47"/>
        <v>39491</v>
      </c>
      <c r="B737" s="28">
        <f>SUM('Weekly Data'!D734:D737)/4</f>
        <v>1575.5</v>
      </c>
      <c r="C737" s="7">
        <f>SUM('Weekly Data'!E734:E737)/4</f>
        <v>2550.75</v>
      </c>
      <c r="D737" s="7">
        <f>SUM('Weekly Data'!F734:F737)/4</f>
        <v>4995.25</v>
      </c>
      <c r="E737" s="7">
        <f>SUM('Weekly Data'!G734:G737)/4</f>
        <v>1116.5</v>
      </c>
      <c r="F737" s="7">
        <f>SUM('Weekly Data'!H734:H737)/4</f>
        <v>10238</v>
      </c>
      <c r="G737" s="7"/>
      <c r="H737" s="163">
        <f>AVERAGE('Weekly Data'!D685,'Weekly Data'!D633,'Weekly Data'!D581,'Weekly Data'!D529)</f>
        <v>1601.75</v>
      </c>
      <c r="I737" s="7">
        <f>AVERAGE('Weekly Data'!E685,'Weekly Data'!E633,'Weekly Data'!E581,'Weekly Data'!E529)</f>
        <v>1959.25</v>
      </c>
      <c r="J737" s="7">
        <f>AVERAGE('Weekly Data'!F685,'Weekly Data'!F633,'Weekly Data'!F581,'Weekly Data'!F529)</f>
        <v>5227.5</v>
      </c>
      <c r="K737" s="7">
        <f>AVERAGE('Weekly Data'!G685,'Weekly Data'!G633,'Weekly Data'!G581,'Weekly Data'!G529)</f>
        <v>545.25</v>
      </c>
      <c r="L737" s="164">
        <f>AVERAGE('Weekly Data'!H685,'Weekly Data'!H633,'Weekly Data'!H581,'Weekly Data'!H529)</f>
        <v>9333.75</v>
      </c>
      <c r="M737" s="108"/>
      <c r="N737" s="20"/>
      <c r="O737" s="166">
        <f t="shared" si="48"/>
        <v>39491</v>
      </c>
      <c r="P737" s="45">
        <f t="shared" si="45"/>
        <v>1693.125</v>
      </c>
      <c r="Q737" s="45">
        <f t="shared" si="51"/>
        <v>2103.4375</v>
      </c>
      <c r="R737" s="45">
        <f t="shared" si="49"/>
        <v>4596.0625</v>
      </c>
      <c r="S737" s="45">
        <f t="shared" si="50"/>
        <v>505.75</v>
      </c>
      <c r="T737" s="45">
        <f t="shared" si="46"/>
        <v>8898.375</v>
      </c>
      <c r="U737" s="20"/>
      <c r="V737" s="20"/>
      <c r="W737" s="20"/>
      <c r="X737" s="20"/>
      <c r="Y737" s="20"/>
      <c r="Z737" s="20"/>
      <c r="AA737" s="20"/>
      <c r="AB737" s="20"/>
      <c r="AC737" s="20"/>
      <c r="AD737" s="30"/>
    </row>
    <row r="738" spans="1:30" x14ac:dyDescent="0.25">
      <c r="A738" s="43">
        <f t="shared" si="47"/>
        <v>39498</v>
      </c>
      <c r="B738" s="28">
        <f>SUM('Weekly Data'!D735:D738)/4</f>
        <v>1497</v>
      </c>
      <c r="C738" s="7">
        <f>SUM('Weekly Data'!E735:E738)/4</f>
        <v>2665.75</v>
      </c>
      <c r="D738" s="7">
        <f>SUM('Weekly Data'!F735:F738)/4</f>
        <v>4925.5</v>
      </c>
      <c r="E738" s="7">
        <f>SUM('Weekly Data'!G735:G738)/4</f>
        <v>1053</v>
      </c>
      <c r="F738" s="7">
        <f>SUM('Weekly Data'!H735:H738)/4</f>
        <v>10141.25</v>
      </c>
      <c r="G738" s="7"/>
      <c r="H738" s="163">
        <f>AVERAGE('Weekly Data'!D686,'Weekly Data'!D634,'Weekly Data'!D582,'Weekly Data'!D530)</f>
        <v>1427.5</v>
      </c>
      <c r="I738" s="7">
        <f>AVERAGE('Weekly Data'!E686,'Weekly Data'!E634,'Weekly Data'!E582,'Weekly Data'!E530)</f>
        <v>2182.25</v>
      </c>
      <c r="J738" s="7">
        <f>AVERAGE('Weekly Data'!F686,'Weekly Data'!F634,'Weekly Data'!F582,'Weekly Data'!F530)</f>
        <v>4426.25</v>
      </c>
      <c r="K738" s="7">
        <f>AVERAGE('Weekly Data'!G686,'Weekly Data'!G634,'Weekly Data'!G582,'Weekly Data'!G530)</f>
        <v>411.75</v>
      </c>
      <c r="L738" s="164">
        <f>AVERAGE('Weekly Data'!H686,'Weekly Data'!H634,'Weekly Data'!H582,'Weekly Data'!H530)</f>
        <v>8447.75</v>
      </c>
      <c r="M738" s="108"/>
      <c r="N738" s="20"/>
      <c r="O738" s="166">
        <f t="shared" si="48"/>
        <v>39498</v>
      </c>
      <c r="P738" s="45">
        <f t="shared" si="45"/>
        <v>1552.75</v>
      </c>
      <c r="Q738" s="45">
        <f t="shared" si="51"/>
        <v>2066</v>
      </c>
      <c r="R738" s="45">
        <f t="shared" si="49"/>
        <v>4562.6875</v>
      </c>
      <c r="S738" s="45">
        <f t="shared" si="50"/>
        <v>479.625</v>
      </c>
      <c r="T738" s="45">
        <f t="shared" si="46"/>
        <v>8661.0625</v>
      </c>
      <c r="U738" s="20"/>
      <c r="V738" s="20"/>
      <c r="W738" s="20"/>
      <c r="X738" s="20"/>
      <c r="Y738" s="20"/>
      <c r="Z738" s="20"/>
      <c r="AA738" s="20"/>
      <c r="AB738" s="20"/>
      <c r="AC738" s="20"/>
      <c r="AD738" s="30"/>
    </row>
    <row r="739" spans="1:30" x14ac:dyDescent="0.25">
      <c r="A739" s="43">
        <f t="shared" si="47"/>
        <v>39505</v>
      </c>
      <c r="B739" s="28">
        <f>SUM('Weekly Data'!D736:D739)/4</f>
        <v>1353.25</v>
      </c>
      <c r="C739" s="7">
        <f>SUM('Weekly Data'!E736:E739)/4</f>
        <v>2554</v>
      </c>
      <c r="D739" s="7">
        <f>SUM('Weekly Data'!F736:F739)/4</f>
        <v>5257.5</v>
      </c>
      <c r="E739" s="7">
        <f>SUM('Weekly Data'!G736:G739)/4</f>
        <v>1021</v>
      </c>
      <c r="F739" s="7">
        <f>SUM('Weekly Data'!H736:H739)/4</f>
        <v>10185.75</v>
      </c>
      <c r="G739" s="7"/>
      <c r="H739" s="163">
        <f>AVERAGE('Weekly Data'!D687,'Weekly Data'!D635,'Weekly Data'!D583,'Weekly Data'!D531)</f>
        <v>1549.5</v>
      </c>
      <c r="I739" s="7">
        <f>AVERAGE('Weekly Data'!E687,'Weekly Data'!E635,'Weekly Data'!E583,'Weekly Data'!E531)</f>
        <v>2024.75</v>
      </c>
      <c r="J739" s="7">
        <f>AVERAGE('Weekly Data'!F687,'Weekly Data'!F635,'Weekly Data'!F583,'Weekly Data'!F531)</f>
        <v>4703.5</v>
      </c>
      <c r="K739" s="7">
        <f>AVERAGE('Weekly Data'!G687,'Weekly Data'!G635,'Weekly Data'!G583,'Weekly Data'!G531)</f>
        <v>428.25</v>
      </c>
      <c r="L739" s="164">
        <f>AVERAGE('Weekly Data'!H687,'Weekly Data'!H635,'Weekly Data'!H583,'Weekly Data'!H531)</f>
        <v>8706</v>
      </c>
      <c r="M739" s="108"/>
      <c r="N739" s="20"/>
      <c r="O739" s="166">
        <f t="shared" si="48"/>
        <v>39505</v>
      </c>
      <c r="P739" s="45">
        <f t="shared" si="45"/>
        <v>1560.8125</v>
      </c>
      <c r="Q739" s="45">
        <f t="shared" si="51"/>
        <v>2057.125</v>
      </c>
      <c r="R739" s="45">
        <f t="shared" si="49"/>
        <v>4607</v>
      </c>
      <c r="S739" s="45">
        <f t="shared" si="50"/>
        <v>460.125</v>
      </c>
      <c r="T739" s="45">
        <f t="shared" si="46"/>
        <v>8685.0625</v>
      </c>
      <c r="U739" s="20"/>
      <c r="V739" s="20"/>
      <c r="W739" s="20"/>
      <c r="X739" s="20"/>
      <c r="Y739" s="20"/>
      <c r="Z739" s="20"/>
      <c r="AA739" s="20"/>
      <c r="AB739" s="20"/>
      <c r="AC739" s="20"/>
      <c r="AD739" s="30"/>
    </row>
    <row r="740" spans="1:30" x14ac:dyDescent="0.25">
      <c r="A740" s="43">
        <f t="shared" si="47"/>
        <v>39512</v>
      </c>
      <c r="B740" s="28">
        <f>SUM('Weekly Data'!D737:D740)/4</f>
        <v>1437</v>
      </c>
      <c r="C740" s="7">
        <f>SUM('Weekly Data'!E737:E740)/4</f>
        <v>2811.75</v>
      </c>
      <c r="D740" s="7">
        <f>SUM('Weekly Data'!F737:F740)/4</f>
        <v>5778.75</v>
      </c>
      <c r="E740" s="7">
        <f>SUM('Weekly Data'!G737:G740)/4</f>
        <v>1002.25</v>
      </c>
      <c r="F740" s="7">
        <f>SUM('Weekly Data'!H737:H740)/4</f>
        <v>11029.75</v>
      </c>
      <c r="G740" s="7"/>
      <c r="H740" s="163">
        <f>AVERAGE('Weekly Data'!D688,'Weekly Data'!D636,'Weekly Data'!D584,'Weekly Data'!D532)</f>
        <v>1502.25</v>
      </c>
      <c r="I740" s="7">
        <f>AVERAGE('Weekly Data'!E688,'Weekly Data'!E636,'Weekly Data'!E584,'Weekly Data'!E532)</f>
        <v>2195.75</v>
      </c>
      <c r="J740" s="7">
        <f>AVERAGE('Weekly Data'!F688,'Weekly Data'!F636,'Weekly Data'!F584,'Weekly Data'!F532)</f>
        <v>4733.5</v>
      </c>
      <c r="K740" s="7">
        <f>AVERAGE('Weekly Data'!G688,'Weekly Data'!G636,'Weekly Data'!G584,'Weekly Data'!G532)</f>
        <v>425.75</v>
      </c>
      <c r="L740" s="164">
        <f>AVERAGE('Weekly Data'!H688,'Weekly Data'!H636,'Weekly Data'!H584,'Weekly Data'!H532)</f>
        <v>8857.25</v>
      </c>
      <c r="M740" s="108"/>
      <c r="N740" s="20"/>
      <c r="O740" s="166">
        <f t="shared" si="48"/>
        <v>39512</v>
      </c>
      <c r="P740" s="45">
        <f t="shared" si="45"/>
        <v>1548.8125</v>
      </c>
      <c r="Q740" s="45">
        <f t="shared" si="51"/>
        <v>2059.0625</v>
      </c>
      <c r="R740" s="45">
        <f t="shared" si="49"/>
        <v>4739.6875</v>
      </c>
      <c r="S740" s="45">
        <f t="shared" si="50"/>
        <v>487.9375</v>
      </c>
      <c r="T740" s="45">
        <f t="shared" si="46"/>
        <v>8835.5</v>
      </c>
      <c r="U740" s="20"/>
      <c r="V740" s="20"/>
      <c r="W740" s="20"/>
      <c r="X740" s="20"/>
      <c r="Y740" s="20"/>
      <c r="Z740" s="20"/>
      <c r="AA740" s="20"/>
      <c r="AB740" s="20"/>
      <c r="AC740" s="20"/>
      <c r="AD740" s="30"/>
    </row>
    <row r="741" spans="1:30" x14ac:dyDescent="0.25">
      <c r="A741" s="43">
        <f t="shared" si="47"/>
        <v>39519</v>
      </c>
      <c r="B741" s="28">
        <f>SUM('Weekly Data'!D738:D741)/4</f>
        <v>1509.5</v>
      </c>
      <c r="C741" s="7">
        <f>SUM('Weekly Data'!E738:E741)/4</f>
        <v>2733.75</v>
      </c>
      <c r="D741" s="7">
        <f>SUM('Weekly Data'!F738:F741)/4</f>
        <v>6030.25</v>
      </c>
      <c r="E741" s="7">
        <f>SUM('Weekly Data'!G738:G741)/4</f>
        <v>1098.75</v>
      </c>
      <c r="F741" s="7">
        <f>SUM('Weekly Data'!H738:H741)/4</f>
        <v>11372.25</v>
      </c>
      <c r="G741" s="7"/>
      <c r="H741" s="163">
        <f>AVERAGE('Weekly Data'!D689,'Weekly Data'!D637,'Weekly Data'!D585,'Weekly Data'!D533)</f>
        <v>1285.75</v>
      </c>
      <c r="I741" s="7">
        <f>AVERAGE('Weekly Data'!E689,'Weekly Data'!E637,'Weekly Data'!E585,'Weekly Data'!E533)</f>
        <v>2164.25</v>
      </c>
      <c r="J741" s="7">
        <f>AVERAGE('Weekly Data'!F689,'Weekly Data'!F637,'Weekly Data'!F585,'Weekly Data'!F533)</f>
        <v>4787</v>
      </c>
      <c r="K741" s="7">
        <f>AVERAGE('Weekly Data'!G689,'Weekly Data'!G637,'Weekly Data'!G585,'Weekly Data'!G533)</f>
        <v>444</v>
      </c>
      <c r="L741" s="164">
        <f>AVERAGE('Weekly Data'!H689,'Weekly Data'!H637,'Weekly Data'!H585,'Weekly Data'!H533)</f>
        <v>8681</v>
      </c>
      <c r="M741" s="108"/>
      <c r="N741" s="20"/>
      <c r="O741" s="166">
        <f t="shared" si="48"/>
        <v>39519</v>
      </c>
      <c r="P741" s="45">
        <f t="shared" si="45"/>
        <v>1445.25</v>
      </c>
      <c r="Q741" s="45">
        <f t="shared" si="51"/>
        <v>2125.1875</v>
      </c>
      <c r="R741" s="45">
        <f t="shared" si="49"/>
        <v>4707.25</v>
      </c>
      <c r="S741" s="45">
        <f t="shared" si="50"/>
        <v>421.0625</v>
      </c>
      <c r="T741" s="45">
        <f t="shared" si="46"/>
        <v>8698.75</v>
      </c>
      <c r="U741" s="20"/>
      <c r="V741" s="20"/>
      <c r="W741" s="20"/>
      <c r="X741" s="20"/>
      <c r="Y741" s="20"/>
      <c r="Z741" s="20"/>
      <c r="AA741" s="20"/>
      <c r="AB741" s="20"/>
      <c r="AC741" s="20"/>
      <c r="AD741" s="30"/>
    </row>
    <row r="742" spans="1:30" x14ac:dyDescent="0.25">
      <c r="A742" s="43">
        <f t="shared" si="47"/>
        <v>39526</v>
      </c>
      <c r="B742" s="28">
        <f>SUM('Weekly Data'!D739:D742)/4</f>
        <v>1500</v>
      </c>
      <c r="C742" s="7">
        <f>SUM('Weekly Data'!E739:E742)/4</f>
        <v>2515.5</v>
      </c>
      <c r="D742" s="7">
        <f>SUM('Weekly Data'!F739:F742)/4</f>
        <v>6181.5</v>
      </c>
      <c r="E742" s="7">
        <f>SUM('Weekly Data'!G739:G742)/4</f>
        <v>1187.5</v>
      </c>
      <c r="F742" s="7">
        <f>SUM('Weekly Data'!H739:H742)/4</f>
        <v>11384.5</v>
      </c>
      <c r="G742" s="7"/>
      <c r="H742" s="163">
        <f>AVERAGE('Weekly Data'!D690,'Weekly Data'!D638,'Weekly Data'!D586,'Weekly Data'!D534)</f>
        <v>1261.25</v>
      </c>
      <c r="I742" s="7">
        <f>AVERAGE('Weekly Data'!E690,'Weekly Data'!E638,'Weekly Data'!E586,'Weekly Data'!E534)</f>
        <v>1931.25</v>
      </c>
      <c r="J742" s="7">
        <f>AVERAGE('Weekly Data'!F690,'Weekly Data'!F638,'Weekly Data'!F586,'Weekly Data'!F534)</f>
        <v>4452.5</v>
      </c>
      <c r="K742" s="7">
        <f>AVERAGE('Weekly Data'!G690,'Weekly Data'!G638,'Weekly Data'!G586,'Weekly Data'!G534)</f>
        <v>330.75</v>
      </c>
      <c r="L742" s="164">
        <f>AVERAGE('Weekly Data'!H690,'Weekly Data'!H638,'Weekly Data'!H586,'Weekly Data'!H534)</f>
        <v>7975.75</v>
      </c>
      <c r="M742" s="108"/>
      <c r="N742" s="20"/>
      <c r="O742" s="166">
        <f t="shared" si="48"/>
        <v>39526</v>
      </c>
      <c r="P742" s="45">
        <f t="shared" si="45"/>
        <v>1418.6875</v>
      </c>
      <c r="Q742" s="45">
        <f t="shared" si="51"/>
        <v>2111.125</v>
      </c>
      <c r="R742" s="45">
        <f t="shared" si="49"/>
        <v>4667.625</v>
      </c>
      <c r="S742" s="45">
        <f t="shared" si="50"/>
        <v>415.9375</v>
      </c>
      <c r="T742" s="45">
        <f t="shared" si="46"/>
        <v>8613.375</v>
      </c>
      <c r="U742" s="20"/>
      <c r="V742" s="20"/>
      <c r="W742" s="20"/>
      <c r="X742" s="20"/>
      <c r="Y742" s="20"/>
      <c r="Z742" s="20"/>
      <c r="AA742" s="20"/>
      <c r="AB742" s="20"/>
      <c r="AC742" s="20"/>
      <c r="AD742" s="30"/>
    </row>
    <row r="743" spans="1:30" x14ac:dyDescent="0.25">
      <c r="A743" s="43">
        <f t="shared" si="47"/>
        <v>39533</v>
      </c>
      <c r="B743" s="28">
        <f>SUM('Weekly Data'!D740:D743)/4</f>
        <v>1617.25</v>
      </c>
      <c r="C743" s="7">
        <f>SUM('Weekly Data'!E740:E743)/4</f>
        <v>2446.25</v>
      </c>
      <c r="D743" s="7">
        <f>SUM('Weekly Data'!F740:F743)/4</f>
        <v>6213.5</v>
      </c>
      <c r="E743" s="7">
        <f>SUM('Weekly Data'!G740:G743)/4</f>
        <v>1108.25</v>
      </c>
      <c r="F743" s="7">
        <f>SUM('Weekly Data'!H740:H743)/4</f>
        <v>11385.25</v>
      </c>
      <c r="G743" s="7"/>
      <c r="H743" s="163">
        <f>AVERAGE('Weekly Data'!D691,'Weekly Data'!D639,'Weekly Data'!D587,'Weekly Data'!D535)</f>
        <v>835.25</v>
      </c>
      <c r="I743" s="7">
        <f>AVERAGE('Weekly Data'!E691,'Weekly Data'!E639,'Weekly Data'!E587,'Weekly Data'!E535)</f>
        <v>2032.5</v>
      </c>
      <c r="J743" s="7">
        <f>AVERAGE('Weekly Data'!F691,'Weekly Data'!F639,'Weekly Data'!F587,'Weekly Data'!F535)</f>
        <v>4470.25</v>
      </c>
      <c r="K743" s="7">
        <f>AVERAGE('Weekly Data'!G691,'Weekly Data'!G639,'Weekly Data'!G587,'Weekly Data'!G535)</f>
        <v>333.75</v>
      </c>
      <c r="L743" s="164">
        <f>AVERAGE('Weekly Data'!H691,'Weekly Data'!H639,'Weekly Data'!H587,'Weekly Data'!H535)</f>
        <v>7671.75</v>
      </c>
      <c r="M743" s="108"/>
      <c r="N743" s="20"/>
      <c r="O743" s="166">
        <f t="shared" si="48"/>
        <v>39533</v>
      </c>
      <c r="P743" s="45">
        <f t="shared" si="45"/>
        <v>1260.4375</v>
      </c>
      <c r="Q743" s="45">
        <f t="shared" si="51"/>
        <v>2056.8125</v>
      </c>
      <c r="R743" s="45">
        <f t="shared" si="49"/>
        <v>4663.4375</v>
      </c>
      <c r="S743" s="45">
        <f t="shared" si="50"/>
        <v>383.9375</v>
      </c>
      <c r="T743" s="45">
        <f t="shared" si="46"/>
        <v>8364.625</v>
      </c>
      <c r="U743" s="20"/>
      <c r="V743" s="20"/>
      <c r="W743" s="20"/>
      <c r="X743" s="20"/>
      <c r="Y743" s="20"/>
      <c r="Z743" s="20"/>
      <c r="AA743" s="20"/>
      <c r="AB743" s="20"/>
      <c r="AC743" s="20"/>
      <c r="AD743" s="30"/>
    </row>
    <row r="744" spans="1:30" x14ac:dyDescent="0.25">
      <c r="A744" s="43">
        <f t="shared" si="47"/>
        <v>39540</v>
      </c>
      <c r="B744" s="28">
        <f>SUM('Weekly Data'!D741:D744)/4</f>
        <v>1562</v>
      </c>
      <c r="C744" s="7">
        <f>SUM('Weekly Data'!E741:E744)/4</f>
        <v>2329.75</v>
      </c>
      <c r="D744" s="7">
        <f>SUM('Weekly Data'!F741:F744)/4</f>
        <v>5926</v>
      </c>
      <c r="E744" s="7">
        <f>SUM('Weekly Data'!G741:G744)/4</f>
        <v>1046</v>
      </c>
      <c r="F744" s="7">
        <f>SUM('Weekly Data'!H741:H744)/4</f>
        <v>10863.75</v>
      </c>
      <c r="G744" s="7"/>
      <c r="H744" s="163">
        <f>AVERAGE('Weekly Data'!D692,'Weekly Data'!D640,'Weekly Data'!D588,'Weekly Data'!D536)</f>
        <v>946</v>
      </c>
      <c r="I744" s="7">
        <f>AVERAGE('Weekly Data'!E692,'Weekly Data'!E640,'Weekly Data'!E588,'Weekly Data'!E536)</f>
        <v>1723.5</v>
      </c>
      <c r="J744" s="7">
        <f>AVERAGE('Weekly Data'!F692,'Weekly Data'!F640,'Weekly Data'!F588,'Weekly Data'!F536)</f>
        <v>4288.25</v>
      </c>
      <c r="K744" s="7">
        <f>AVERAGE('Weekly Data'!G692,'Weekly Data'!G640,'Weekly Data'!G588,'Weekly Data'!G536)</f>
        <v>295.75</v>
      </c>
      <c r="L744" s="164">
        <f>AVERAGE('Weekly Data'!H692,'Weekly Data'!H640,'Weekly Data'!H588,'Weekly Data'!H536)</f>
        <v>7253.5</v>
      </c>
      <c r="M744" s="108"/>
      <c r="N744" s="20"/>
      <c r="O744" s="166">
        <f t="shared" si="48"/>
        <v>39540</v>
      </c>
      <c r="P744" s="45">
        <f t="shared" ref="P744:P807" si="52">AVERAGE(B692,B640,B588,B535)</f>
        <v>1080.875</v>
      </c>
      <c r="Q744" s="45">
        <f t="shared" si="51"/>
        <v>2024.375</v>
      </c>
      <c r="R744" s="45">
        <f t="shared" si="49"/>
        <v>4563.9375</v>
      </c>
      <c r="S744" s="45">
        <f t="shared" si="50"/>
        <v>356.5625</v>
      </c>
      <c r="T744" s="45">
        <f t="shared" si="46"/>
        <v>8025.75</v>
      </c>
      <c r="U744" s="20"/>
      <c r="V744" s="20"/>
      <c r="W744" s="20"/>
      <c r="X744" s="20"/>
      <c r="Y744" s="20"/>
      <c r="Z744" s="20"/>
      <c r="AA744" s="20"/>
      <c r="AB744" s="20"/>
      <c r="AC744" s="20"/>
      <c r="AD744" s="30"/>
    </row>
    <row r="745" spans="1:30" x14ac:dyDescent="0.25">
      <c r="A745" s="43">
        <f t="shared" si="47"/>
        <v>39547</v>
      </c>
      <c r="B745" s="28">
        <f>SUM('Weekly Data'!D742:D745)/4</f>
        <v>1458.75</v>
      </c>
      <c r="C745" s="7">
        <f>SUM('Weekly Data'!E742:E745)/4</f>
        <v>2313</v>
      </c>
      <c r="D745" s="7">
        <f>SUM('Weekly Data'!F742:F745)/4</f>
        <v>5878.75</v>
      </c>
      <c r="E745" s="7">
        <f>SUM('Weekly Data'!G742:G745)/4</f>
        <v>938.25</v>
      </c>
      <c r="F745" s="7">
        <f>SUM('Weekly Data'!H742:H745)/4</f>
        <v>10588.75</v>
      </c>
      <c r="G745" s="7"/>
      <c r="H745" s="163">
        <f>AVERAGE('Weekly Data'!D693,'Weekly Data'!D641,'Weekly Data'!D589,'Weekly Data'!D537)</f>
        <v>997</v>
      </c>
      <c r="I745" s="7">
        <f>AVERAGE('Weekly Data'!E693,'Weekly Data'!E641,'Weekly Data'!E589,'Weekly Data'!E537)</f>
        <v>1757.25</v>
      </c>
      <c r="J745" s="7">
        <f>AVERAGE('Weekly Data'!F693,'Weekly Data'!F641,'Weekly Data'!F589,'Weekly Data'!F537)</f>
        <v>3844.25</v>
      </c>
      <c r="K745" s="7">
        <f>AVERAGE('Weekly Data'!G693,'Weekly Data'!G641,'Weekly Data'!G589,'Weekly Data'!G537)</f>
        <v>227.75</v>
      </c>
      <c r="L745" s="164">
        <f>AVERAGE('Weekly Data'!H693,'Weekly Data'!H641,'Weekly Data'!H589,'Weekly Data'!H537)</f>
        <v>6826.25</v>
      </c>
      <c r="M745" s="108"/>
      <c r="N745" s="20"/>
      <c r="O745" s="166">
        <f t="shared" si="48"/>
        <v>39547</v>
      </c>
      <c r="P745" s="45">
        <f t="shared" si="52"/>
        <v>1008.875</v>
      </c>
      <c r="Q745" s="45">
        <f t="shared" si="51"/>
        <v>1849</v>
      </c>
      <c r="R745" s="45">
        <f t="shared" si="49"/>
        <v>4382.125</v>
      </c>
      <c r="S745" s="45">
        <f t="shared" si="50"/>
        <v>318.625</v>
      </c>
      <c r="T745" s="45">
        <f t="shared" si="46"/>
        <v>7558.625</v>
      </c>
      <c r="U745" s="20"/>
      <c r="V745" s="20"/>
      <c r="W745" s="20"/>
      <c r="X745" s="20"/>
      <c r="Y745" s="20"/>
      <c r="Z745" s="20"/>
      <c r="AA745" s="20"/>
      <c r="AB745" s="20"/>
      <c r="AC745" s="20"/>
      <c r="AD745" s="30"/>
    </row>
    <row r="746" spans="1:30" x14ac:dyDescent="0.25">
      <c r="A746" s="43">
        <f t="shared" si="47"/>
        <v>39554</v>
      </c>
      <c r="B746" s="28">
        <f>SUM('Weekly Data'!D743:D746)/4</f>
        <v>1568</v>
      </c>
      <c r="C746" s="7">
        <f>SUM('Weekly Data'!E743:E746)/4</f>
        <v>2412</v>
      </c>
      <c r="D746" s="7">
        <f>SUM('Weekly Data'!F743:F746)/4</f>
        <v>5972.75</v>
      </c>
      <c r="E746" s="7">
        <f>SUM('Weekly Data'!G743:G746)/4</f>
        <v>771.25</v>
      </c>
      <c r="F746" s="7">
        <f>SUM('Weekly Data'!H743:H746)/4</f>
        <v>10724</v>
      </c>
      <c r="G746" s="7"/>
      <c r="H746" s="163">
        <f>AVERAGE('Weekly Data'!D694,'Weekly Data'!D642,'Weekly Data'!D590,'Weekly Data'!D538)</f>
        <v>481.75</v>
      </c>
      <c r="I746" s="7">
        <f>AVERAGE('Weekly Data'!E694,'Weekly Data'!E642,'Weekly Data'!E590,'Weekly Data'!E538)</f>
        <v>1788</v>
      </c>
      <c r="J746" s="7">
        <f>AVERAGE('Weekly Data'!F694,'Weekly Data'!F642,'Weekly Data'!F590,'Weekly Data'!F538)</f>
        <v>4003.75</v>
      </c>
      <c r="K746" s="7">
        <f>AVERAGE('Weekly Data'!G694,'Weekly Data'!G642,'Weekly Data'!G590,'Weekly Data'!G538)</f>
        <v>228.25</v>
      </c>
      <c r="L746" s="164">
        <f>AVERAGE('Weekly Data'!H694,'Weekly Data'!H642,'Weekly Data'!H590,'Weekly Data'!H538)</f>
        <v>6501.75</v>
      </c>
      <c r="M746" s="108"/>
      <c r="N746" s="20"/>
      <c r="O746" s="166">
        <f t="shared" si="48"/>
        <v>39554</v>
      </c>
      <c r="P746" s="45">
        <f t="shared" si="52"/>
        <v>829.0625</v>
      </c>
      <c r="Q746" s="45">
        <f t="shared" si="51"/>
        <v>1853.5625</v>
      </c>
      <c r="R746" s="45">
        <f t="shared" si="49"/>
        <v>4259.5</v>
      </c>
      <c r="S746" s="45">
        <f t="shared" si="50"/>
        <v>276.125</v>
      </c>
      <c r="T746" s="45">
        <f t="shared" si="46"/>
        <v>7218.25</v>
      </c>
      <c r="U746" s="20"/>
      <c r="V746" s="20"/>
      <c r="W746" s="20"/>
      <c r="X746" s="20"/>
      <c r="Y746" s="20"/>
      <c r="Z746" s="20"/>
      <c r="AA746" s="20"/>
      <c r="AB746" s="20"/>
      <c r="AC746" s="20"/>
      <c r="AD746" s="30"/>
    </row>
    <row r="747" spans="1:30" x14ac:dyDescent="0.25">
      <c r="A747" s="43">
        <f t="shared" si="47"/>
        <v>39561</v>
      </c>
      <c r="B747" s="28">
        <f>SUM('Weekly Data'!D744:D747)/4</f>
        <v>1597</v>
      </c>
      <c r="C747" s="7">
        <f>SUM('Weekly Data'!E744:E747)/4</f>
        <v>2368</v>
      </c>
      <c r="D747" s="7">
        <f>SUM('Weekly Data'!F744:F747)/4</f>
        <v>5841.5</v>
      </c>
      <c r="E747" s="7">
        <f>SUM('Weekly Data'!G744:G747)/4</f>
        <v>644.25</v>
      </c>
      <c r="F747" s="7">
        <f>SUM('Weekly Data'!H744:H747)/4</f>
        <v>10450.75</v>
      </c>
      <c r="G747" s="7"/>
      <c r="H747" s="163">
        <f>AVERAGE('Weekly Data'!D695,'Weekly Data'!D643,'Weekly Data'!D591,'Weekly Data'!D539)</f>
        <v>602.25</v>
      </c>
      <c r="I747" s="7">
        <f>AVERAGE('Weekly Data'!E695,'Weekly Data'!E643,'Weekly Data'!E591,'Weekly Data'!E539)</f>
        <v>1614.5</v>
      </c>
      <c r="J747" s="7">
        <f>AVERAGE('Weekly Data'!F695,'Weekly Data'!F643,'Weekly Data'!F591,'Weekly Data'!F539)</f>
        <v>4504.75</v>
      </c>
      <c r="K747" s="7">
        <f>AVERAGE('Weekly Data'!G695,'Weekly Data'!G643,'Weekly Data'!G591,'Weekly Data'!G539)</f>
        <v>238</v>
      </c>
      <c r="L747" s="164">
        <f>AVERAGE('Weekly Data'!H695,'Weekly Data'!H643,'Weekly Data'!H591,'Weekly Data'!H539)</f>
        <v>6959.5</v>
      </c>
      <c r="M747" s="108"/>
      <c r="N747" s="20"/>
      <c r="O747" s="166">
        <f t="shared" si="48"/>
        <v>39561</v>
      </c>
      <c r="P747" s="45">
        <f t="shared" si="52"/>
        <v>764.4375</v>
      </c>
      <c r="Q747" s="45">
        <f t="shared" si="51"/>
        <v>1787.875</v>
      </c>
      <c r="R747" s="45">
        <f t="shared" si="49"/>
        <v>4116.625</v>
      </c>
      <c r="S747" s="45">
        <f t="shared" si="50"/>
        <v>249.125</v>
      </c>
      <c r="T747" s="45">
        <f t="shared" si="46"/>
        <v>6918.0625</v>
      </c>
      <c r="U747" s="20"/>
      <c r="V747" s="20"/>
      <c r="W747" s="20"/>
      <c r="X747" s="20"/>
      <c r="Y747" s="20"/>
      <c r="Z747" s="20"/>
      <c r="AA747" s="20"/>
      <c r="AB747" s="20"/>
      <c r="AC747" s="20"/>
      <c r="AD747" s="30"/>
    </row>
    <row r="748" spans="1:30" x14ac:dyDescent="0.25">
      <c r="A748" s="43">
        <f t="shared" si="47"/>
        <v>39568</v>
      </c>
      <c r="B748" s="28">
        <f>SUM('Weekly Data'!D745:D748)/4</f>
        <v>1439.75</v>
      </c>
      <c r="C748" s="7">
        <f>SUM('Weekly Data'!E745:E748)/4</f>
        <v>2228.75</v>
      </c>
      <c r="D748" s="7">
        <f>SUM('Weekly Data'!F745:F748)/4</f>
        <v>5872.75</v>
      </c>
      <c r="E748" s="7">
        <f>SUM('Weekly Data'!G745:G748)/4</f>
        <v>630.75</v>
      </c>
      <c r="F748" s="7">
        <f>SUM('Weekly Data'!H745:H748)/4</f>
        <v>10172</v>
      </c>
      <c r="G748" s="7"/>
      <c r="H748" s="163">
        <f>AVERAGE('Weekly Data'!D696,'Weekly Data'!D644,'Weekly Data'!D592,'Weekly Data'!D540)</f>
        <v>654</v>
      </c>
      <c r="I748" s="7">
        <f>AVERAGE('Weekly Data'!E696,'Weekly Data'!E644,'Weekly Data'!E592,'Weekly Data'!E540)</f>
        <v>1946.25</v>
      </c>
      <c r="J748" s="7">
        <f>AVERAGE('Weekly Data'!F696,'Weekly Data'!F644,'Weekly Data'!F592,'Weekly Data'!F540)</f>
        <v>4033</v>
      </c>
      <c r="K748" s="7">
        <f>AVERAGE('Weekly Data'!G696,'Weekly Data'!G644,'Weekly Data'!G592,'Weekly Data'!G540)</f>
        <v>237.75</v>
      </c>
      <c r="L748" s="164">
        <f>AVERAGE('Weekly Data'!H696,'Weekly Data'!H644,'Weekly Data'!H592,'Weekly Data'!H540)</f>
        <v>6871</v>
      </c>
      <c r="M748" s="108"/>
      <c r="N748" s="20"/>
      <c r="O748" s="166">
        <f t="shared" si="48"/>
        <v>39568</v>
      </c>
      <c r="P748" s="45">
        <f t="shared" si="52"/>
        <v>691.3125</v>
      </c>
      <c r="Q748" s="45">
        <f t="shared" si="51"/>
        <v>1763.375</v>
      </c>
      <c r="R748" s="45">
        <f t="shared" si="49"/>
        <v>4069.9375</v>
      </c>
      <c r="S748" s="45">
        <f t="shared" si="50"/>
        <v>228.875</v>
      </c>
      <c r="T748" s="45">
        <f t="shared" si="46"/>
        <v>6753.5</v>
      </c>
      <c r="U748" s="20"/>
      <c r="V748" s="20"/>
      <c r="W748" s="20"/>
      <c r="X748" s="20"/>
      <c r="Y748" s="20"/>
      <c r="Z748" s="20"/>
      <c r="AA748" s="20"/>
      <c r="AB748" s="20"/>
      <c r="AC748" s="20"/>
      <c r="AD748" s="30"/>
    </row>
    <row r="749" spans="1:30" x14ac:dyDescent="0.25">
      <c r="A749" s="43">
        <f t="shared" si="47"/>
        <v>39575</v>
      </c>
      <c r="B749" s="28">
        <f>SUM('Weekly Data'!D746:D749)/4</f>
        <v>1303</v>
      </c>
      <c r="C749" s="7">
        <f>SUM('Weekly Data'!E746:E749)/4</f>
        <v>2197</v>
      </c>
      <c r="D749" s="7">
        <f>SUM('Weekly Data'!F746:F749)/4</f>
        <v>6052.25</v>
      </c>
      <c r="E749" s="7">
        <f>SUM('Weekly Data'!G746:G749)/4</f>
        <v>700.75</v>
      </c>
      <c r="F749" s="7">
        <f>SUM('Weekly Data'!H746:H749)/4</f>
        <v>10253</v>
      </c>
      <c r="G749" s="7"/>
      <c r="H749" s="163">
        <f>AVERAGE('Weekly Data'!D697,'Weekly Data'!D645,'Weekly Data'!D593,'Weekly Data'!D541)</f>
        <v>611</v>
      </c>
      <c r="I749" s="7">
        <f>AVERAGE('Weekly Data'!E697,'Weekly Data'!E645,'Weekly Data'!E593,'Weekly Data'!E541)</f>
        <v>1568.75</v>
      </c>
      <c r="J749" s="7">
        <f>AVERAGE('Weekly Data'!F697,'Weekly Data'!F645,'Weekly Data'!F593,'Weekly Data'!F541)</f>
        <v>4113.5</v>
      </c>
      <c r="K749" s="7">
        <f>AVERAGE('Weekly Data'!G697,'Weekly Data'!G645,'Weekly Data'!G593,'Weekly Data'!G541)</f>
        <v>205</v>
      </c>
      <c r="L749" s="164">
        <f>AVERAGE('Weekly Data'!H697,'Weekly Data'!H645,'Weekly Data'!H593,'Weekly Data'!H541)</f>
        <v>6498.25</v>
      </c>
      <c r="M749" s="108"/>
      <c r="N749" s="20"/>
      <c r="O749" s="166">
        <f t="shared" si="48"/>
        <v>39575</v>
      </c>
      <c r="P749" s="45">
        <f t="shared" si="52"/>
        <v>629.375</v>
      </c>
      <c r="Q749" s="45">
        <f t="shared" si="51"/>
        <v>1738.625</v>
      </c>
      <c r="R749" s="45">
        <f t="shared" si="49"/>
        <v>4077.875</v>
      </c>
      <c r="S749" s="45">
        <f t="shared" si="50"/>
        <v>230.125</v>
      </c>
      <c r="T749" s="45">
        <f t="shared" si="46"/>
        <v>6676</v>
      </c>
      <c r="U749" s="20"/>
      <c r="V749" s="20"/>
      <c r="W749" s="20"/>
      <c r="X749" s="20"/>
      <c r="Y749" s="20"/>
      <c r="Z749" s="20"/>
      <c r="AA749" s="20"/>
      <c r="AB749" s="20"/>
      <c r="AC749" s="20"/>
      <c r="AD749" s="30"/>
    </row>
    <row r="750" spans="1:30" x14ac:dyDescent="0.25">
      <c r="A750" s="43">
        <f t="shared" si="47"/>
        <v>39582</v>
      </c>
      <c r="B750" s="28">
        <f>SUM('Weekly Data'!D747:D750)/4</f>
        <v>1156.5</v>
      </c>
      <c r="C750" s="7">
        <f>SUM('Weekly Data'!E747:E750)/4</f>
        <v>1896.25</v>
      </c>
      <c r="D750" s="7">
        <f>SUM('Weekly Data'!F747:F750)/4</f>
        <v>5788.25</v>
      </c>
      <c r="E750" s="7">
        <f>SUM('Weekly Data'!G747:G750)/4</f>
        <v>696.25</v>
      </c>
      <c r="F750" s="7">
        <f>SUM('Weekly Data'!H747:H750)/4</f>
        <v>9537.25</v>
      </c>
      <c r="G750" s="7"/>
      <c r="H750" s="163">
        <f>AVERAGE('Weekly Data'!D698,'Weekly Data'!D646,'Weekly Data'!D594,'Weekly Data'!D542)</f>
        <v>457.5</v>
      </c>
      <c r="I750" s="7">
        <f>AVERAGE('Weekly Data'!E698,'Weekly Data'!E646,'Weekly Data'!E594,'Weekly Data'!E542)</f>
        <v>1471.5</v>
      </c>
      <c r="J750" s="7">
        <f>AVERAGE('Weekly Data'!F698,'Weekly Data'!F646,'Weekly Data'!F594,'Weekly Data'!F542)</f>
        <v>3922.75</v>
      </c>
      <c r="K750" s="7">
        <f>AVERAGE('Weekly Data'!G698,'Weekly Data'!G646,'Weekly Data'!G594,'Weekly Data'!G542)</f>
        <v>240.75</v>
      </c>
      <c r="L750" s="164">
        <f>AVERAGE('Weekly Data'!H698,'Weekly Data'!H646,'Weekly Data'!H594,'Weekly Data'!H542)</f>
        <v>6092.5</v>
      </c>
      <c r="M750" s="108"/>
      <c r="N750" s="20"/>
      <c r="O750" s="166">
        <f t="shared" si="48"/>
        <v>39582</v>
      </c>
      <c r="P750" s="45">
        <f t="shared" si="52"/>
        <v>594.625</v>
      </c>
      <c r="Q750" s="45">
        <f t="shared" si="51"/>
        <v>1651.375</v>
      </c>
      <c r="R750" s="45">
        <f t="shared" si="49"/>
        <v>4101.4375</v>
      </c>
      <c r="S750" s="45">
        <f t="shared" si="50"/>
        <v>221.125</v>
      </c>
      <c r="T750" s="45">
        <f t="shared" si="46"/>
        <v>6568.5625</v>
      </c>
      <c r="U750" s="20"/>
      <c r="V750" s="20"/>
      <c r="W750" s="20"/>
      <c r="X750" s="20"/>
      <c r="Y750" s="20"/>
      <c r="Z750" s="20"/>
      <c r="AA750" s="20"/>
      <c r="AB750" s="20"/>
      <c r="AC750" s="20"/>
      <c r="AD750" s="30"/>
    </row>
    <row r="751" spans="1:30" x14ac:dyDescent="0.25">
      <c r="A751" s="43">
        <f t="shared" si="47"/>
        <v>39589</v>
      </c>
      <c r="B751" s="28">
        <f>SUM('Weekly Data'!D748:D751)/4</f>
        <v>1006.5</v>
      </c>
      <c r="C751" s="7">
        <f>SUM('Weekly Data'!E748:E751)/4</f>
        <v>1750</v>
      </c>
      <c r="D751" s="7">
        <f>SUM('Weekly Data'!F748:F751)/4</f>
        <v>5727.25</v>
      </c>
      <c r="E751" s="7">
        <f>SUM('Weekly Data'!G748:G751)/4</f>
        <v>672</v>
      </c>
      <c r="F751" s="7">
        <f>SUM('Weekly Data'!H748:H751)/4</f>
        <v>9155.75</v>
      </c>
      <c r="G751" s="7"/>
      <c r="H751" s="163">
        <f>AVERAGE('Weekly Data'!D699,'Weekly Data'!D647,'Weekly Data'!D595,'Weekly Data'!D543)</f>
        <v>460</v>
      </c>
      <c r="I751" s="7">
        <f>AVERAGE('Weekly Data'!E699,'Weekly Data'!E647,'Weekly Data'!E595,'Weekly Data'!E543)</f>
        <v>1673</v>
      </c>
      <c r="J751" s="7">
        <f>AVERAGE('Weekly Data'!F699,'Weekly Data'!F647,'Weekly Data'!F595,'Weekly Data'!F543)</f>
        <v>4302</v>
      </c>
      <c r="K751" s="7">
        <f>AVERAGE('Weekly Data'!G699,'Weekly Data'!G647,'Weekly Data'!G595,'Weekly Data'!G543)</f>
        <v>237.25</v>
      </c>
      <c r="L751" s="164">
        <f>AVERAGE('Weekly Data'!H699,'Weekly Data'!H647,'Weekly Data'!H595,'Weekly Data'!H543)</f>
        <v>6672.25</v>
      </c>
      <c r="M751" s="108"/>
      <c r="N751" s="20"/>
      <c r="O751" s="166">
        <f t="shared" si="48"/>
        <v>39589</v>
      </c>
      <c r="P751" s="45">
        <f t="shared" si="52"/>
        <v>534.8125</v>
      </c>
      <c r="Q751" s="45">
        <f t="shared" si="51"/>
        <v>1645.4375</v>
      </c>
      <c r="R751" s="45">
        <f t="shared" si="49"/>
        <v>4114.75</v>
      </c>
      <c r="S751" s="45">
        <f t="shared" si="50"/>
        <v>220.75</v>
      </c>
      <c r="T751" s="45">
        <f t="shared" si="46"/>
        <v>6515.75</v>
      </c>
      <c r="U751" s="20"/>
      <c r="V751" s="20"/>
      <c r="W751" s="20"/>
      <c r="X751" s="20"/>
      <c r="Y751" s="20"/>
      <c r="Z751" s="20"/>
      <c r="AA751" s="20"/>
      <c r="AB751" s="20"/>
      <c r="AC751" s="20"/>
      <c r="AD751" s="30"/>
    </row>
    <row r="752" spans="1:30" x14ac:dyDescent="0.25">
      <c r="A752" s="43">
        <f t="shared" si="47"/>
        <v>39596</v>
      </c>
      <c r="B752" s="28">
        <f>SUM('Weekly Data'!D749:D752)/4</f>
        <v>987</v>
      </c>
      <c r="C752" s="7">
        <f>SUM('Weekly Data'!E749:E752)/4</f>
        <v>1606.25</v>
      </c>
      <c r="D752" s="7">
        <f>SUM('Weekly Data'!F749:F752)/4</f>
        <v>5739.5</v>
      </c>
      <c r="E752" s="7">
        <f>SUM('Weekly Data'!G749:G752)/4</f>
        <v>565.5</v>
      </c>
      <c r="F752" s="7">
        <f>SUM('Weekly Data'!H749:H752)/4</f>
        <v>8898.25</v>
      </c>
      <c r="G752" s="7"/>
      <c r="H752" s="163">
        <f>AVERAGE('Weekly Data'!D700,'Weekly Data'!D648,'Weekly Data'!D596,'Weekly Data'!D544)</f>
        <v>632</v>
      </c>
      <c r="I752" s="7">
        <f>AVERAGE('Weekly Data'!E700,'Weekly Data'!E648,'Weekly Data'!E596,'Weekly Data'!E544)</f>
        <v>1298.75</v>
      </c>
      <c r="J752" s="7">
        <f>AVERAGE('Weekly Data'!F700,'Weekly Data'!F648,'Weekly Data'!F596,'Weekly Data'!F544)</f>
        <v>4345.75</v>
      </c>
      <c r="K752" s="7">
        <f>AVERAGE('Weekly Data'!G700,'Weekly Data'!G648,'Weekly Data'!G596,'Weekly Data'!G544)</f>
        <v>145.25</v>
      </c>
      <c r="L752" s="164">
        <f>AVERAGE('Weekly Data'!H700,'Weekly Data'!H648,'Weekly Data'!H596,'Weekly Data'!H544)</f>
        <v>6421.75</v>
      </c>
      <c r="M752" s="108"/>
      <c r="N752" s="20"/>
      <c r="O752" s="166">
        <f t="shared" si="48"/>
        <v>39596</v>
      </c>
      <c r="P752" s="45">
        <f t="shared" si="52"/>
        <v>542.3125</v>
      </c>
      <c r="Q752" s="45">
        <f t="shared" si="51"/>
        <v>1523.5625</v>
      </c>
      <c r="R752" s="45">
        <f t="shared" si="49"/>
        <v>4133.0625</v>
      </c>
      <c r="S752" s="45">
        <f t="shared" si="50"/>
        <v>211.0625</v>
      </c>
      <c r="T752" s="45">
        <f t="shared" si="46"/>
        <v>6410</v>
      </c>
      <c r="U752" s="20"/>
      <c r="V752" s="20"/>
      <c r="W752" s="20"/>
      <c r="X752" s="20"/>
      <c r="Y752" s="20"/>
      <c r="Z752" s="20"/>
      <c r="AA752" s="20"/>
      <c r="AB752" s="20"/>
      <c r="AC752" s="20"/>
      <c r="AD752" s="30"/>
    </row>
    <row r="753" spans="1:30" x14ac:dyDescent="0.25">
      <c r="A753" s="43">
        <f t="shared" si="47"/>
        <v>39603</v>
      </c>
      <c r="B753" s="28">
        <f>SUM('Weekly Data'!D750:D753)/4</f>
        <v>920.25</v>
      </c>
      <c r="C753" s="7">
        <f>SUM('Weekly Data'!E750:E753)/4</f>
        <v>1604</v>
      </c>
      <c r="D753" s="7">
        <f>SUM('Weekly Data'!F750:F753)/4</f>
        <v>5517</v>
      </c>
      <c r="E753" s="7">
        <f>SUM('Weekly Data'!G750:G753)/4</f>
        <v>346</v>
      </c>
      <c r="F753" s="7">
        <f>SUM('Weekly Data'!H750:H753)/4</f>
        <v>8387.25</v>
      </c>
      <c r="G753" s="7"/>
      <c r="H753" s="163">
        <f>AVERAGE('Weekly Data'!D701,'Weekly Data'!D649,'Weekly Data'!D597,'Weekly Data'!D545)</f>
        <v>601.5</v>
      </c>
      <c r="I753" s="7">
        <f>AVERAGE('Weekly Data'!E701,'Weekly Data'!E649,'Weekly Data'!E597,'Weekly Data'!E545)</f>
        <v>1575.25</v>
      </c>
      <c r="J753" s="7">
        <f>AVERAGE('Weekly Data'!F701,'Weekly Data'!F649,'Weekly Data'!F597,'Weekly Data'!F545)</f>
        <v>3602</v>
      </c>
      <c r="K753" s="7">
        <f>AVERAGE('Weekly Data'!G701,'Weekly Data'!G649,'Weekly Data'!G597,'Weekly Data'!G545)</f>
        <v>85.75</v>
      </c>
      <c r="L753" s="164">
        <f>AVERAGE('Weekly Data'!H701,'Weekly Data'!H649,'Weekly Data'!H597,'Weekly Data'!H545)</f>
        <v>5864.5</v>
      </c>
      <c r="M753" s="108"/>
      <c r="N753" s="20"/>
      <c r="O753" s="166">
        <f t="shared" si="48"/>
        <v>39603</v>
      </c>
      <c r="P753" s="45">
        <f t="shared" si="52"/>
        <v>524.0625</v>
      </c>
      <c r="Q753" s="45">
        <f t="shared" si="51"/>
        <v>1482.4375</v>
      </c>
      <c r="R753" s="45">
        <f t="shared" si="49"/>
        <v>4057.0625</v>
      </c>
      <c r="S753" s="45">
        <f t="shared" si="50"/>
        <v>176.375</v>
      </c>
      <c r="T753" s="45">
        <f t="shared" si="46"/>
        <v>6239.9375</v>
      </c>
      <c r="U753" s="20"/>
      <c r="V753" s="20"/>
      <c r="W753" s="20"/>
      <c r="X753" s="20"/>
      <c r="Y753" s="20"/>
      <c r="Z753" s="20"/>
      <c r="AA753" s="20"/>
      <c r="AB753" s="20"/>
      <c r="AC753" s="20"/>
      <c r="AD753" s="30"/>
    </row>
    <row r="754" spans="1:30" x14ac:dyDescent="0.25">
      <c r="A754" s="43">
        <f t="shared" si="47"/>
        <v>39610</v>
      </c>
      <c r="B754" s="28">
        <f>SUM('Weekly Data'!D751:D754)/4</f>
        <v>618.25</v>
      </c>
      <c r="C754" s="7">
        <f>SUM('Weekly Data'!E751:E754)/4</f>
        <v>1798.25</v>
      </c>
      <c r="D754" s="7">
        <f>SUM('Weekly Data'!F751:F754)/4</f>
        <v>5650.75</v>
      </c>
      <c r="E754" s="7">
        <f>SUM('Weekly Data'!G751:G754)/4</f>
        <v>255.5</v>
      </c>
      <c r="F754" s="7">
        <f>SUM('Weekly Data'!H751:H754)/4</f>
        <v>8322.75</v>
      </c>
      <c r="G754" s="7"/>
      <c r="H754" s="163">
        <f>AVERAGE('Weekly Data'!D702,'Weekly Data'!D650,'Weekly Data'!D598,'Weekly Data'!D546)</f>
        <v>499.5</v>
      </c>
      <c r="I754" s="7">
        <f>AVERAGE('Weekly Data'!E702,'Weekly Data'!E650,'Weekly Data'!E598,'Weekly Data'!E546)</f>
        <v>2136.75</v>
      </c>
      <c r="J754" s="7">
        <f>AVERAGE('Weekly Data'!F702,'Weekly Data'!F650,'Weekly Data'!F598,'Weekly Data'!F546)</f>
        <v>3769.5</v>
      </c>
      <c r="K754" s="7">
        <f>AVERAGE('Weekly Data'!G702,'Weekly Data'!G650,'Weekly Data'!G598,'Weekly Data'!G546)</f>
        <v>202.25</v>
      </c>
      <c r="L754" s="164">
        <f>AVERAGE('Weekly Data'!H702,'Weekly Data'!H650,'Weekly Data'!H598,'Weekly Data'!H546)</f>
        <v>6608</v>
      </c>
      <c r="M754" s="108"/>
      <c r="N754" s="20"/>
      <c r="O754" s="166">
        <f t="shared" si="48"/>
        <v>39610</v>
      </c>
      <c r="P754" s="45">
        <f t="shared" si="52"/>
        <v>548.625</v>
      </c>
      <c r="Q754" s="45">
        <f t="shared" si="51"/>
        <v>1659.5625</v>
      </c>
      <c r="R754" s="45">
        <f t="shared" si="49"/>
        <v>3970.5625</v>
      </c>
      <c r="S754" s="45">
        <f t="shared" si="50"/>
        <v>170.25</v>
      </c>
      <c r="T754" s="45">
        <f t="shared" si="46"/>
        <v>6349</v>
      </c>
      <c r="U754" s="20"/>
      <c r="V754" s="20"/>
      <c r="W754" s="20"/>
      <c r="X754" s="20"/>
      <c r="Y754" s="20"/>
      <c r="Z754" s="20"/>
      <c r="AA754" s="20"/>
      <c r="AB754" s="20"/>
      <c r="AC754" s="20"/>
      <c r="AD754" s="30"/>
    </row>
    <row r="755" spans="1:30" x14ac:dyDescent="0.25">
      <c r="A755" s="43">
        <f t="shared" si="47"/>
        <v>39617</v>
      </c>
      <c r="B755" s="28">
        <f>SUM('Weekly Data'!D752:D755)/4</f>
        <v>550.25</v>
      </c>
      <c r="C755" s="7">
        <f>SUM('Weekly Data'!E752:E755)/4</f>
        <v>1958.5</v>
      </c>
      <c r="D755" s="7">
        <f>SUM('Weekly Data'!F752:F755)/4</f>
        <v>5443.5</v>
      </c>
      <c r="E755" s="7">
        <f>SUM('Weekly Data'!G752:G755)/4</f>
        <v>169.25</v>
      </c>
      <c r="F755" s="7">
        <f>SUM('Weekly Data'!H752:H755)/4</f>
        <v>8121.5</v>
      </c>
      <c r="G755" s="7"/>
      <c r="H755" s="163">
        <f>AVERAGE('Weekly Data'!D703,'Weekly Data'!D651,'Weekly Data'!D599,'Weekly Data'!D547)</f>
        <v>511.5</v>
      </c>
      <c r="I755" s="7">
        <f>AVERAGE('Weekly Data'!E703,'Weekly Data'!E651,'Weekly Data'!E599,'Weekly Data'!E547)</f>
        <v>1539.25</v>
      </c>
      <c r="J755" s="7">
        <f>AVERAGE('Weekly Data'!F703,'Weekly Data'!F651,'Weekly Data'!F599,'Weekly Data'!F547)</f>
        <v>3675</v>
      </c>
      <c r="K755" s="7">
        <f>AVERAGE('Weekly Data'!G703,'Weekly Data'!G651,'Weekly Data'!G599,'Weekly Data'!G547)</f>
        <v>228</v>
      </c>
      <c r="L755" s="164">
        <f>AVERAGE('Weekly Data'!H703,'Weekly Data'!H651,'Weekly Data'!H599,'Weekly Data'!H547)</f>
        <v>5953.75</v>
      </c>
      <c r="M755" s="108"/>
      <c r="N755" s="20"/>
      <c r="O755" s="166">
        <f t="shared" si="48"/>
        <v>39617</v>
      </c>
      <c r="P755" s="45">
        <f t="shared" si="52"/>
        <v>561.8125</v>
      </c>
      <c r="Q755" s="45">
        <f t="shared" si="51"/>
        <v>1632.75</v>
      </c>
      <c r="R755" s="45">
        <f t="shared" si="49"/>
        <v>3916.3125</v>
      </c>
      <c r="S755" s="45">
        <f t="shared" si="50"/>
        <v>167.8125</v>
      </c>
      <c r="T755" s="45">
        <f t="shared" si="46"/>
        <v>6278.6875</v>
      </c>
      <c r="U755" s="20"/>
      <c r="V755" s="20"/>
      <c r="W755" s="20"/>
      <c r="X755" s="20"/>
      <c r="Y755" s="20"/>
      <c r="Z755" s="20"/>
      <c r="AA755" s="20"/>
      <c r="AB755" s="20"/>
      <c r="AC755" s="20"/>
      <c r="AD755" s="30"/>
    </row>
    <row r="756" spans="1:30" x14ac:dyDescent="0.25">
      <c r="A756" s="43">
        <f t="shared" si="47"/>
        <v>39624</v>
      </c>
      <c r="B756" s="28">
        <f>SUM('Weekly Data'!D753:D756)/4</f>
        <v>574.75</v>
      </c>
      <c r="C756" s="7">
        <f>SUM('Weekly Data'!E753:E756)/4</f>
        <v>2165.25</v>
      </c>
      <c r="D756" s="7">
        <f>SUM('Weekly Data'!F753:F756)/4</f>
        <v>5335.75</v>
      </c>
      <c r="E756" s="7">
        <f>SUM('Weekly Data'!G753:G756)/4</f>
        <v>143.75</v>
      </c>
      <c r="F756" s="7">
        <f>SUM('Weekly Data'!H753:H756)/4</f>
        <v>8219.5</v>
      </c>
      <c r="G756" s="7"/>
      <c r="H756" s="163">
        <f>AVERAGE('Weekly Data'!D704,'Weekly Data'!D652,'Weekly Data'!D600,'Weekly Data'!D548)</f>
        <v>454</v>
      </c>
      <c r="I756" s="7">
        <f>AVERAGE('Weekly Data'!E704,'Weekly Data'!E652,'Weekly Data'!E600,'Weekly Data'!E548)</f>
        <v>2038.25</v>
      </c>
      <c r="J756" s="7">
        <f>AVERAGE('Weekly Data'!F704,'Weekly Data'!F652,'Weekly Data'!F600,'Weekly Data'!F548)</f>
        <v>3972.75</v>
      </c>
      <c r="K756" s="7">
        <f>AVERAGE('Weekly Data'!G704,'Weekly Data'!G652,'Weekly Data'!G600,'Weekly Data'!G548)</f>
        <v>146</v>
      </c>
      <c r="L756" s="164">
        <f>AVERAGE('Weekly Data'!H704,'Weekly Data'!H652,'Weekly Data'!H600,'Weekly Data'!H548)</f>
        <v>6611</v>
      </c>
      <c r="M756" s="108"/>
      <c r="N756" s="20"/>
      <c r="O756" s="166">
        <f t="shared" si="48"/>
        <v>39624</v>
      </c>
      <c r="P756" s="45">
        <f t="shared" si="52"/>
        <v>540.25</v>
      </c>
      <c r="Q756" s="45">
        <f t="shared" si="51"/>
        <v>1800.0625</v>
      </c>
      <c r="R756" s="45">
        <f t="shared" si="49"/>
        <v>3854.75</v>
      </c>
      <c r="S756" s="45">
        <f t="shared" si="50"/>
        <v>162.25</v>
      </c>
      <c r="T756" s="45">
        <f t="shared" si="46"/>
        <v>6357.3125</v>
      </c>
      <c r="U756" s="20"/>
      <c r="V756" s="20"/>
      <c r="W756" s="20"/>
      <c r="X756" s="20"/>
      <c r="Y756" s="20"/>
      <c r="Z756" s="20"/>
      <c r="AA756" s="20"/>
      <c r="AB756" s="20"/>
      <c r="AC756" s="20"/>
      <c r="AD756" s="30"/>
    </row>
    <row r="757" spans="1:30" x14ac:dyDescent="0.25">
      <c r="A757" s="43">
        <f t="shared" si="47"/>
        <v>39631</v>
      </c>
      <c r="B757" s="28">
        <f>SUM('Weekly Data'!D754:D757)/4</f>
        <v>866.25</v>
      </c>
      <c r="C757" s="7">
        <f>SUM('Weekly Data'!E754:E757)/4</f>
        <v>2192.5</v>
      </c>
      <c r="D757" s="7">
        <f>SUM('Weekly Data'!F754:F757)/4</f>
        <v>5159.25</v>
      </c>
      <c r="E757" s="7">
        <f>SUM('Weekly Data'!G754:G757)/4</f>
        <v>227.25</v>
      </c>
      <c r="F757" s="7">
        <f>SUM('Weekly Data'!H754:H757)/4</f>
        <v>8445.25</v>
      </c>
      <c r="G757" s="7"/>
      <c r="H757" s="163">
        <f>AVERAGE('Weekly Data'!D705,'Weekly Data'!D653,'Weekly Data'!D601,'Weekly Data'!D549)</f>
        <v>541.5</v>
      </c>
      <c r="I757" s="7">
        <f>AVERAGE('Weekly Data'!E705,'Weekly Data'!E653,'Weekly Data'!E601,'Weekly Data'!E549)</f>
        <v>1650.5</v>
      </c>
      <c r="J757" s="7">
        <f>AVERAGE('Weekly Data'!F705,'Weekly Data'!F653,'Weekly Data'!F601,'Weekly Data'!F549)</f>
        <v>3056.25</v>
      </c>
      <c r="K757" s="7">
        <f>AVERAGE('Weekly Data'!G705,'Weekly Data'!G653,'Weekly Data'!G601,'Weekly Data'!G549)</f>
        <v>207.5</v>
      </c>
      <c r="L757" s="164">
        <f>AVERAGE('Weekly Data'!H705,'Weekly Data'!H653,'Weekly Data'!H601,'Weekly Data'!H549)</f>
        <v>5455.75</v>
      </c>
      <c r="M757" s="108"/>
      <c r="N757" s="20"/>
      <c r="O757" s="166">
        <f t="shared" si="48"/>
        <v>39631</v>
      </c>
      <c r="P757" s="45">
        <f t="shared" si="52"/>
        <v>515.625</v>
      </c>
      <c r="Q757" s="45">
        <f t="shared" si="51"/>
        <v>1888.0625</v>
      </c>
      <c r="R757" s="45">
        <f t="shared" si="49"/>
        <v>3645.6875</v>
      </c>
      <c r="S757" s="45">
        <f t="shared" si="50"/>
        <v>189.4375</v>
      </c>
      <c r="T757" s="45">
        <f t="shared" si="46"/>
        <v>6238.8125</v>
      </c>
      <c r="U757" s="20"/>
      <c r="V757" s="20"/>
      <c r="W757" s="20"/>
      <c r="X757" s="20"/>
      <c r="Y757" s="20"/>
      <c r="Z757" s="20"/>
      <c r="AA757" s="20"/>
      <c r="AB757" s="20"/>
      <c r="AC757" s="20"/>
      <c r="AD757" s="30"/>
    </row>
    <row r="758" spans="1:30" x14ac:dyDescent="0.25">
      <c r="A758" s="43">
        <f t="shared" si="47"/>
        <v>39638</v>
      </c>
      <c r="B758" s="28">
        <f>SUM('Weekly Data'!D755:D758)/4</f>
        <v>1124.25</v>
      </c>
      <c r="C758" s="7">
        <f>SUM('Weekly Data'!E755:E758)/4</f>
        <v>2461.25</v>
      </c>
      <c r="D758" s="7">
        <f>SUM('Weekly Data'!F755:F758)/4</f>
        <v>4823.5</v>
      </c>
      <c r="E758" s="7">
        <f>SUM('Weekly Data'!G755:G758)/4</f>
        <v>264.5</v>
      </c>
      <c r="F758" s="7">
        <f>SUM('Weekly Data'!H755:H758)/4</f>
        <v>8673.5</v>
      </c>
      <c r="G758" s="7"/>
      <c r="H758" s="163">
        <f>AVERAGE('Weekly Data'!D706,'Weekly Data'!D654,'Weekly Data'!D602,'Weekly Data'!D550)</f>
        <v>537.75</v>
      </c>
      <c r="I758" s="7">
        <f>AVERAGE('Weekly Data'!E706,'Weekly Data'!E654,'Weekly Data'!E602,'Weekly Data'!E550)</f>
        <v>1791</v>
      </c>
      <c r="J758" s="7">
        <f>AVERAGE('Weekly Data'!F706,'Weekly Data'!F654,'Weekly Data'!F602,'Weekly Data'!F550)</f>
        <v>3514</v>
      </c>
      <c r="K758" s="7">
        <f>AVERAGE('Weekly Data'!G706,'Weekly Data'!G654,'Weekly Data'!G602,'Weekly Data'!G550)</f>
        <v>207.75</v>
      </c>
      <c r="L758" s="164">
        <f>AVERAGE('Weekly Data'!H706,'Weekly Data'!H654,'Weekly Data'!H602,'Weekly Data'!H550)</f>
        <v>6050.5</v>
      </c>
      <c r="M758" s="108"/>
      <c r="N758" s="20"/>
      <c r="O758" s="166">
        <f t="shared" si="48"/>
        <v>39638</v>
      </c>
      <c r="P758" s="45">
        <f t="shared" si="52"/>
        <v>505.125</v>
      </c>
      <c r="Q758" s="45">
        <f t="shared" si="51"/>
        <v>1784.625</v>
      </c>
      <c r="R758" s="45">
        <f t="shared" si="49"/>
        <v>3630.1875</v>
      </c>
      <c r="S758" s="45">
        <f t="shared" si="50"/>
        <v>198.75</v>
      </c>
      <c r="T758" s="45">
        <f t="shared" si="46"/>
        <v>6118.6875</v>
      </c>
      <c r="U758" s="20"/>
      <c r="V758" s="20"/>
      <c r="W758" s="20"/>
      <c r="X758" s="20"/>
      <c r="Y758" s="20"/>
      <c r="Z758" s="20"/>
      <c r="AA758" s="20"/>
      <c r="AB758" s="20"/>
      <c r="AC758" s="20"/>
      <c r="AD758" s="30"/>
    </row>
    <row r="759" spans="1:30" x14ac:dyDescent="0.25">
      <c r="A759" s="43">
        <f t="shared" si="47"/>
        <v>39645</v>
      </c>
      <c r="B759" s="28">
        <f>SUM('Weekly Data'!D756:D759)/4</f>
        <v>1415.5</v>
      </c>
      <c r="C759" s="7">
        <f>SUM('Weekly Data'!E756:E759)/4</f>
        <v>2810</v>
      </c>
      <c r="D759" s="7">
        <f>SUM('Weekly Data'!F756:F759)/4</f>
        <v>4807.25</v>
      </c>
      <c r="E759" s="7">
        <f>SUM('Weekly Data'!G756:G759)/4</f>
        <v>423.5</v>
      </c>
      <c r="F759" s="7">
        <f>SUM('Weekly Data'!H756:H759)/4</f>
        <v>9456.25</v>
      </c>
      <c r="G759" s="7"/>
      <c r="H759" s="163">
        <f>AVERAGE('Weekly Data'!D707,'Weekly Data'!D655,'Weekly Data'!D603,'Weekly Data'!D551)</f>
        <v>854.5</v>
      </c>
      <c r="I759" s="7">
        <f>AVERAGE('Weekly Data'!E707,'Weekly Data'!E655,'Weekly Data'!E603,'Weekly Data'!E551)</f>
        <v>1540.5</v>
      </c>
      <c r="J759" s="7">
        <f>AVERAGE('Weekly Data'!F707,'Weekly Data'!F655,'Weekly Data'!F603,'Weekly Data'!F551)</f>
        <v>3451</v>
      </c>
      <c r="K759" s="7">
        <f>AVERAGE('Weekly Data'!G707,'Weekly Data'!G655,'Weekly Data'!G603,'Weekly Data'!G551)</f>
        <v>197.25</v>
      </c>
      <c r="L759" s="164">
        <f>AVERAGE('Weekly Data'!H707,'Weekly Data'!H655,'Weekly Data'!H603,'Weekly Data'!H551)</f>
        <v>6043.25</v>
      </c>
      <c r="M759" s="108"/>
      <c r="N759" s="20"/>
      <c r="O759" s="166">
        <f t="shared" si="48"/>
        <v>39645</v>
      </c>
      <c r="P759" s="45">
        <f t="shared" si="52"/>
        <v>599.125</v>
      </c>
      <c r="Q759" s="45">
        <f t="shared" si="51"/>
        <v>1787.6875</v>
      </c>
      <c r="R759" s="45">
        <f t="shared" si="49"/>
        <v>3476.5625</v>
      </c>
      <c r="S759" s="45">
        <f t="shared" si="50"/>
        <v>196.9375</v>
      </c>
      <c r="T759" s="45">
        <f t="shared" si="46"/>
        <v>6060.3125</v>
      </c>
      <c r="U759" s="20"/>
      <c r="V759" s="20"/>
      <c r="W759" s="20"/>
      <c r="X759" s="20"/>
      <c r="Y759" s="20"/>
      <c r="Z759" s="20"/>
      <c r="AA759" s="20"/>
      <c r="AB759" s="20"/>
      <c r="AC759" s="20"/>
      <c r="AD759" s="30"/>
    </row>
    <row r="760" spans="1:30" x14ac:dyDescent="0.25">
      <c r="A760" s="43">
        <f t="shared" si="47"/>
        <v>39652</v>
      </c>
      <c r="B760" s="28">
        <f>SUM('Weekly Data'!D757:D760)/4</f>
        <v>1542.5</v>
      </c>
      <c r="C760" s="7">
        <f>SUM('Weekly Data'!E757:E760)/4</f>
        <v>3109.5</v>
      </c>
      <c r="D760" s="7">
        <f>SUM('Weekly Data'!F757:F760)/4</f>
        <v>4760</v>
      </c>
      <c r="E760" s="7">
        <f>SUM('Weekly Data'!G757:G760)/4</f>
        <v>513.25</v>
      </c>
      <c r="F760" s="7">
        <f>SUM('Weekly Data'!H757:H760)/4</f>
        <v>9925.25</v>
      </c>
      <c r="G760" s="7"/>
      <c r="H760" s="163">
        <f>AVERAGE('Weekly Data'!D708,'Weekly Data'!D656,'Weekly Data'!D604,'Weekly Data'!D552)</f>
        <v>694.5</v>
      </c>
      <c r="I760" s="7">
        <f>AVERAGE('Weekly Data'!E708,'Weekly Data'!E656,'Weekly Data'!E604,'Weekly Data'!E552)</f>
        <v>1518.25</v>
      </c>
      <c r="J760" s="7">
        <f>AVERAGE('Weekly Data'!F708,'Weekly Data'!F656,'Weekly Data'!F604,'Weekly Data'!F552)</f>
        <v>3041.25</v>
      </c>
      <c r="K760" s="7">
        <f>AVERAGE('Weekly Data'!G708,'Weekly Data'!G656,'Weekly Data'!G604,'Weekly Data'!G552)</f>
        <v>234</v>
      </c>
      <c r="L760" s="164">
        <f>AVERAGE('Weekly Data'!H708,'Weekly Data'!H656,'Weekly Data'!H604,'Weekly Data'!H552)</f>
        <v>5488</v>
      </c>
      <c r="M760" s="108"/>
      <c r="N760" s="20"/>
      <c r="O760" s="166">
        <f t="shared" si="48"/>
        <v>39652</v>
      </c>
      <c r="P760" s="45">
        <f t="shared" si="52"/>
        <v>651.1875</v>
      </c>
      <c r="Q760" s="45">
        <f t="shared" si="51"/>
        <v>1660.375</v>
      </c>
      <c r="R760" s="45">
        <f t="shared" si="49"/>
        <v>3298.3125</v>
      </c>
      <c r="S760" s="45">
        <f t="shared" si="50"/>
        <v>202.125</v>
      </c>
      <c r="T760" s="45">
        <f t="shared" si="46"/>
        <v>5812</v>
      </c>
      <c r="U760" s="20"/>
      <c r="V760" s="20"/>
      <c r="W760" s="20"/>
      <c r="X760" s="20"/>
      <c r="Y760" s="20"/>
      <c r="Z760" s="20"/>
      <c r="AA760" s="20"/>
      <c r="AB760" s="20"/>
      <c r="AC760" s="20"/>
      <c r="AD760" s="30"/>
    </row>
    <row r="761" spans="1:30" x14ac:dyDescent="0.25">
      <c r="A761" s="43">
        <f t="shared" si="47"/>
        <v>39659</v>
      </c>
      <c r="B761" s="28">
        <f>SUM('Weekly Data'!D758:D761)/4</f>
        <v>1390.75</v>
      </c>
      <c r="C761" s="7">
        <f>SUM('Weekly Data'!E758:E761)/4</f>
        <v>3211.25</v>
      </c>
      <c r="D761" s="7">
        <f>SUM('Weekly Data'!F758:F761)/4</f>
        <v>4864.5</v>
      </c>
      <c r="E761" s="7">
        <f>SUM('Weekly Data'!G758:G761)/4</f>
        <v>414.5</v>
      </c>
      <c r="F761" s="7">
        <f>SUM('Weekly Data'!H758:H761)/4</f>
        <v>9881</v>
      </c>
      <c r="G761" s="7"/>
      <c r="H761" s="163">
        <f>AVERAGE('Weekly Data'!D709,'Weekly Data'!D657,'Weekly Data'!D605,'Weekly Data'!D553)</f>
        <v>631.75</v>
      </c>
      <c r="I761" s="7">
        <f>AVERAGE('Weekly Data'!E709,'Weekly Data'!E657,'Weekly Data'!E605,'Weekly Data'!E553)</f>
        <v>1844.5</v>
      </c>
      <c r="J761" s="7">
        <f>AVERAGE('Weekly Data'!F709,'Weekly Data'!F657,'Weekly Data'!F605,'Weekly Data'!F553)</f>
        <v>3559</v>
      </c>
      <c r="K761" s="7">
        <f>AVERAGE('Weekly Data'!G709,'Weekly Data'!G657,'Weekly Data'!G605,'Weekly Data'!G553)</f>
        <v>174.75</v>
      </c>
      <c r="L761" s="164">
        <f>AVERAGE('Weekly Data'!H709,'Weekly Data'!H657,'Weekly Data'!H605,'Weekly Data'!H553)</f>
        <v>6210</v>
      </c>
      <c r="M761" s="108"/>
      <c r="N761" s="20"/>
      <c r="O761" s="166">
        <f t="shared" si="48"/>
        <v>39659</v>
      </c>
      <c r="P761" s="45">
        <f t="shared" si="52"/>
        <v>680.125</v>
      </c>
      <c r="Q761" s="45">
        <f t="shared" si="51"/>
        <v>1697.875</v>
      </c>
      <c r="R761" s="45">
        <f t="shared" si="49"/>
        <v>3457.9375</v>
      </c>
      <c r="S761" s="45">
        <f t="shared" si="50"/>
        <v>210.75</v>
      </c>
      <c r="T761" s="45">
        <f t="shared" si="46"/>
        <v>6046.6875</v>
      </c>
      <c r="U761" s="20"/>
      <c r="V761" s="20"/>
      <c r="W761" s="20"/>
      <c r="X761" s="20"/>
      <c r="Y761" s="20"/>
      <c r="Z761" s="20"/>
      <c r="AA761" s="20"/>
      <c r="AB761" s="20"/>
      <c r="AC761" s="20"/>
      <c r="AD761" s="30"/>
    </row>
    <row r="762" spans="1:30" x14ac:dyDescent="0.25">
      <c r="A762" s="43">
        <f t="shared" si="47"/>
        <v>39666</v>
      </c>
      <c r="B762" s="28">
        <f>SUM('Weekly Data'!D759:D762)/4</f>
        <v>1333.5</v>
      </c>
      <c r="C762" s="7">
        <f>SUM('Weekly Data'!E759:E762)/4</f>
        <v>3017</v>
      </c>
      <c r="D762" s="7">
        <f>SUM('Weekly Data'!F759:F762)/4</f>
        <v>4646.25</v>
      </c>
      <c r="E762" s="7">
        <f>SUM('Weekly Data'!G759:G762)/4</f>
        <v>366.75</v>
      </c>
      <c r="F762" s="7">
        <f>SUM('Weekly Data'!H759:H762)/4</f>
        <v>9363.5</v>
      </c>
      <c r="G762" s="7"/>
      <c r="H762" s="163">
        <f>AVERAGE('Weekly Data'!D710,'Weekly Data'!D658,'Weekly Data'!D606,'Weekly Data'!D554)</f>
        <v>1058.75</v>
      </c>
      <c r="I762" s="7">
        <f>AVERAGE('Weekly Data'!E710,'Weekly Data'!E658,'Weekly Data'!E606,'Weekly Data'!E554)</f>
        <v>1896.5</v>
      </c>
      <c r="J762" s="7">
        <f>AVERAGE('Weekly Data'!F710,'Weekly Data'!F658,'Weekly Data'!F606,'Weekly Data'!F554)</f>
        <v>3427.75</v>
      </c>
      <c r="K762" s="7">
        <f>AVERAGE('Weekly Data'!G710,'Weekly Data'!G658,'Weekly Data'!G606,'Weekly Data'!G554)</f>
        <v>306.25</v>
      </c>
      <c r="L762" s="164">
        <f>AVERAGE('Weekly Data'!H710,'Weekly Data'!H658,'Weekly Data'!H606,'Weekly Data'!H554)</f>
        <v>6689.25</v>
      </c>
      <c r="M762" s="108"/>
      <c r="N762" s="20"/>
      <c r="O762" s="166">
        <f t="shared" si="48"/>
        <v>39666</v>
      </c>
      <c r="P762" s="45">
        <f t="shared" si="52"/>
        <v>793.375</v>
      </c>
      <c r="Q762" s="45">
        <f t="shared" si="51"/>
        <v>1704.3125</v>
      </c>
      <c r="R762" s="45">
        <f t="shared" si="49"/>
        <v>3435.4375</v>
      </c>
      <c r="S762" s="45">
        <f t="shared" si="50"/>
        <v>222.625</v>
      </c>
      <c r="T762" s="45">
        <f t="shared" si="46"/>
        <v>6155.75</v>
      </c>
      <c r="U762" s="20"/>
      <c r="V762" s="20"/>
      <c r="W762" s="20"/>
      <c r="X762" s="20"/>
      <c r="Y762" s="20"/>
      <c r="Z762" s="20"/>
      <c r="AA762" s="20"/>
      <c r="AB762" s="20"/>
      <c r="AC762" s="20"/>
      <c r="AD762" s="30"/>
    </row>
    <row r="763" spans="1:30" x14ac:dyDescent="0.25">
      <c r="A763" s="43">
        <f t="shared" si="47"/>
        <v>39673</v>
      </c>
      <c r="B763" s="28">
        <f>SUM('Weekly Data'!D760:D763)/4</f>
        <v>1184.25</v>
      </c>
      <c r="C763" s="7">
        <f>SUM('Weekly Data'!E760:E763)/4</f>
        <v>3138</v>
      </c>
      <c r="D763" s="7">
        <f>SUM('Weekly Data'!F760:F763)/4</f>
        <v>4259</v>
      </c>
      <c r="E763" s="7">
        <f>SUM('Weekly Data'!G760:G763)/4</f>
        <v>216</v>
      </c>
      <c r="F763" s="7">
        <f>SUM('Weekly Data'!H760:H763)/4</f>
        <v>8797.25</v>
      </c>
      <c r="G763" s="7"/>
      <c r="H763" s="163">
        <f>AVERAGE('Weekly Data'!D711,'Weekly Data'!D659,'Weekly Data'!D607,'Weekly Data'!D555)</f>
        <v>944.75</v>
      </c>
      <c r="I763" s="7">
        <f>AVERAGE('Weekly Data'!E711,'Weekly Data'!E659,'Weekly Data'!E607,'Weekly Data'!E555)</f>
        <v>2172.75</v>
      </c>
      <c r="J763" s="7">
        <f>AVERAGE('Weekly Data'!F711,'Weekly Data'!F659,'Weekly Data'!F607,'Weekly Data'!F555)</f>
        <v>3718.5</v>
      </c>
      <c r="K763" s="7">
        <f>AVERAGE('Weekly Data'!G711,'Weekly Data'!G659,'Weekly Data'!G607,'Weekly Data'!G555)</f>
        <v>291</v>
      </c>
      <c r="L763" s="164">
        <f>AVERAGE('Weekly Data'!H711,'Weekly Data'!H659,'Weekly Data'!H607,'Weekly Data'!H555)</f>
        <v>7127</v>
      </c>
      <c r="M763" s="108"/>
      <c r="N763" s="20"/>
      <c r="O763" s="166">
        <f t="shared" si="48"/>
        <v>39673</v>
      </c>
      <c r="P763" s="45">
        <f t="shared" si="52"/>
        <v>807.75</v>
      </c>
      <c r="Q763" s="45">
        <f t="shared" si="51"/>
        <v>1852.75</v>
      </c>
      <c r="R763" s="45">
        <f t="shared" si="49"/>
        <v>3494.125</v>
      </c>
      <c r="S763" s="45">
        <f t="shared" si="50"/>
        <v>245.25</v>
      </c>
      <c r="T763" s="45">
        <f t="shared" si="46"/>
        <v>6399.875</v>
      </c>
      <c r="U763" s="20"/>
      <c r="V763" s="20"/>
      <c r="W763" s="20"/>
      <c r="X763" s="20"/>
      <c r="Y763" s="20"/>
      <c r="Z763" s="20"/>
      <c r="AA763" s="20"/>
      <c r="AB763" s="20"/>
      <c r="AC763" s="20"/>
      <c r="AD763" s="30"/>
    </row>
    <row r="764" spans="1:30" x14ac:dyDescent="0.25">
      <c r="A764" s="43">
        <f t="shared" si="47"/>
        <v>39680</v>
      </c>
      <c r="B764" s="28">
        <f>SUM('Weekly Data'!D761:D764)/4</f>
        <v>1059.75</v>
      </c>
      <c r="C764" s="7">
        <f>SUM('Weekly Data'!E761:E764)/4</f>
        <v>3042.75</v>
      </c>
      <c r="D764" s="7">
        <f>SUM('Weekly Data'!F761:F764)/4</f>
        <v>3419.25</v>
      </c>
      <c r="E764" s="7">
        <f>SUM('Weekly Data'!G761:G764)/4</f>
        <v>124.25</v>
      </c>
      <c r="F764" s="7">
        <f>SUM('Weekly Data'!H761:H764)/4</f>
        <v>7646</v>
      </c>
      <c r="G764" s="7"/>
      <c r="H764" s="163">
        <f>AVERAGE('Weekly Data'!D712,'Weekly Data'!D660,'Weekly Data'!D608,'Weekly Data'!D556)</f>
        <v>1061.25</v>
      </c>
      <c r="I764" s="7">
        <f>AVERAGE('Weekly Data'!E712,'Weekly Data'!E660,'Weekly Data'!E608,'Weekly Data'!E556)</f>
        <v>2048</v>
      </c>
      <c r="J764" s="7">
        <f>AVERAGE('Weekly Data'!F712,'Weekly Data'!F660,'Weekly Data'!F608,'Weekly Data'!F556)</f>
        <v>4101.25</v>
      </c>
      <c r="K764" s="7">
        <f>AVERAGE('Weekly Data'!G712,'Weekly Data'!G660,'Weekly Data'!G608,'Weekly Data'!G556)</f>
        <v>201.75</v>
      </c>
      <c r="L764" s="164">
        <f>AVERAGE('Weekly Data'!H712,'Weekly Data'!H660,'Weekly Data'!H608,'Weekly Data'!H556)</f>
        <v>7412.25</v>
      </c>
      <c r="M764" s="108"/>
      <c r="N764" s="20"/>
      <c r="O764" s="166">
        <f t="shared" si="48"/>
        <v>39680</v>
      </c>
      <c r="P764" s="45">
        <f t="shared" si="52"/>
        <v>893.6875</v>
      </c>
      <c r="Q764" s="45">
        <f t="shared" si="51"/>
        <v>2011.75</v>
      </c>
      <c r="R764" s="45">
        <f t="shared" si="49"/>
        <v>3694.4375</v>
      </c>
      <c r="S764" s="45">
        <f t="shared" si="50"/>
        <v>254.25</v>
      </c>
      <c r="T764" s="45">
        <f t="shared" si="46"/>
        <v>6854.125</v>
      </c>
      <c r="U764" s="20"/>
      <c r="V764" s="20"/>
      <c r="W764" s="20"/>
      <c r="X764" s="20"/>
      <c r="Y764" s="20"/>
      <c r="Z764" s="20"/>
      <c r="AA764" s="20"/>
      <c r="AB764" s="20"/>
      <c r="AC764" s="20"/>
      <c r="AD764" s="30"/>
    </row>
    <row r="765" spans="1:30" x14ac:dyDescent="0.25">
      <c r="A765" s="43">
        <f t="shared" si="47"/>
        <v>39687</v>
      </c>
      <c r="B765" s="28">
        <f>SUM('Weekly Data'!D762:D765)/4</f>
        <v>1098.75</v>
      </c>
      <c r="C765" s="7">
        <f>SUM('Weekly Data'!E762:E765)/4</f>
        <v>2979</v>
      </c>
      <c r="D765" s="7">
        <f>SUM('Weekly Data'!F762:F765)/4</f>
        <v>3122.5</v>
      </c>
      <c r="E765" s="7">
        <f>SUM('Weekly Data'!G762:G765)/4</f>
        <v>142</v>
      </c>
      <c r="F765" s="7">
        <f>SUM('Weekly Data'!H762:H765)/4</f>
        <v>7342.25</v>
      </c>
      <c r="G765" s="7"/>
      <c r="H765" s="163">
        <f>AVERAGE('Weekly Data'!D713,'Weekly Data'!D661,'Weekly Data'!D609,'Weekly Data'!D557)</f>
        <v>1117.5</v>
      </c>
      <c r="I765" s="7">
        <f>AVERAGE('Weekly Data'!E713,'Weekly Data'!E661,'Weekly Data'!E609,'Weekly Data'!E557)</f>
        <v>1953.5</v>
      </c>
      <c r="J765" s="7">
        <f>AVERAGE('Weekly Data'!F713,'Weekly Data'!F661,'Weekly Data'!F609,'Weekly Data'!F557)</f>
        <v>4110.5</v>
      </c>
      <c r="K765" s="7">
        <f>AVERAGE('Weekly Data'!G713,'Weekly Data'!G661,'Weekly Data'!G609,'Weekly Data'!G557)</f>
        <v>466.75</v>
      </c>
      <c r="L765" s="164">
        <f>AVERAGE('Weekly Data'!H713,'Weekly Data'!H661,'Weekly Data'!H609,'Weekly Data'!H557)</f>
        <v>7648.25</v>
      </c>
      <c r="M765" s="108"/>
      <c r="N765" s="20"/>
      <c r="O765" s="166">
        <f t="shared" si="48"/>
        <v>39687</v>
      </c>
      <c r="P765" s="45">
        <f t="shared" si="52"/>
        <v>1022.1875</v>
      </c>
      <c r="Q765" s="45">
        <f t="shared" si="51"/>
        <v>2034.5</v>
      </c>
      <c r="R765" s="45">
        <f t="shared" si="49"/>
        <v>3746.4375</v>
      </c>
      <c r="S765" s="45">
        <f t="shared" si="50"/>
        <v>315.625</v>
      </c>
      <c r="T765" s="45">
        <f t="shared" si="46"/>
        <v>7118.75</v>
      </c>
      <c r="U765" s="20"/>
      <c r="V765" s="20"/>
      <c r="W765" s="20"/>
      <c r="X765" s="20"/>
      <c r="Y765" s="20"/>
      <c r="Z765" s="20"/>
      <c r="AA765" s="20"/>
      <c r="AB765" s="20"/>
      <c r="AC765" s="20"/>
      <c r="AD765" s="30"/>
    </row>
    <row r="766" spans="1:30" x14ac:dyDescent="0.25">
      <c r="A766" s="43">
        <f t="shared" si="47"/>
        <v>39694</v>
      </c>
      <c r="B766" s="28">
        <f>SUM('Weekly Data'!D763:D766)/4</f>
        <v>1101</v>
      </c>
      <c r="C766" s="7">
        <f>SUM('Weekly Data'!E763:E766)/4</f>
        <v>2687.25</v>
      </c>
      <c r="D766" s="7">
        <f>SUM('Weekly Data'!F763:F766)/4</f>
        <v>3222.25</v>
      </c>
      <c r="E766" s="7">
        <f>SUM('Weekly Data'!G763:G766)/4</f>
        <v>184.25</v>
      </c>
      <c r="F766" s="7">
        <f>SUM('Weekly Data'!H763:H766)/4</f>
        <v>7194.75</v>
      </c>
      <c r="G766" s="7"/>
      <c r="H766" s="163">
        <f>AVERAGE('Weekly Data'!D714,'Weekly Data'!D662,'Weekly Data'!D610,'Weekly Data'!D558)</f>
        <v>865.5</v>
      </c>
      <c r="I766" s="7">
        <f>AVERAGE('Weekly Data'!E714,'Weekly Data'!E662,'Weekly Data'!E610,'Weekly Data'!E558)</f>
        <v>2143.75</v>
      </c>
      <c r="J766" s="7">
        <f>AVERAGE('Weekly Data'!F714,'Weekly Data'!F662,'Weekly Data'!F610,'Weekly Data'!F558)</f>
        <v>3498.75</v>
      </c>
      <c r="K766" s="7">
        <f>AVERAGE('Weekly Data'!G714,'Weekly Data'!G662,'Weekly Data'!G610,'Weekly Data'!G558)</f>
        <v>266.5</v>
      </c>
      <c r="L766" s="164">
        <f>AVERAGE('Weekly Data'!H714,'Weekly Data'!H662,'Weekly Data'!H610,'Weekly Data'!H558)</f>
        <v>6774.5</v>
      </c>
      <c r="M766" s="108"/>
      <c r="N766" s="20"/>
      <c r="O766" s="166">
        <f t="shared" si="48"/>
        <v>39694</v>
      </c>
      <c r="P766" s="45">
        <f t="shared" si="52"/>
        <v>995.3125</v>
      </c>
      <c r="Q766" s="45">
        <f t="shared" si="51"/>
        <v>2086.1875</v>
      </c>
      <c r="R766" s="45">
        <f t="shared" si="49"/>
        <v>3808.6875</v>
      </c>
      <c r="S766" s="45">
        <f t="shared" si="50"/>
        <v>313.5625</v>
      </c>
      <c r="T766" s="45">
        <f t="shared" si="46"/>
        <v>7203.75</v>
      </c>
      <c r="U766" s="20"/>
      <c r="V766" s="20"/>
      <c r="W766" s="20"/>
      <c r="X766" s="20"/>
      <c r="Y766" s="20"/>
      <c r="Z766" s="20"/>
      <c r="AA766" s="20"/>
      <c r="AB766" s="20"/>
      <c r="AC766" s="20"/>
      <c r="AD766" s="30"/>
    </row>
    <row r="767" spans="1:30" x14ac:dyDescent="0.25">
      <c r="A767" s="43">
        <f t="shared" si="47"/>
        <v>39701</v>
      </c>
      <c r="B767" s="28">
        <f>SUM('Weekly Data'!D764:D767)/4</f>
        <v>955.5</v>
      </c>
      <c r="C767" s="7">
        <f>SUM('Weekly Data'!E764:E767)/4</f>
        <v>2247.5</v>
      </c>
      <c r="D767" s="7">
        <f>SUM('Weekly Data'!F764:F767)/4</f>
        <v>3674.75</v>
      </c>
      <c r="E767" s="7">
        <f>SUM('Weekly Data'!G764:G767)/4</f>
        <v>268.25</v>
      </c>
      <c r="F767" s="7">
        <f>SUM('Weekly Data'!H764:H767)/4</f>
        <v>7146</v>
      </c>
      <c r="G767" s="7"/>
      <c r="H767" s="163">
        <f>AVERAGE('Weekly Data'!D715,'Weekly Data'!D663,'Weekly Data'!D611,'Weekly Data'!D559)</f>
        <v>1240.5</v>
      </c>
      <c r="I767" s="7">
        <f>AVERAGE('Weekly Data'!E715,'Weekly Data'!E663,'Weekly Data'!E611,'Weekly Data'!E559)</f>
        <v>2611.5</v>
      </c>
      <c r="J767" s="7">
        <f>AVERAGE('Weekly Data'!F715,'Weekly Data'!F663,'Weekly Data'!F611,'Weekly Data'!F559)</f>
        <v>3293.75</v>
      </c>
      <c r="K767" s="7">
        <f>AVERAGE('Weekly Data'!G715,'Weekly Data'!G663,'Weekly Data'!G611,'Weekly Data'!G559)</f>
        <v>449.75</v>
      </c>
      <c r="L767" s="164">
        <f>AVERAGE('Weekly Data'!H715,'Weekly Data'!H663,'Weekly Data'!H611,'Weekly Data'!H559)</f>
        <v>7595.5</v>
      </c>
      <c r="M767" s="108"/>
      <c r="N767" s="20"/>
      <c r="O767" s="166">
        <f t="shared" si="48"/>
        <v>39701</v>
      </c>
      <c r="P767" s="45">
        <f t="shared" si="52"/>
        <v>1070.1875</v>
      </c>
      <c r="Q767" s="45">
        <f t="shared" si="51"/>
        <v>2175.4375</v>
      </c>
      <c r="R767" s="45">
        <f t="shared" si="49"/>
        <v>3739.9375</v>
      </c>
      <c r="S767" s="45">
        <f t="shared" si="50"/>
        <v>343.9375</v>
      </c>
      <c r="T767" s="45">
        <f t="shared" si="46"/>
        <v>7329.5</v>
      </c>
      <c r="U767" s="20"/>
      <c r="V767" s="20"/>
      <c r="W767" s="20"/>
      <c r="X767" s="20"/>
      <c r="Y767" s="20"/>
      <c r="Z767" s="20"/>
      <c r="AA767" s="20"/>
      <c r="AB767" s="20"/>
      <c r="AC767" s="20"/>
      <c r="AD767" s="30"/>
    </row>
    <row r="768" spans="1:30" x14ac:dyDescent="0.25">
      <c r="A768" s="43">
        <f t="shared" si="47"/>
        <v>39708</v>
      </c>
      <c r="B768" s="28">
        <f>SUM('Weekly Data'!D765:D768)/4</f>
        <v>915</v>
      </c>
      <c r="C768" s="7">
        <f>SUM('Weekly Data'!E765:E768)/4</f>
        <v>1650.5</v>
      </c>
      <c r="D768" s="7">
        <f>SUM('Weekly Data'!F765:F768)/4</f>
        <v>4292.25</v>
      </c>
      <c r="E768" s="7">
        <f>SUM('Weekly Data'!G765:G768)/4</f>
        <v>303.5</v>
      </c>
      <c r="F768" s="7">
        <f>SUM('Weekly Data'!H765:H768)/4</f>
        <v>7161.25</v>
      </c>
      <c r="G768" s="7"/>
      <c r="H768" s="163">
        <f>AVERAGE('Weekly Data'!D716,'Weekly Data'!D664,'Weekly Data'!D612,'Weekly Data'!D560)</f>
        <v>1455</v>
      </c>
      <c r="I768" s="7">
        <f>AVERAGE('Weekly Data'!E716,'Weekly Data'!E664,'Weekly Data'!E612,'Weekly Data'!E560)</f>
        <v>2366.5</v>
      </c>
      <c r="J768" s="7">
        <f>AVERAGE('Weekly Data'!F716,'Weekly Data'!F664,'Weekly Data'!F612,'Weekly Data'!F560)</f>
        <v>3228.5</v>
      </c>
      <c r="K768" s="7">
        <f>AVERAGE('Weekly Data'!G716,'Weekly Data'!G664,'Weekly Data'!G612,'Weekly Data'!G560)</f>
        <v>416</v>
      </c>
      <c r="L768" s="164">
        <f>AVERAGE('Weekly Data'!H716,'Weekly Data'!H664,'Weekly Data'!H612,'Weekly Data'!H560)</f>
        <v>7466</v>
      </c>
      <c r="M768" s="108"/>
      <c r="N768" s="20"/>
      <c r="O768" s="166">
        <f t="shared" si="48"/>
        <v>39708</v>
      </c>
      <c r="P768" s="45">
        <f t="shared" si="52"/>
        <v>1178.125</v>
      </c>
      <c r="Q768" s="45">
        <f t="shared" si="51"/>
        <v>2290.8125</v>
      </c>
      <c r="R768" s="45">
        <f t="shared" si="49"/>
        <v>3558.9375</v>
      </c>
      <c r="S768" s="45">
        <f t="shared" si="50"/>
        <v>400.375</v>
      </c>
      <c r="T768" s="45">
        <f t="shared" si="46"/>
        <v>7428.25</v>
      </c>
      <c r="U768" s="20"/>
      <c r="V768" s="20"/>
      <c r="W768" s="20"/>
      <c r="X768" s="20"/>
      <c r="Y768" s="20"/>
      <c r="Z768" s="20"/>
      <c r="AA768" s="20"/>
      <c r="AB768" s="20"/>
      <c r="AC768" s="20"/>
      <c r="AD768" s="30"/>
    </row>
    <row r="769" spans="1:30" x14ac:dyDescent="0.25">
      <c r="A769" s="43">
        <f t="shared" si="47"/>
        <v>39715</v>
      </c>
      <c r="B769" s="28">
        <f>SUM('Weekly Data'!D766:D769)/4</f>
        <v>897.25</v>
      </c>
      <c r="C769" s="7">
        <f>SUM('Weekly Data'!E766:E769)/4</f>
        <v>1395.75</v>
      </c>
      <c r="D769" s="7">
        <f>SUM('Weekly Data'!F766:F769)/4</f>
        <v>4423.75</v>
      </c>
      <c r="E769" s="7">
        <f>SUM('Weekly Data'!G766:G769)/4</f>
        <v>384</v>
      </c>
      <c r="F769" s="7">
        <f>SUM('Weekly Data'!H766:H769)/4</f>
        <v>7100.75</v>
      </c>
      <c r="G769" s="7"/>
      <c r="H769" s="163">
        <f>AVERAGE('Weekly Data'!D717,'Weekly Data'!D665,'Weekly Data'!D613,'Weekly Data'!D561)</f>
        <v>1771.5</v>
      </c>
      <c r="I769" s="7">
        <f>AVERAGE('Weekly Data'!E717,'Weekly Data'!E665,'Weekly Data'!E613,'Weekly Data'!E561)</f>
        <v>2104.25</v>
      </c>
      <c r="J769" s="7">
        <f>AVERAGE('Weekly Data'!F717,'Weekly Data'!F665,'Weekly Data'!F613,'Weekly Data'!F561)</f>
        <v>3583</v>
      </c>
      <c r="K769" s="7">
        <f>AVERAGE('Weekly Data'!G717,'Weekly Data'!G665,'Weekly Data'!G613,'Weekly Data'!G561)</f>
        <v>531</v>
      </c>
      <c r="L769" s="164">
        <f>AVERAGE('Weekly Data'!H717,'Weekly Data'!H665,'Weekly Data'!H613,'Weekly Data'!H561)</f>
        <v>7989.75</v>
      </c>
      <c r="M769" s="108"/>
      <c r="N769" s="20"/>
      <c r="O769" s="166">
        <f t="shared" si="48"/>
        <v>39715</v>
      </c>
      <c r="P769" s="45">
        <f t="shared" si="52"/>
        <v>1299.125</v>
      </c>
      <c r="Q769" s="45">
        <f t="shared" si="51"/>
        <v>2297.5625</v>
      </c>
      <c r="R769" s="45">
        <f t="shared" si="49"/>
        <v>3444.75</v>
      </c>
      <c r="S769" s="45">
        <f t="shared" si="50"/>
        <v>406.9375</v>
      </c>
      <c r="T769" s="45">
        <f t="shared" si="46"/>
        <v>7448.375</v>
      </c>
      <c r="U769" s="20"/>
      <c r="V769" s="20"/>
      <c r="W769" s="20"/>
      <c r="X769" s="20"/>
      <c r="Y769" s="20"/>
      <c r="Z769" s="20"/>
      <c r="AA769" s="20"/>
      <c r="AB769" s="20"/>
      <c r="AC769" s="20"/>
      <c r="AD769" s="30"/>
    </row>
    <row r="770" spans="1:30" x14ac:dyDescent="0.25">
      <c r="A770" s="43">
        <f t="shared" si="47"/>
        <v>39722</v>
      </c>
      <c r="B770" s="28">
        <f>SUM('Weekly Data'!D767:D770)/4</f>
        <v>905.25</v>
      </c>
      <c r="C770" s="7">
        <f>SUM('Weekly Data'!E767:E770)/4</f>
        <v>1596.5</v>
      </c>
      <c r="D770" s="7">
        <f>SUM('Weekly Data'!F767:F770)/4</f>
        <v>4536.75</v>
      </c>
      <c r="E770" s="7">
        <f>SUM('Weekly Data'!G767:G770)/4</f>
        <v>363.75</v>
      </c>
      <c r="F770" s="7">
        <f>SUM('Weekly Data'!H767:H770)/4</f>
        <v>7402.25</v>
      </c>
      <c r="G770" s="7"/>
      <c r="H770" s="163">
        <f>AVERAGE('Weekly Data'!D718,'Weekly Data'!D666,'Weekly Data'!D614,'Weekly Data'!D562)</f>
        <v>1956.5</v>
      </c>
      <c r="I770" s="7">
        <f>AVERAGE('Weekly Data'!E718,'Weekly Data'!E666,'Weekly Data'!E614,'Weekly Data'!E562)</f>
        <v>2333.75</v>
      </c>
      <c r="J770" s="7">
        <f>AVERAGE('Weekly Data'!F718,'Weekly Data'!F666,'Weekly Data'!F614,'Weekly Data'!F562)</f>
        <v>4223.25</v>
      </c>
      <c r="K770" s="7">
        <f>AVERAGE('Weekly Data'!G718,'Weekly Data'!G666,'Weekly Data'!G614,'Weekly Data'!G562)</f>
        <v>650.75</v>
      </c>
      <c r="L770" s="164">
        <f>AVERAGE('Weekly Data'!H718,'Weekly Data'!H666,'Weekly Data'!H614,'Weekly Data'!H562)</f>
        <v>9164.25</v>
      </c>
      <c r="M770" s="108"/>
      <c r="N770" s="20"/>
      <c r="O770" s="166">
        <f t="shared" si="48"/>
        <v>39722</v>
      </c>
      <c r="P770" s="45">
        <f t="shared" si="52"/>
        <v>1572.375</v>
      </c>
      <c r="Q770" s="45">
        <f t="shared" si="51"/>
        <v>2321</v>
      </c>
      <c r="R770" s="45">
        <f t="shared" si="49"/>
        <v>3533.0625</v>
      </c>
      <c r="S770" s="45">
        <f t="shared" si="50"/>
        <v>506.4375</v>
      </c>
      <c r="T770" s="45">
        <f t="shared" ref="T770:T833" si="53">AVERAGE(F718,F666,F614,F561)</f>
        <v>7932.875</v>
      </c>
      <c r="U770" s="20"/>
      <c r="V770" s="20"/>
      <c r="W770" s="20"/>
      <c r="X770" s="20"/>
      <c r="Y770" s="20"/>
      <c r="Z770" s="20"/>
      <c r="AA770" s="20"/>
      <c r="AB770" s="20"/>
      <c r="AC770" s="20"/>
      <c r="AD770" s="30"/>
    </row>
    <row r="771" spans="1:30" x14ac:dyDescent="0.25">
      <c r="A771" s="43">
        <f t="shared" si="47"/>
        <v>39729</v>
      </c>
      <c r="B771" s="28">
        <f>SUM('Weekly Data'!D768:D771)/4</f>
        <v>1229.5</v>
      </c>
      <c r="C771" s="7">
        <f>SUM('Weekly Data'!E768:E771)/4</f>
        <v>1468</v>
      </c>
      <c r="D771" s="7">
        <f>SUM('Weekly Data'!F768:F771)/4</f>
        <v>4360</v>
      </c>
      <c r="E771" s="7">
        <f>SUM('Weekly Data'!G768:G771)/4</f>
        <v>382</v>
      </c>
      <c r="F771" s="7">
        <f>SUM('Weekly Data'!H768:H771)/4</f>
        <v>7439.5</v>
      </c>
      <c r="G771" s="108">
        <f>SUM('Weekly Data'!I768:I771)/4</f>
        <v>603.5</v>
      </c>
      <c r="H771" s="163">
        <f>AVERAGE('Weekly Data'!D719,'Weekly Data'!D667,'Weekly Data'!D615,'Weekly Data'!D563)</f>
        <v>2357</v>
      </c>
      <c r="I771" s="7">
        <f>AVERAGE('Weekly Data'!E719,'Weekly Data'!E667,'Weekly Data'!E615,'Weekly Data'!E563)</f>
        <v>2165.25</v>
      </c>
      <c r="J771" s="7">
        <f>AVERAGE('Weekly Data'!F719,'Weekly Data'!F667,'Weekly Data'!F615,'Weekly Data'!F563)</f>
        <v>5328.5</v>
      </c>
      <c r="K771" s="7">
        <f>AVERAGE('Weekly Data'!G719,'Weekly Data'!G667,'Weekly Data'!G615,'Weekly Data'!G563)</f>
        <v>721</v>
      </c>
      <c r="L771" s="164">
        <f>AVERAGE('Weekly Data'!H719,'Weekly Data'!H667,'Weekly Data'!H615,'Weekly Data'!H563)</f>
        <v>10571.75</v>
      </c>
      <c r="M771" s="108"/>
      <c r="N771" s="20"/>
      <c r="O771" s="166">
        <f t="shared" si="48"/>
        <v>39729</v>
      </c>
      <c r="P771" s="45">
        <f t="shared" si="52"/>
        <v>1817.8125</v>
      </c>
      <c r="Q771" s="45">
        <f t="shared" si="51"/>
        <v>2280.625</v>
      </c>
      <c r="R771" s="45">
        <f t="shared" si="49"/>
        <v>3930.9375</v>
      </c>
      <c r="S771" s="45">
        <f t="shared" si="50"/>
        <v>572.125</v>
      </c>
      <c r="T771" s="45">
        <f t="shared" si="53"/>
        <v>8601.5</v>
      </c>
      <c r="U771" s="20"/>
      <c r="V771" s="20"/>
      <c r="W771" s="20"/>
      <c r="X771" s="20"/>
      <c r="Y771" s="20"/>
      <c r="Z771" s="20"/>
      <c r="AA771" s="20"/>
      <c r="AB771" s="20"/>
      <c r="AC771" s="20"/>
      <c r="AD771" s="30"/>
    </row>
    <row r="772" spans="1:30" x14ac:dyDescent="0.25">
      <c r="A772" s="43">
        <f t="shared" si="47"/>
        <v>39736</v>
      </c>
      <c r="B772" s="28">
        <f>SUM('Weekly Data'!D769:D772)/4</f>
        <v>1709.25</v>
      </c>
      <c r="C772" s="7">
        <f>SUM('Weekly Data'!E769:E772)/4</f>
        <v>1654.25</v>
      </c>
      <c r="D772" s="7">
        <f>SUM('Weekly Data'!F769:F772)/4</f>
        <v>4756.25</v>
      </c>
      <c r="E772" s="7">
        <f>SUM('Weekly Data'!G769:G772)/4</f>
        <v>486.75</v>
      </c>
      <c r="F772" s="7">
        <f>SUM('Weekly Data'!H769:H772)/4</f>
        <v>8606.5</v>
      </c>
      <c r="G772" s="108">
        <f>SUM('Weekly Data'!I769:I772)/4</f>
        <v>1328.3375000000001</v>
      </c>
      <c r="H772" s="163">
        <f>AVERAGE('Weekly Data'!D720,'Weekly Data'!D668,'Weekly Data'!D616,'Weekly Data'!D564)</f>
        <v>2248.5</v>
      </c>
      <c r="I772" s="7">
        <f>AVERAGE('Weekly Data'!E720,'Weekly Data'!E668,'Weekly Data'!E616,'Weekly Data'!E564)</f>
        <v>1960.5</v>
      </c>
      <c r="J772" s="7">
        <f>AVERAGE('Weekly Data'!F720,'Weekly Data'!F668,'Weekly Data'!F616,'Weekly Data'!F564)</f>
        <v>5665</v>
      </c>
      <c r="K772" s="7">
        <f>AVERAGE('Weekly Data'!G720,'Weekly Data'!G668,'Weekly Data'!G616,'Weekly Data'!G564)</f>
        <v>663</v>
      </c>
      <c r="L772" s="164">
        <f>AVERAGE('Weekly Data'!H720,'Weekly Data'!H668,'Weekly Data'!H616,'Weekly Data'!H564)</f>
        <v>10537</v>
      </c>
      <c r="M772" s="108"/>
      <c r="N772" s="20"/>
      <c r="O772" s="166">
        <f t="shared" si="48"/>
        <v>39736</v>
      </c>
      <c r="P772" s="45">
        <f t="shared" si="52"/>
        <v>2001.25</v>
      </c>
      <c r="Q772" s="45">
        <f t="shared" si="51"/>
        <v>2122.0625</v>
      </c>
      <c r="R772" s="45">
        <f t="shared" si="49"/>
        <v>4531.5</v>
      </c>
      <c r="S772" s="45">
        <f t="shared" si="50"/>
        <v>630</v>
      </c>
      <c r="T772" s="45">
        <f t="shared" si="53"/>
        <v>9284.8125</v>
      </c>
      <c r="U772" s="20"/>
      <c r="V772" s="20"/>
      <c r="W772" s="20"/>
      <c r="X772" s="20"/>
      <c r="Y772" s="20"/>
      <c r="Z772" s="20"/>
      <c r="AA772" s="20"/>
      <c r="AB772" s="20"/>
      <c r="AC772" s="20"/>
      <c r="AD772" s="30"/>
    </row>
    <row r="773" spans="1:30" x14ac:dyDescent="0.25">
      <c r="A773" s="43">
        <f t="shared" si="47"/>
        <v>39743</v>
      </c>
      <c r="B773" s="28">
        <f>SUM('Weekly Data'!D770:D773)/4</f>
        <v>2084.5</v>
      </c>
      <c r="C773" s="7">
        <f>SUM('Weekly Data'!E770:E773)/4</f>
        <v>1421.75</v>
      </c>
      <c r="D773" s="7">
        <f>SUM('Weekly Data'!F770:F773)/4</f>
        <v>5135.5</v>
      </c>
      <c r="E773" s="7">
        <f>SUM('Weekly Data'!G770:G773)/4</f>
        <v>535</v>
      </c>
      <c r="F773" s="7">
        <f>SUM('Weekly Data'!H770:H773)/4</f>
        <v>9176.75</v>
      </c>
      <c r="G773" s="108">
        <f>SUM('Weekly Data'!I770:I773)/4</f>
        <v>2000.6875</v>
      </c>
      <c r="H773" s="163">
        <f>AVERAGE('Weekly Data'!D721,'Weekly Data'!D669,'Weekly Data'!D617,'Weekly Data'!D565)</f>
        <v>2079.75</v>
      </c>
      <c r="I773" s="7">
        <f>AVERAGE('Weekly Data'!E721,'Weekly Data'!E669,'Weekly Data'!E617,'Weekly Data'!E565)</f>
        <v>2256.75</v>
      </c>
      <c r="J773" s="7">
        <f>AVERAGE('Weekly Data'!F721,'Weekly Data'!F669,'Weekly Data'!F617,'Weekly Data'!F565)</f>
        <v>5150.5</v>
      </c>
      <c r="K773" s="7">
        <f>AVERAGE('Weekly Data'!G721,'Weekly Data'!G669,'Weekly Data'!G617,'Weekly Data'!G565)</f>
        <v>841</v>
      </c>
      <c r="L773" s="164">
        <f>AVERAGE('Weekly Data'!H721,'Weekly Data'!H669,'Weekly Data'!H617,'Weekly Data'!H565)</f>
        <v>10328</v>
      </c>
      <c r="M773" s="108"/>
      <c r="N773" s="20"/>
      <c r="O773" s="166">
        <f t="shared" si="48"/>
        <v>39743</v>
      </c>
      <c r="P773" s="45">
        <f t="shared" si="52"/>
        <v>2144</v>
      </c>
      <c r="Q773" s="45">
        <f t="shared" si="51"/>
        <v>2159.25</v>
      </c>
      <c r="R773" s="45">
        <f t="shared" si="49"/>
        <v>4970.875</v>
      </c>
      <c r="S773" s="45">
        <f t="shared" si="50"/>
        <v>696.1875</v>
      </c>
      <c r="T773" s="45">
        <f t="shared" si="53"/>
        <v>9970.3125</v>
      </c>
      <c r="U773" s="20"/>
      <c r="V773" s="20"/>
      <c r="W773" s="20"/>
      <c r="X773" s="20"/>
      <c r="Y773" s="20"/>
      <c r="Z773" s="20"/>
      <c r="AA773" s="20"/>
      <c r="AB773" s="20"/>
      <c r="AC773" s="20"/>
      <c r="AD773" s="30"/>
    </row>
    <row r="774" spans="1:30" x14ac:dyDescent="0.25">
      <c r="A774" s="43">
        <f t="shared" si="47"/>
        <v>39750</v>
      </c>
      <c r="B774" s="28">
        <f>SUM('Weekly Data'!D771:D774)/4</f>
        <v>2400.25</v>
      </c>
      <c r="C774" s="7">
        <f>SUM('Weekly Data'!E771:E774)/4</f>
        <v>1062.25</v>
      </c>
      <c r="D774" s="7">
        <f>SUM('Weekly Data'!F771:F774)/4</f>
        <v>5279.5</v>
      </c>
      <c r="E774" s="7">
        <f>SUM('Weekly Data'!G771:G774)/4</f>
        <v>655.75</v>
      </c>
      <c r="F774" s="7">
        <f>SUM('Weekly Data'!H771:H774)/4</f>
        <v>9397.75</v>
      </c>
      <c r="G774" s="108">
        <f>SUM('Weekly Data'!I771:I774)/4</f>
        <v>2704.7</v>
      </c>
      <c r="H774" s="163">
        <f>AVERAGE('Weekly Data'!D722,'Weekly Data'!D670,'Weekly Data'!D618,'Weekly Data'!D566)</f>
        <v>1944.75</v>
      </c>
      <c r="I774" s="7">
        <f>AVERAGE('Weekly Data'!E722,'Weekly Data'!E670,'Weekly Data'!E618,'Weekly Data'!E566)</f>
        <v>2154</v>
      </c>
      <c r="J774" s="7">
        <f>AVERAGE('Weekly Data'!F722,'Weekly Data'!F670,'Weekly Data'!F618,'Weekly Data'!F566)</f>
        <v>5393.5</v>
      </c>
      <c r="K774" s="7">
        <f>AVERAGE('Weekly Data'!G722,'Weekly Data'!G670,'Weekly Data'!G618,'Weekly Data'!G566)</f>
        <v>833</v>
      </c>
      <c r="L774" s="164">
        <f>AVERAGE('Weekly Data'!H722,'Weekly Data'!H670,'Weekly Data'!H618,'Weekly Data'!H566)</f>
        <v>10325.25</v>
      </c>
      <c r="M774" s="108"/>
      <c r="N774" s="20"/>
      <c r="O774" s="166">
        <f t="shared" si="48"/>
        <v>39750</v>
      </c>
      <c r="P774" s="45">
        <f t="shared" si="52"/>
        <v>2147</v>
      </c>
      <c r="Q774" s="45">
        <f t="shared" si="51"/>
        <v>2165.25</v>
      </c>
      <c r="R774" s="45">
        <f t="shared" si="49"/>
        <v>5347.3125</v>
      </c>
      <c r="S774" s="45">
        <f t="shared" si="50"/>
        <v>743.625</v>
      </c>
      <c r="T774" s="45">
        <f t="shared" si="53"/>
        <v>10403.1875</v>
      </c>
      <c r="U774" s="20"/>
      <c r="V774" s="20"/>
      <c r="W774" s="20"/>
      <c r="X774" s="20"/>
      <c r="Y774" s="20"/>
      <c r="Z774" s="20"/>
      <c r="AA774" s="20"/>
      <c r="AB774" s="20"/>
      <c r="AC774" s="20"/>
      <c r="AD774" s="30"/>
    </row>
    <row r="775" spans="1:30" x14ac:dyDescent="0.25">
      <c r="A775" s="43">
        <f t="shared" ref="A775:A838" si="54">A774+7</f>
        <v>39757</v>
      </c>
      <c r="B775" s="28">
        <f>SUM('Weekly Data'!D772:D775)/4</f>
        <v>2365</v>
      </c>
      <c r="C775" s="7">
        <f>SUM('Weekly Data'!E772:E775)/4</f>
        <v>864.5</v>
      </c>
      <c r="D775" s="7">
        <f>SUM('Weekly Data'!F772:F775)/4</f>
        <v>5440.75</v>
      </c>
      <c r="E775" s="7">
        <f>SUM('Weekly Data'!G772:G775)/4</f>
        <v>723.5</v>
      </c>
      <c r="F775" s="7">
        <f>SUM('Weekly Data'!H772:H775)/4</f>
        <v>9393.75</v>
      </c>
      <c r="G775" s="108">
        <f>SUM('Weekly Data'!I772:I775)/4</f>
        <v>2577.625</v>
      </c>
      <c r="H775" s="163">
        <f>AVERAGE('Weekly Data'!D723,'Weekly Data'!D671,'Weekly Data'!D619,'Weekly Data'!D567)</f>
        <v>1706</v>
      </c>
      <c r="I775" s="7">
        <f>AVERAGE('Weekly Data'!E723,'Weekly Data'!E671,'Weekly Data'!E619,'Weekly Data'!E567)</f>
        <v>2155.5</v>
      </c>
      <c r="J775" s="7">
        <f>AVERAGE('Weekly Data'!F723,'Weekly Data'!F671,'Weekly Data'!F619,'Weekly Data'!F567)</f>
        <v>4939.5</v>
      </c>
      <c r="K775" s="7">
        <f>AVERAGE('Weekly Data'!G723,'Weekly Data'!G671,'Weekly Data'!G619,'Weekly Data'!G567)</f>
        <v>880.25</v>
      </c>
      <c r="L775" s="164">
        <f>AVERAGE('Weekly Data'!H723,'Weekly Data'!H671,'Weekly Data'!H619,'Weekly Data'!H567)</f>
        <v>9681.25</v>
      </c>
      <c r="M775" s="108"/>
      <c r="N775" s="20"/>
      <c r="O775" s="166">
        <f t="shared" ref="O775:O838" si="55">O774+7</f>
        <v>39757</v>
      </c>
      <c r="P775" s="45">
        <f t="shared" si="52"/>
        <v>2030.625</v>
      </c>
      <c r="Q775" s="45">
        <f t="shared" si="51"/>
        <v>2142.1875</v>
      </c>
      <c r="R775" s="45">
        <f t="shared" si="49"/>
        <v>5253.625</v>
      </c>
      <c r="S775" s="45">
        <f t="shared" si="50"/>
        <v>771.25</v>
      </c>
      <c r="T775" s="45">
        <f t="shared" si="53"/>
        <v>10197.6875</v>
      </c>
      <c r="U775" s="20"/>
      <c r="V775" s="20"/>
      <c r="W775" s="20"/>
      <c r="X775" s="20"/>
      <c r="Y775" s="20"/>
      <c r="Z775" s="20"/>
      <c r="AA775" s="20"/>
      <c r="AB775" s="20"/>
      <c r="AC775" s="20"/>
      <c r="AD775" s="30"/>
    </row>
    <row r="776" spans="1:30" x14ac:dyDescent="0.25">
      <c r="A776" s="43">
        <f t="shared" si="54"/>
        <v>39764</v>
      </c>
      <c r="B776" s="28">
        <f>SUM('Weekly Data'!D773:D776)/4</f>
        <v>2036.5</v>
      </c>
      <c r="C776" s="7">
        <f>SUM('Weekly Data'!E773:E776)/4</f>
        <v>770</v>
      </c>
      <c r="D776" s="7">
        <f>SUM('Weekly Data'!F773:F776)/4</f>
        <v>4668</v>
      </c>
      <c r="E776" s="7">
        <f>SUM('Weekly Data'!G773:G776)/4</f>
        <v>640.25</v>
      </c>
      <c r="F776" s="7">
        <f>SUM('Weekly Data'!H773:H776)/4</f>
        <v>8114.75</v>
      </c>
      <c r="G776" s="108">
        <f>SUM('Weekly Data'!I773:I776)/4</f>
        <v>2456.7124999999996</v>
      </c>
      <c r="H776" s="163">
        <f>AVERAGE('Weekly Data'!D724,'Weekly Data'!D672,'Weekly Data'!D620,'Weekly Data'!D568)</f>
        <v>1796.75</v>
      </c>
      <c r="I776" s="7">
        <f>AVERAGE('Weekly Data'!E724,'Weekly Data'!E672,'Weekly Data'!E620,'Weekly Data'!E568)</f>
        <v>2102.25</v>
      </c>
      <c r="J776" s="7">
        <f>AVERAGE('Weekly Data'!F724,'Weekly Data'!F672,'Weekly Data'!F620,'Weekly Data'!F568)</f>
        <v>4552</v>
      </c>
      <c r="K776" s="7">
        <f>AVERAGE('Weekly Data'!G724,'Weekly Data'!G672,'Weekly Data'!G620,'Weekly Data'!G568)</f>
        <v>969.75</v>
      </c>
      <c r="L776" s="164">
        <f>AVERAGE('Weekly Data'!H724,'Weekly Data'!H672,'Weekly Data'!H620,'Weekly Data'!H568)</f>
        <v>9420.75</v>
      </c>
      <c r="M776" s="108"/>
      <c r="N776" s="20"/>
      <c r="O776" s="166">
        <f t="shared" si="55"/>
        <v>39764</v>
      </c>
      <c r="P776" s="45">
        <f t="shared" si="52"/>
        <v>1902.9375</v>
      </c>
      <c r="Q776" s="45">
        <f t="shared" si="51"/>
        <v>2148.875</v>
      </c>
      <c r="R776" s="45">
        <f t="shared" si="49"/>
        <v>5056.5625</v>
      </c>
      <c r="S776" s="45">
        <f t="shared" si="50"/>
        <v>842.1875</v>
      </c>
      <c r="T776" s="45">
        <f t="shared" si="53"/>
        <v>9950.5625</v>
      </c>
      <c r="U776" s="20"/>
      <c r="V776" s="20"/>
      <c r="W776" s="20"/>
      <c r="X776" s="20"/>
      <c r="Y776" s="20"/>
      <c r="Z776" s="20"/>
      <c r="AA776" s="20"/>
      <c r="AB776" s="20"/>
      <c r="AC776" s="20"/>
      <c r="AD776" s="30"/>
    </row>
    <row r="777" spans="1:30" x14ac:dyDescent="0.25">
      <c r="A777" s="43">
        <f t="shared" si="54"/>
        <v>39771</v>
      </c>
      <c r="B777" s="28">
        <f>SUM('Weekly Data'!D774:D777)/4</f>
        <v>1663.75</v>
      </c>
      <c r="C777" s="7">
        <f>SUM('Weekly Data'!E774:E777)/4</f>
        <v>824.25</v>
      </c>
      <c r="D777" s="7">
        <f>SUM('Weekly Data'!F774:F777)/4</f>
        <v>4192</v>
      </c>
      <c r="E777" s="7">
        <f>SUM('Weekly Data'!G774:G777)/4</f>
        <v>745</v>
      </c>
      <c r="F777" s="7">
        <f>SUM('Weekly Data'!H774:H777)/4</f>
        <v>7425</v>
      </c>
      <c r="G777" s="108">
        <f>SUM('Weekly Data'!I774:I777)/4</f>
        <v>2299.6750000000002</v>
      </c>
      <c r="H777" s="163">
        <f>AVERAGE('Weekly Data'!D725,'Weekly Data'!D673,'Weekly Data'!D621,'Weekly Data'!D569)</f>
        <v>1589</v>
      </c>
      <c r="I777" s="7">
        <f>AVERAGE('Weekly Data'!E725,'Weekly Data'!E673,'Weekly Data'!E621,'Weekly Data'!E569)</f>
        <v>2125</v>
      </c>
      <c r="J777" s="7">
        <f>AVERAGE('Weekly Data'!F725,'Weekly Data'!F673,'Weekly Data'!F621,'Weekly Data'!F569)</f>
        <v>5230</v>
      </c>
      <c r="K777" s="7">
        <f>AVERAGE('Weekly Data'!G725,'Weekly Data'!G673,'Weekly Data'!G621,'Weekly Data'!G569)</f>
        <v>748.25</v>
      </c>
      <c r="L777" s="164">
        <f>AVERAGE('Weekly Data'!H725,'Weekly Data'!H673,'Weekly Data'!H621,'Weekly Data'!H569)</f>
        <v>9692.25</v>
      </c>
      <c r="M777" s="108"/>
      <c r="N777" s="20"/>
      <c r="O777" s="166">
        <f t="shared" si="55"/>
        <v>39771</v>
      </c>
      <c r="P777" s="45">
        <f t="shared" si="52"/>
        <v>1743.9375</v>
      </c>
      <c r="Q777" s="45">
        <f t="shared" si="51"/>
        <v>2143.5</v>
      </c>
      <c r="R777" s="45">
        <f t="shared" si="49"/>
        <v>5051.0625</v>
      </c>
      <c r="S777" s="45">
        <f t="shared" si="50"/>
        <v>870.5</v>
      </c>
      <c r="T777" s="45">
        <f t="shared" si="53"/>
        <v>9809</v>
      </c>
      <c r="U777" s="20"/>
      <c r="V777" s="20"/>
      <c r="W777" s="20"/>
      <c r="X777" s="20"/>
      <c r="Y777" s="20"/>
      <c r="Z777" s="20"/>
      <c r="AA777" s="20"/>
      <c r="AB777" s="20"/>
      <c r="AC777" s="20"/>
      <c r="AD777" s="30"/>
    </row>
    <row r="778" spans="1:30" x14ac:dyDescent="0.25">
      <c r="A778" s="43">
        <f t="shared" si="54"/>
        <v>39778</v>
      </c>
      <c r="B778" s="28">
        <f>SUM('Weekly Data'!D775:D778)/4</f>
        <v>1344.25</v>
      </c>
      <c r="C778" s="7">
        <f>SUM('Weekly Data'!E775:E778)/4</f>
        <v>940.25</v>
      </c>
      <c r="D778" s="7">
        <f>SUM('Weekly Data'!F775:F778)/4</f>
        <v>3929.25</v>
      </c>
      <c r="E778" s="7">
        <f>SUM('Weekly Data'!G775:G778)/4</f>
        <v>704.25</v>
      </c>
      <c r="F778" s="7">
        <f>SUM('Weekly Data'!H775:H778)/4</f>
        <v>6918</v>
      </c>
      <c r="G778" s="108">
        <f>SUM('Weekly Data'!I775:I778)/4</f>
        <v>2125.6374999999998</v>
      </c>
      <c r="H778" s="163">
        <f>AVERAGE('Weekly Data'!D726,'Weekly Data'!D674,'Weekly Data'!D622,'Weekly Data'!D570)</f>
        <v>1348.5</v>
      </c>
      <c r="I778" s="7">
        <f>AVERAGE('Weekly Data'!E726,'Weekly Data'!E674,'Weekly Data'!E622,'Weekly Data'!E570)</f>
        <v>2174</v>
      </c>
      <c r="J778" s="7">
        <f>AVERAGE('Weekly Data'!F726,'Weekly Data'!F674,'Weekly Data'!F622,'Weekly Data'!F570)</f>
        <v>4151.5</v>
      </c>
      <c r="K778" s="7">
        <f>AVERAGE('Weekly Data'!G726,'Weekly Data'!G674,'Weekly Data'!G622,'Weekly Data'!G570)</f>
        <v>751.25</v>
      </c>
      <c r="L778" s="164">
        <f>AVERAGE('Weekly Data'!H726,'Weekly Data'!H674,'Weekly Data'!H622,'Weekly Data'!H570)</f>
        <v>8425.25</v>
      </c>
      <c r="M778" s="108"/>
      <c r="N778" s="20"/>
      <c r="O778" s="166">
        <f t="shared" si="55"/>
        <v>39778</v>
      </c>
      <c r="P778" s="45">
        <f t="shared" si="52"/>
        <v>1639.0625</v>
      </c>
      <c r="Q778" s="45">
        <f t="shared" si="51"/>
        <v>2109.4375</v>
      </c>
      <c r="R778" s="45">
        <f t="shared" si="49"/>
        <v>4717.5625</v>
      </c>
      <c r="S778" s="45">
        <f t="shared" si="50"/>
        <v>836.25</v>
      </c>
      <c r="T778" s="45">
        <f t="shared" si="53"/>
        <v>9302.3125</v>
      </c>
      <c r="U778" s="20"/>
      <c r="V778" s="20"/>
      <c r="W778" s="20"/>
      <c r="X778" s="20"/>
      <c r="Y778" s="20"/>
      <c r="Z778" s="20"/>
      <c r="AA778" s="20"/>
      <c r="AB778" s="20"/>
      <c r="AC778" s="20"/>
      <c r="AD778" s="30"/>
    </row>
    <row r="779" spans="1:30" x14ac:dyDescent="0.25">
      <c r="A779" s="43">
        <f t="shared" si="54"/>
        <v>39785</v>
      </c>
      <c r="B779" s="28">
        <f>SUM('Weekly Data'!D776:D779)/4</f>
        <v>1210.75</v>
      </c>
      <c r="C779" s="7">
        <f>SUM('Weekly Data'!E776:E779)/4</f>
        <v>1049.75</v>
      </c>
      <c r="D779" s="7">
        <f>SUM('Weekly Data'!F776:F779)/4</f>
        <v>3837</v>
      </c>
      <c r="E779" s="7">
        <f>SUM('Weekly Data'!G776:G779)/4</f>
        <v>630.25</v>
      </c>
      <c r="F779" s="7">
        <f>SUM('Weekly Data'!H776:H779)/4</f>
        <v>6727.75</v>
      </c>
      <c r="G779" s="108">
        <f>SUM('Weekly Data'!I776:I779)/4</f>
        <v>2051.4749999999999</v>
      </c>
      <c r="H779" s="163">
        <f>AVERAGE('Weekly Data'!D727,'Weekly Data'!D675,'Weekly Data'!D623,'Weekly Data'!D571)</f>
        <v>1733.25</v>
      </c>
      <c r="I779" s="7">
        <f>AVERAGE('Weekly Data'!E727,'Weekly Data'!E675,'Weekly Data'!E623,'Weekly Data'!E571)</f>
        <v>1884.25</v>
      </c>
      <c r="J779" s="7">
        <f>AVERAGE('Weekly Data'!F727,'Weekly Data'!F675,'Weekly Data'!F623,'Weekly Data'!F571)</f>
        <v>4188.75</v>
      </c>
      <c r="K779" s="7">
        <f>AVERAGE('Weekly Data'!G727,'Weekly Data'!G675,'Weekly Data'!G623,'Weekly Data'!G571)</f>
        <v>729</v>
      </c>
      <c r="L779" s="164">
        <f>AVERAGE('Weekly Data'!H727,'Weekly Data'!H675,'Weekly Data'!H623,'Weekly Data'!H571)</f>
        <v>8535.25</v>
      </c>
      <c r="M779" s="108"/>
      <c r="N779" s="20"/>
      <c r="O779" s="166">
        <f t="shared" si="55"/>
        <v>39785</v>
      </c>
      <c r="P779" s="45">
        <f t="shared" si="52"/>
        <v>1625.9375</v>
      </c>
      <c r="Q779" s="45">
        <f t="shared" si="51"/>
        <v>2044.875</v>
      </c>
      <c r="R779" s="45">
        <f t="shared" si="49"/>
        <v>4666.1875</v>
      </c>
      <c r="S779" s="45">
        <f t="shared" si="50"/>
        <v>828.4375</v>
      </c>
      <c r="T779" s="45">
        <f t="shared" si="53"/>
        <v>9165.4375</v>
      </c>
      <c r="U779" s="20"/>
      <c r="V779" s="20"/>
      <c r="W779" s="20"/>
      <c r="X779" s="20"/>
      <c r="Y779" s="20"/>
      <c r="Z779" s="20"/>
      <c r="AA779" s="20"/>
      <c r="AB779" s="20"/>
      <c r="AC779" s="20"/>
      <c r="AD779" s="30"/>
    </row>
    <row r="780" spans="1:30" x14ac:dyDescent="0.25">
      <c r="A780" s="43">
        <f t="shared" si="54"/>
        <v>39792</v>
      </c>
      <c r="B780" s="28">
        <f>SUM('Weekly Data'!D777:D780)/4</f>
        <v>1140.25</v>
      </c>
      <c r="C780" s="7">
        <f>SUM('Weekly Data'!E777:E780)/4</f>
        <v>1000.5</v>
      </c>
      <c r="D780" s="7">
        <f>SUM('Weekly Data'!F777:F780)/4</f>
        <v>4078.5</v>
      </c>
      <c r="E780" s="7">
        <f>SUM('Weekly Data'!G777:G780)/4</f>
        <v>726.75</v>
      </c>
      <c r="F780" s="7">
        <f>SUM('Weekly Data'!H777:H780)/4</f>
        <v>6946</v>
      </c>
      <c r="G780" s="108">
        <f>SUM('Weekly Data'!I777:I780)/4</f>
        <v>1821.3374999999999</v>
      </c>
      <c r="H780" s="163">
        <f>AVERAGE('Weekly Data'!D728,'Weekly Data'!D676,'Weekly Data'!D624,'Weekly Data'!D572)</f>
        <v>1486</v>
      </c>
      <c r="I780" s="7">
        <f>AVERAGE('Weekly Data'!E728,'Weekly Data'!E676,'Weekly Data'!E624,'Weekly Data'!E572)</f>
        <v>1945.25</v>
      </c>
      <c r="J780" s="7">
        <f>AVERAGE('Weekly Data'!F728,'Weekly Data'!F676,'Weekly Data'!F624,'Weekly Data'!F572)</f>
        <v>5044.75</v>
      </c>
      <c r="K780" s="7">
        <f>AVERAGE('Weekly Data'!G728,'Weekly Data'!G676,'Weekly Data'!G624,'Weekly Data'!G572)</f>
        <v>656.75</v>
      </c>
      <c r="L780" s="164">
        <f>AVERAGE('Weekly Data'!H728,'Weekly Data'!H676,'Weekly Data'!H624,'Weekly Data'!H572)</f>
        <v>9132.75</v>
      </c>
      <c r="M780" s="108"/>
      <c r="N780" s="20"/>
      <c r="O780" s="166">
        <f t="shared" si="55"/>
        <v>39792</v>
      </c>
      <c r="P780" s="45">
        <f t="shared" si="52"/>
        <v>1558.75</v>
      </c>
      <c r="Q780" s="45">
        <f t="shared" si="51"/>
        <v>2004.5625</v>
      </c>
      <c r="R780" s="45">
        <f t="shared" si="49"/>
        <v>4684.8125</v>
      </c>
      <c r="S780" s="45">
        <f t="shared" si="50"/>
        <v>743.6875</v>
      </c>
      <c r="T780" s="45">
        <f t="shared" si="53"/>
        <v>8991.8125</v>
      </c>
      <c r="U780" s="20"/>
      <c r="V780" s="20"/>
      <c r="W780" s="20"/>
      <c r="X780" s="20"/>
      <c r="Y780" s="20"/>
      <c r="Z780" s="20"/>
      <c r="AA780" s="20"/>
      <c r="AB780" s="20"/>
      <c r="AC780" s="20"/>
      <c r="AD780" s="30"/>
    </row>
    <row r="781" spans="1:30" x14ac:dyDescent="0.25">
      <c r="A781" s="43">
        <f t="shared" si="54"/>
        <v>39799</v>
      </c>
      <c r="B781" s="28">
        <f>SUM('Weekly Data'!D778:D781)/4</f>
        <v>1045.5</v>
      </c>
      <c r="C781" s="7">
        <f>SUM('Weekly Data'!E778:E781)/4</f>
        <v>960.75</v>
      </c>
      <c r="D781" s="7">
        <f>SUM('Weekly Data'!F778:F781)/4</f>
        <v>3799.75</v>
      </c>
      <c r="E781" s="7">
        <f>SUM('Weekly Data'!G778:G781)/4</f>
        <v>619.75</v>
      </c>
      <c r="F781" s="7">
        <f>SUM('Weekly Data'!H778:H781)/4</f>
        <v>6425.75</v>
      </c>
      <c r="G781" s="108">
        <f>SUM('Weekly Data'!I778:I781)/4</f>
        <v>1690.0124999999998</v>
      </c>
      <c r="H781" s="163">
        <f>AVERAGE('Weekly Data'!D729,'Weekly Data'!D677,'Weekly Data'!D625,'Weekly Data'!D573)</f>
        <v>1420</v>
      </c>
      <c r="I781" s="7">
        <f>AVERAGE('Weekly Data'!E729,'Weekly Data'!E677,'Weekly Data'!E625,'Weekly Data'!E573)</f>
        <v>2004.75</v>
      </c>
      <c r="J781" s="7">
        <f>AVERAGE('Weekly Data'!F729,'Weekly Data'!F677,'Weekly Data'!F625,'Weekly Data'!F573)</f>
        <v>4886</v>
      </c>
      <c r="K781" s="7">
        <f>AVERAGE('Weekly Data'!G729,'Weekly Data'!G677,'Weekly Data'!G625,'Weekly Data'!G573)</f>
        <v>389.25</v>
      </c>
      <c r="L781" s="164">
        <f>AVERAGE('Weekly Data'!H729,'Weekly Data'!H677,'Weekly Data'!H625,'Weekly Data'!H573)</f>
        <v>8700</v>
      </c>
      <c r="M781" s="108"/>
      <c r="N781" s="20"/>
      <c r="O781" s="166">
        <f t="shared" si="55"/>
        <v>39799</v>
      </c>
      <c r="P781" s="45">
        <f t="shared" si="52"/>
        <v>1540.5</v>
      </c>
      <c r="Q781" s="45">
        <f t="shared" si="51"/>
        <v>1999.75</v>
      </c>
      <c r="R781" s="45">
        <f t="shared" ref="R781:R844" si="56">AVERAGE(D729,D677,D625,D572)</f>
        <v>4545.125</v>
      </c>
      <c r="S781" s="45">
        <f t="shared" ref="S781:S844" si="57">AVERAGE(E729,E677,E625,E572)</f>
        <v>619.625</v>
      </c>
      <c r="T781" s="45">
        <f t="shared" si="53"/>
        <v>8705</v>
      </c>
      <c r="U781" s="20"/>
      <c r="V781" s="20"/>
      <c r="W781" s="20"/>
      <c r="X781" s="20"/>
      <c r="Y781" s="20"/>
      <c r="Z781" s="20"/>
      <c r="AA781" s="20"/>
      <c r="AB781" s="20"/>
      <c r="AC781" s="20"/>
      <c r="AD781" s="30"/>
    </row>
    <row r="782" spans="1:30" x14ac:dyDescent="0.25">
      <c r="A782" s="43">
        <f t="shared" si="54"/>
        <v>39806</v>
      </c>
      <c r="B782" s="28">
        <f>SUM('Weekly Data'!D779:D782)/4</f>
        <v>965.5</v>
      </c>
      <c r="C782" s="7">
        <f>SUM('Weekly Data'!E779:E782)/4</f>
        <v>787</v>
      </c>
      <c r="D782" s="7">
        <f>SUM('Weekly Data'!F779:F782)/4</f>
        <v>3372.75</v>
      </c>
      <c r="E782" s="7">
        <f>SUM('Weekly Data'!G779:G782)/4</f>
        <v>586</v>
      </c>
      <c r="F782" s="7">
        <f>SUM('Weekly Data'!H779:H782)/4</f>
        <v>5711.25</v>
      </c>
      <c r="G782" s="108">
        <f>SUM('Weekly Data'!I779:I782)/4</f>
        <v>1448.8249999999998</v>
      </c>
      <c r="H782" s="163">
        <f>AVERAGE('Weekly Data'!D730,'Weekly Data'!D678,'Weekly Data'!D626,'Weekly Data'!D574)</f>
        <v>1394.5</v>
      </c>
      <c r="I782" s="7">
        <f>AVERAGE('Weekly Data'!E730,'Weekly Data'!E678,'Weekly Data'!E626,'Weekly Data'!E574)</f>
        <v>1520.75</v>
      </c>
      <c r="J782" s="7">
        <f>AVERAGE('Weekly Data'!F730,'Weekly Data'!F678,'Weekly Data'!F626,'Weekly Data'!F574)</f>
        <v>3721.75</v>
      </c>
      <c r="K782" s="7">
        <f>AVERAGE('Weekly Data'!G730,'Weekly Data'!G678,'Weekly Data'!G626,'Weekly Data'!G574)</f>
        <v>515.5</v>
      </c>
      <c r="L782" s="164">
        <f>AVERAGE('Weekly Data'!H730,'Weekly Data'!H678,'Weekly Data'!H626,'Weekly Data'!H574)</f>
        <v>7152.5</v>
      </c>
      <c r="M782" s="108"/>
      <c r="N782" s="20"/>
      <c r="O782" s="166">
        <f t="shared" si="55"/>
        <v>39806</v>
      </c>
      <c r="P782" s="45">
        <f t="shared" si="52"/>
        <v>1490.875</v>
      </c>
      <c r="Q782" s="45">
        <f t="shared" si="51"/>
        <v>1880.9375</v>
      </c>
      <c r="R782" s="45">
        <f t="shared" si="56"/>
        <v>4497.8125</v>
      </c>
      <c r="S782" s="45">
        <f t="shared" si="57"/>
        <v>587</v>
      </c>
      <c r="T782" s="45">
        <f t="shared" si="53"/>
        <v>8456.625</v>
      </c>
      <c r="U782" s="20"/>
      <c r="V782" s="20"/>
      <c r="W782" s="20"/>
      <c r="X782" s="20"/>
      <c r="Y782" s="20"/>
      <c r="Z782" s="20"/>
      <c r="AA782" s="20"/>
      <c r="AB782" s="20"/>
      <c r="AC782" s="20"/>
      <c r="AD782" s="30"/>
    </row>
    <row r="783" spans="1:30" x14ac:dyDescent="0.25">
      <c r="A783" s="43">
        <f t="shared" si="54"/>
        <v>39813</v>
      </c>
      <c r="B783" s="28">
        <f>SUM('Weekly Data'!D780:D783)/4</f>
        <v>839.25</v>
      </c>
      <c r="C783" s="7">
        <f>SUM('Weekly Data'!E780:E783)/4</f>
        <v>811</v>
      </c>
      <c r="D783" s="7">
        <f>SUM('Weekly Data'!F780:F783)/4</f>
        <v>2839.5</v>
      </c>
      <c r="E783" s="7">
        <f>SUM('Weekly Data'!G780:G783)/4</f>
        <v>545.5</v>
      </c>
      <c r="F783" s="7">
        <f>SUM('Weekly Data'!H780:H783)/4</f>
        <v>5035.25</v>
      </c>
      <c r="G783" s="108">
        <f>SUM('Weekly Data'!I780:I783)/4</f>
        <v>1399.7375</v>
      </c>
      <c r="H783" s="163">
        <f>AVERAGE('Weekly Data'!D731,'Weekly Data'!D679,'Weekly Data'!D627,'Weekly Data'!D575)</f>
        <v>1292.5</v>
      </c>
      <c r="I783" s="7">
        <f>AVERAGE('Weekly Data'!E731,'Weekly Data'!E679,'Weekly Data'!E627,'Weekly Data'!E575)</f>
        <v>2026.75</v>
      </c>
      <c r="J783" s="7">
        <f>AVERAGE('Weekly Data'!F731,'Weekly Data'!F679,'Weekly Data'!F627,'Weekly Data'!F575)</f>
        <v>4033.25</v>
      </c>
      <c r="K783" s="7">
        <f>AVERAGE('Weekly Data'!G731,'Weekly Data'!G679,'Weekly Data'!G627,'Weekly Data'!G575)</f>
        <v>593.25</v>
      </c>
      <c r="L783" s="164">
        <f>AVERAGE('Weekly Data'!H731,'Weekly Data'!H679,'Weekly Data'!H627,'Weekly Data'!H575)</f>
        <v>7945.75</v>
      </c>
      <c r="M783" s="108"/>
      <c r="N783" s="20"/>
      <c r="O783" s="166">
        <f t="shared" si="55"/>
        <v>39813</v>
      </c>
      <c r="P783" s="45">
        <f t="shared" si="52"/>
        <v>1395.375</v>
      </c>
      <c r="Q783" s="45">
        <f t="shared" si="51"/>
        <v>1860.5</v>
      </c>
      <c r="R783" s="45">
        <f t="shared" si="56"/>
        <v>4441.3125</v>
      </c>
      <c r="S783" s="45">
        <f t="shared" si="57"/>
        <v>537.6875</v>
      </c>
      <c r="T783" s="45">
        <f t="shared" si="53"/>
        <v>8234.875</v>
      </c>
      <c r="U783" s="20"/>
      <c r="V783" s="20"/>
      <c r="W783" s="20"/>
      <c r="X783" s="20"/>
      <c r="Y783" s="20"/>
      <c r="Z783" s="20"/>
      <c r="AA783" s="20"/>
      <c r="AB783" s="20"/>
      <c r="AC783" s="20"/>
      <c r="AD783" s="30"/>
    </row>
    <row r="784" spans="1:30" x14ac:dyDescent="0.25">
      <c r="A784" s="43">
        <f t="shared" si="54"/>
        <v>39820</v>
      </c>
      <c r="B784" s="28">
        <f>SUM('Weekly Data'!D781:D784)/4</f>
        <v>757</v>
      </c>
      <c r="C784" s="7">
        <f>SUM('Weekly Data'!E781:E784)/4</f>
        <v>814</v>
      </c>
      <c r="D784" s="7">
        <f>SUM('Weekly Data'!F781:F784)/4</f>
        <v>2247.75</v>
      </c>
      <c r="E784" s="7">
        <f>SUM('Weekly Data'!G781:G784)/4</f>
        <v>476</v>
      </c>
      <c r="F784" s="7">
        <f>SUM('Weekly Data'!H781:H784)/4</f>
        <v>4294.75</v>
      </c>
      <c r="G784" s="108">
        <f>SUM('Weekly Data'!I781:I784)/4</f>
        <v>1294.125</v>
      </c>
      <c r="H784" s="163">
        <f>AVERAGE('Weekly Data'!D732,'Weekly Data'!D680,'Weekly Data'!D628,'Weekly Data'!D576)</f>
        <v>1552.75</v>
      </c>
      <c r="I784" s="7">
        <f>AVERAGE('Weekly Data'!E732,'Weekly Data'!E680,'Weekly Data'!E628,'Weekly Data'!E576)</f>
        <v>2080.5</v>
      </c>
      <c r="J784" s="7">
        <f>AVERAGE('Weekly Data'!F732,'Weekly Data'!F680,'Weekly Data'!F628,'Weekly Data'!F576)</f>
        <v>4504</v>
      </c>
      <c r="K784" s="7">
        <f>AVERAGE('Weekly Data'!G732,'Weekly Data'!G680,'Weekly Data'!G628,'Weekly Data'!G576)</f>
        <v>838.25</v>
      </c>
      <c r="L784" s="164">
        <f>AVERAGE('Weekly Data'!H732,'Weekly Data'!H680,'Weekly Data'!H628,'Weekly Data'!H576)</f>
        <v>8975.5</v>
      </c>
      <c r="M784" s="108"/>
      <c r="N784" s="20"/>
      <c r="O784" s="166">
        <f t="shared" si="55"/>
        <v>39820</v>
      </c>
      <c r="P784" s="45">
        <f t="shared" si="52"/>
        <v>1404.625</v>
      </c>
      <c r="Q784" s="45">
        <f t="shared" si="51"/>
        <v>1951.4375</v>
      </c>
      <c r="R784" s="45">
        <f t="shared" si="56"/>
        <v>4299.125</v>
      </c>
      <c r="S784" s="45">
        <f t="shared" si="57"/>
        <v>578.6875</v>
      </c>
      <c r="T784" s="45">
        <f t="shared" si="53"/>
        <v>8233.875</v>
      </c>
      <c r="U784" s="20"/>
      <c r="V784" s="20"/>
      <c r="W784" s="20"/>
      <c r="X784" s="20"/>
      <c r="Y784" s="20"/>
      <c r="Z784" s="20"/>
      <c r="AA784" s="20"/>
      <c r="AB784" s="20"/>
      <c r="AC784" s="20"/>
      <c r="AD784" s="30"/>
    </row>
    <row r="785" spans="1:30" x14ac:dyDescent="0.25">
      <c r="A785" s="43">
        <f t="shared" si="54"/>
        <v>39827</v>
      </c>
      <c r="B785" s="28">
        <f>SUM('Weekly Data'!D782:D785)/4</f>
        <v>785.5</v>
      </c>
      <c r="C785" s="7">
        <f>SUM('Weekly Data'!E782:E785)/4</f>
        <v>792</v>
      </c>
      <c r="D785" s="7">
        <f>SUM('Weekly Data'!F782:F785)/4</f>
        <v>2279</v>
      </c>
      <c r="E785" s="7">
        <f>SUM('Weekly Data'!G782:G785)/4</f>
        <v>449.5</v>
      </c>
      <c r="F785" s="7">
        <f>SUM('Weekly Data'!H782:H785)/4</f>
        <v>4306</v>
      </c>
      <c r="G785" s="108">
        <f>SUM('Weekly Data'!I782:I785)/4</f>
        <v>1359.0901782735195</v>
      </c>
      <c r="H785" s="163">
        <f>AVERAGE('Weekly Data'!D733,'Weekly Data'!D681,'Weekly Data'!D629,'Weekly Data'!D577)</f>
        <v>2055.75</v>
      </c>
      <c r="I785" s="7">
        <f>AVERAGE('Weekly Data'!E733,'Weekly Data'!E681,'Weekly Data'!E629,'Weekly Data'!E577)</f>
        <v>1821.25</v>
      </c>
      <c r="J785" s="7">
        <f>AVERAGE('Weekly Data'!F733,'Weekly Data'!F681,'Weekly Data'!F629,'Weekly Data'!F577)</f>
        <v>4509.75</v>
      </c>
      <c r="K785" s="7">
        <f>AVERAGE('Weekly Data'!G733,'Weekly Data'!G681,'Weekly Data'!G629,'Weekly Data'!G577)</f>
        <v>603.75</v>
      </c>
      <c r="L785" s="164">
        <f>AVERAGE('Weekly Data'!H733,'Weekly Data'!H681,'Weekly Data'!H629,'Weekly Data'!H577)</f>
        <v>8990.5</v>
      </c>
      <c r="M785" s="108"/>
      <c r="N785" s="20"/>
      <c r="O785" s="166">
        <f t="shared" si="55"/>
        <v>39827</v>
      </c>
      <c r="P785" s="45">
        <f t="shared" si="52"/>
        <v>1521.3125</v>
      </c>
      <c r="Q785" s="45">
        <f t="shared" si="51"/>
        <v>1862.875</v>
      </c>
      <c r="R785" s="45">
        <f t="shared" si="56"/>
        <v>4254</v>
      </c>
      <c r="S785" s="45">
        <f t="shared" si="57"/>
        <v>630.0625</v>
      </c>
      <c r="T785" s="45">
        <f t="shared" si="53"/>
        <v>8268.25</v>
      </c>
      <c r="U785" s="20"/>
      <c r="V785" s="20"/>
      <c r="W785" s="20"/>
      <c r="X785" s="20"/>
      <c r="Y785" s="20"/>
      <c r="Z785" s="20"/>
      <c r="AA785" s="20"/>
      <c r="AB785" s="20"/>
      <c r="AC785" s="20"/>
      <c r="AD785" s="30"/>
    </row>
    <row r="786" spans="1:30" x14ac:dyDescent="0.25">
      <c r="A786" s="43">
        <f t="shared" si="54"/>
        <v>39834</v>
      </c>
      <c r="B786" s="28">
        <f>SUM('Weekly Data'!D783:D786)/4</f>
        <v>797.25</v>
      </c>
      <c r="C786" s="7">
        <f>SUM('Weekly Data'!E783:E786)/4</f>
        <v>861.25</v>
      </c>
      <c r="D786" s="7">
        <f>SUM('Weekly Data'!F783:F786)/4</f>
        <v>2632.25</v>
      </c>
      <c r="E786" s="7">
        <f>SUM('Weekly Data'!G783:G786)/4</f>
        <v>477.25</v>
      </c>
      <c r="F786" s="7">
        <f>SUM('Weekly Data'!H783:H786)/4</f>
        <v>4768</v>
      </c>
      <c r="G786" s="108">
        <f>SUM('Weekly Data'!I783:I786)/4</f>
        <v>1347.6957970758206</v>
      </c>
      <c r="H786" s="163">
        <f>AVERAGE('Weekly Data'!D734,'Weekly Data'!D682,'Weekly Data'!D630,'Weekly Data'!D578)</f>
        <v>2122.5</v>
      </c>
      <c r="I786" s="7">
        <f>AVERAGE('Weekly Data'!E734,'Weekly Data'!E682,'Weekly Data'!E630,'Weekly Data'!E578)</f>
        <v>2168.5</v>
      </c>
      <c r="J786" s="7">
        <f>AVERAGE('Weekly Data'!F734,'Weekly Data'!F682,'Weekly Data'!F630,'Weekly Data'!F578)</f>
        <v>5059</v>
      </c>
      <c r="K786" s="7">
        <f>AVERAGE('Weekly Data'!G734,'Weekly Data'!G682,'Weekly Data'!G630,'Weekly Data'!G578)</f>
        <v>705.25</v>
      </c>
      <c r="L786" s="164">
        <f>AVERAGE('Weekly Data'!H734,'Weekly Data'!H682,'Weekly Data'!H630,'Weekly Data'!H578)</f>
        <v>10055.25</v>
      </c>
      <c r="M786" s="108"/>
      <c r="N786" s="20"/>
      <c r="O786" s="166">
        <f t="shared" si="55"/>
        <v>39834</v>
      </c>
      <c r="P786" s="45">
        <f t="shared" si="52"/>
        <v>1698.625</v>
      </c>
      <c r="Q786" s="45">
        <f t="shared" si="51"/>
        <v>1947.375</v>
      </c>
      <c r="R786" s="45">
        <f t="shared" si="56"/>
        <v>4468.875</v>
      </c>
      <c r="S786" s="45">
        <f t="shared" si="57"/>
        <v>673.125</v>
      </c>
      <c r="T786" s="45">
        <f t="shared" si="53"/>
        <v>8788</v>
      </c>
      <c r="U786" s="20"/>
      <c r="V786" s="20"/>
      <c r="W786" s="20"/>
      <c r="X786" s="20"/>
      <c r="Y786" s="20"/>
      <c r="Z786" s="20"/>
      <c r="AA786" s="20"/>
      <c r="AB786" s="20"/>
      <c r="AC786" s="20"/>
      <c r="AD786" s="30"/>
    </row>
    <row r="787" spans="1:30" x14ac:dyDescent="0.25">
      <c r="A787" s="43">
        <f t="shared" si="54"/>
        <v>39841</v>
      </c>
      <c r="B787" s="28">
        <f>SUM('Weekly Data'!D784:D787)/4</f>
        <v>903.5</v>
      </c>
      <c r="C787" s="7">
        <f>SUM('Weekly Data'!E784:E787)/4</f>
        <v>731.5</v>
      </c>
      <c r="D787" s="7">
        <f>SUM('Weekly Data'!F784:F787)/4</f>
        <v>2883.75</v>
      </c>
      <c r="E787" s="7">
        <f>SUM('Weekly Data'!G784:G787)/4</f>
        <v>579.5</v>
      </c>
      <c r="F787" s="7">
        <f>SUM('Weekly Data'!H784:H787)/4</f>
        <v>5098.25</v>
      </c>
      <c r="G787" s="108">
        <f>SUM('Weekly Data'!I784:I787)/4</f>
        <v>1298.3723057108919</v>
      </c>
      <c r="H787" s="163">
        <f>AVERAGE('Weekly Data'!D735,'Weekly Data'!D683,'Weekly Data'!D631,'Weekly Data'!D579)</f>
        <v>1621</v>
      </c>
      <c r="I787" s="7">
        <f>AVERAGE('Weekly Data'!E735,'Weekly Data'!E683,'Weekly Data'!E631,'Weekly Data'!E579)</f>
        <v>2207</v>
      </c>
      <c r="J787" s="7">
        <f>AVERAGE('Weekly Data'!F735,'Weekly Data'!F683,'Weekly Data'!F631,'Weekly Data'!F579)</f>
        <v>4723.75</v>
      </c>
      <c r="K787" s="7">
        <f>AVERAGE('Weekly Data'!G735,'Weekly Data'!G683,'Weekly Data'!G631,'Weekly Data'!G579)</f>
        <v>831.75</v>
      </c>
      <c r="L787" s="164">
        <f>AVERAGE('Weekly Data'!H735,'Weekly Data'!H683,'Weekly Data'!H631,'Weekly Data'!H579)</f>
        <v>9383.5</v>
      </c>
      <c r="M787" s="108"/>
      <c r="N787" s="20"/>
      <c r="O787" s="166">
        <f t="shared" si="55"/>
        <v>39841</v>
      </c>
      <c r="P787" s="45">
        <f t="shared" si="52"/>
        <v>1821.8125</v>
      </c>
      <c r="Q787" s="45">
        <f t="shared" si="51"/>
        <v>2046.75</v>
      </c>
      <c r="R787" s="45">
        <f t="shared" si="56"/>
        <v>4617.4375</v>
      </c>
      <c r="S787" s="45">
        <f t="shared" si="57"/>
        <v>738.8125</v>
      </c>
      <c r="T787" s="45">
        <f t="shared" si="53"/>
        <v>9224.8125</v>
      </c>
      <c r="U787" s="20"/>
      <c r="V787" s="20"/>
      <c r="W787" s="20"/>
      <c r="X787" s="20"/>
      <c r="Y787" s="20"/>
      <c r="Z787" s="20"/>
      <c r="AA787" s="20"/>
      <c r="AB787" s="20"/>
      <c r="AC787" s="20"/>
      <c r="AD787" s="30"/>
    </row>
    <row r="788" spans="1:30" x14ac:dyDescent="0.25">
      <c r="A788" s="43">
        <f t="shared" si="54"/>
        <v>39848</v>
      </c>
      <c r="B788" s="28">
        <f>SUM('Weekly Data'!D785:D788)/4</f>
        <v>983.25</v>
      </c>
      <c r="C788" s="7">
        <f>SUM('Weekly Data'!E785:E788)/4</f>
        <v>929</v>
      </c>
      <c r="D788" s="7">
        <f>SUM('Weekly Data'!F785:F788)/4</f>
        <v>3567</v>
      </c>
      <c r="E788" s="7">
        <f>SUM('Weekly Data'!G785:G788)/4</f>
        <v>623.75</v>
      </c>
      <c r="F788" s="7">
        <f>SUM('Weekly Data'!H785:H788)/4</f>
        <v>6103</v>
      </c>
      <c r="G788" s="108">
        <f>SUM('Weekly Data'!I785:I788)/4</f>
        <v>1382.3458751518144</v>
      </c>
      <c r="H788" s="163">
        <f>AVERAGE('Weekly Data'!D736,'Weekly Data'!D684,'Weekly Data'!D632,'Weekly Data'!D580)</f>
        <v>1741.25</v>
      </c>
      <c r="I788" s="7">
        <f>AVERAGE('Weekly Data'!E736,'Weekly Data'!E684,'Weekly Data'!E632,'Weekly Data'!E580)</f>
        <v>1798.75</v>
      </c>
      <c r="J788" s="7">
        <f>AVERAGE('Weekly Data'!F736,'Weekly Data'!F684,'Weekly Data'!F632,'Weekly Data'!F580)</f>
        <v>4514</v>
      </c>
      <c r="K788" s="7">
        <f>AVERAGE('Weekly Data'!G736,'Weekly Data'!G684,'Weekly Data'!G632,'Weekly Data'!G580)</f>
        <v>542.5</v>
      </c>
      <c r="L788" s="164">
        <f>AVERAGE('Weekly Data'!H736,'Weekly Data'!H684,'Weekly Data'!H632,'Weekly Data'!H580)</f>
        <v>8596.5</v>
      </c>
      <c r="M788" s="108"/>
      <c r="N788" s="20"/>
      <c r="O788" s="166">
        <f t="shared" si="55"/>
        <v>39848</v>
      </c>
      <c r="P788" s="45">
        <f t="shared" si="52"/>
        <v>1880.3125</v>
      </c>
      <c r="Q788" s="45">
        <f t="shared" si="51"/>
        <v>1976.5625</v>
      </c>
      <c r="R788" s="45">
        <f t="shared" si="56"/>
        <v>4630.1875</v>
      </c>
      <c r="S788" s="45">
        <f t="shared" si="57"/>
        <v>674.5625</v>
      </c>
      <c r="T788" s="45">
        <f t="shared" si="53"/>
        <v>9161.625</v>
      </c>
      <c r="U788" s="20"/>
      <c r="V788" s="20"/>
      <c r="W788" s="20"/>
      <c r="X788" s="20"/>
      <c r="Y788" s="20"/>
      <c r="Z788" s="20"/>
      <c r="AA788" s="20"/>
      <c r="AB788" s="20"/>
      <c r="AC788" s="20"/>
      <c r="AD788" s="30"/>
    </row>
    <row r="789" spans="1:30" x14ac:dyDescent="0.25">
      <c r="A789" s="43">
        <f t="shared" si="54"/>
        <v>39855</v>
      </c>
      <c r="B789" s="28">
        <f>SUM('Weekly Data'!D786:D789)/4</f>
        <v>1079.25</v>
      </c>
      <c r="C789" s="7">
        <f>SUM('Weekly Data'!E786:E789)/4</f>
        <v>1147.5</v>
      </c>
      <c r="D789" s="7">
        <f>SUM('Weekly Data'!F786:F789)/4</f>
        <v>3781.25</v>
      </c>
      <c r="E789" s="7">
        <f>SUM('Weekly Data'!G786:G789)/4</f>
        <v>676.25</v>
      </c>
      <c r="F789" s="7">
        <f>SUM('Weekly Data'!H786:H789)/4</f>
        <v>6684.25</v>
      </c>
      <c r="G789" s="108">
        <f>SUM('Weekly Data'!I786:I789)/4</f>
        <v>1128.8912995315441</v>
      </c>
      <c r="H789" s="163">
        <f>AVERAGE('Weekly Data'!D737,'Weekly Data'!D685,'Weekly Data'!D633,'Weekly Data'!D581)</f>
        <v>1709.5</v>
      </c>
      <c r="I789" s="7">
        <f>AVERAGE('Weekly Data'!E737,'Weekly Data'!E685,'Weekly Data'!E633,'Weekly Data'!E581)</f>
        <v>2213.75</v>
      </c>
      <c r="J789" s="7">
        <f>AVERAGE('Weekly Data'!F737,'Weekly Data'!F685,'Weekly Data'!F633,'Weekly Data'!F581)</f>
        <v>5062.25</v>
      </c>
      <c r="K789" s="7">
        <f>AVERAGE('Weekly Data'!G737,'Weekly Data'!G685,'Weekly Data'!G633,'Weekly Data'!G581)</f>
        <v>676.5</v>
      </c>
      <c r="L789" s="164">
        <f>AVERAGE('Weekly Data'!H737,'Weekly Data'!H685,'Weekly Data'!H633,'Weekly Data'!H581)</f>
        <v>9662</v>
      </c>
      <c r="M789" s="108"/>
      <c r="N789" s="20"/>
      <c r="O789" s="166">
        <f t="shared" si="55"/>
        <v>39855</v>
      </c>
      <c r="P789" s="45">
        <f t="shared" si="52"/>
        <v>1822.125</v>
      </c>
      <c r="Q789" s="45">
        <f t="shared" si="51"/>
        <v>2078.0625</v>
      </c>
      <c r="R789" s="45">
        <f t="shared" si="56"/>
        <v>4760.75</v>
      </c>
      <c r="S789" s="45">
        <f t="shared" si="57"/>
        <v>688</v>
      </c>
      <c r="T789" s="45">
        <f t="shared" si="53"/>
        <v>9348.9375</v>
      </c>
      <c r="U789" s="20"/>
      <c r="V789" s="20"/>
      <c r="W789" s="20"/>
      <c r="X789" s="20"/>
      <c r="Y789" s="20"/>
      <c r="Z789" s="20"/>
      <c r="AA789" s="20"/>
      <c r="AB789" s="20"/>
      <c r="AC789" s="20"/>
      <c r="AD789" s="30"/>
    </row>
    <row r="790" spans="1:30" x14ac:dyDescent="0.25">
      <c r="A790" s="43">
        <f t="shared" si="54"/>
        <v>39862</v>
      </c>
      <c r="B790" s="28">
        <f>SUM('Weekly Data'!D787:D790)/4</f>
        <v>1203</v>
      </c>
      <c r="C790" s="7">
        <f>SUM('Weekly Data'!E787:E790)/4</f>
        <v>1191.25</v>
      </c>
      <c r="D790" s="7">
        <f>SUM('Weekly Data'!F787:F790)/4</f>
        <v>3742.25</v>
      </c>
      <c r="E790" s="7">
        <f>SUM('Weekly Data'!G787:G790)/4</f>
        <v>729.5</v>
      </c>
      <c r="F790" s="7">
        <f>SUM('Weekly Data'!H787:H790)/4</f>
        <v>6866</v>
      </c>
      <c r="G790" s="108">
        <f>SUM('Weekly Data'!I787:I790)/4</f>
        <v>1242.0744115939515</v>
      </c>
      <c r="H790" s="163">
        <f>AVERAGE('Weekly Data'!D738,'Weekly Data'!D686,'Weekly Data'!D634,'Weekly Data'!D582)</f>
        <v>1620.5</v>
      </c>
      <c r="I790" s="7">
        <f>AVERAGE('Weekly Data'!E738,'Weekly Data'!E686,'Weekly Data'!E634,'Weekly Data'!E582)</f>
        <v>2336</v>
      </c>
      <c r="J790" s="7">
        <f>AVERAGE('Weekly Data'!F738,'Weekly Data'!F686,'Weekly Data'!F634,'Weekly Data'!F582)</f>
        <v>4438.25</v>
      </c>
      <c r="K790" s="7">
        <f>AVERAGE('Weekly Data'!G738,'Weekly Data'!G686,'Weekly Data'!G634,'Weekly Data'!G582)</f>
        <v>574.25</v>
      </c>
      <c r="L790" s="164">
        <f>AVERAGE('Weekly Data'!H738,'Weekly Data'!H686,'Weekly Data'!H634,'Weekly Data'!H582)</f>
        <v>8969</v>
      </c>
      <c r="M790" s="108"/>
      <c r="N790" s="20"/>
      <c r="O790" s="166">
        <f t="shared" si="55"/>
        <v>39862</v>
      </c>
      <c r="P790" s="45">
        <f t="shared" si="52"/>
        <v>1712.8125</v>
      </c>
      <c r="Q790" s="45">
        <f t="shared" si="51"/>
        <v>2141.375</v>
      </c>
      <c r="R790" s="45">
        <f t="shared" si="56"/>
        <v>4661.75</v>
      </c>
      <c r="S790" s="45">
        <f t="shared" si="57"/>
        <v>653.75</v>
      </c>
      <c r="T790" s="45">
        <f t="shared" si="53"/>
        <v>9169.6875</v>
      </c>
      <c r="U790" s="20"/>
      <c r="V790" s="20"/>
      <c r="W790" s="20"/>
      <c r="X790" s="20"/>
      <c r="Y790" s="20"/>
      <c r="Z790" s="20"/>
      <c r="AA790" s="20"/>
      <c r="AB790" s="20"/>
      <c r="AC790" s="20"/>
      <c r="AD790" s="30"/>
    </row>
    <row r="791" spans="1:30" x14ac:dyDescent="0.25">
      <c r="A791" s="43">
        <f t="shared" si="54"/>
        <v>39869</v>
      </c>
      <c r="B791" s="28">
        <f>SUM('Weekly Data'!D788:D791)/4</f>
        <v>1193.75</v>
      </c>
      <c r="C791" s="7">
        <f>SUM('Weekly Data'!E788:E791)/4</f>
        <v>1253.5</v>
      </c>
      <c r="D791" s="7">
        <f>SUM('Weekly Data'!F788:F791)/4</f>
        <v>3827.5</v>
      </c>
      <c r="E791" s="7">
        <f>SUM('Weekly Data'!G788:G791)/4</f>
        <v>703.5</v>
      </c>
      <c r="F791" s="7">
        <f>SUM('Weekly Data'!H788:H791)/4</f>
        <v>6978.25</v>
      </c>
      <c r="G791" s="108">
        <f>SUM('Weekly Data'!I788:I791)/4</f>
        <v>1257.6134659401819</v>
      </c>
      <c r="H791" s="163">
        <f>AVERAGE('Weekly Data'!D739,'Weekly Data'!D687,'Weekly Data'!D635,'Weekly Data'!D583)</f>
        <v>1503</v>
      </c>
      <c r="I791" s="7">
        <f>AVERAGE('Weekly Data'!E739,'Weekly Data'!E687,'Weekly Data'!E635,'Weekly Data'!E583)</f>
        <v>2042.75</v>
      </c>
      <c r="J791" s="7">
        <f>AVERAGE('Weekly Data'!F739,'Weekly Data'!F687,'Weekly Data'!F635,'Weekly Data'!F583)</f>
        <v>5033</v>
      </c>
      <c r="K791" s="7">
        <f>AVERAGE('Weekly Data'!G739,'Weekly Data'!G687,'Weekly Data'!G635,'Weekly Data'!G583)</f>
        <v>740.25</v>
      </c>
      <c r="L791" s="164">
        <f>AVERAGE('Weekly Data'!H739,'Weekly Data'!H687,'Weekly Data'!H635,'Weekly Data'!H583)</f>
        <v>9319</v>
      </c>
      <c r="M791" s="108"/>
      <c r="N791" s="20"/>
      <c r="O791" s="166">
        <f t="shared" si="55"/>
        <v>39869</v>
      </c>
      <c r="P791" s="45">
        <f t="shared" si="52"/>
        <v>1657.5</v>
      </c>
      <c r="Q791" s="45">
        <f t="shared" si="51"/>
        <v>2069.5625</v>
      </c>
      <c r="R791" s="45">
        <f t="shared" si="56"/>
        <v>4762.125</v>
      </c>
      <c r="S791" s="45">
        <f t="shared" si="57"/>
        <v>630.8125</v>
      </c>
      <c r="T791" s="45">
        <f t="shared" si="53"/>
        <v>9120</v>
      </c>
      <c r="U791" s="20"/>
      <c r="V791" s="20"/>
      <c r="W791" s="20"/>
      <c r="X791" s="20"/>
      <c r="Y791" s="20"/>
      <c r="Z791" s="20"/>
      <c r="AA791" s="20"/>
      <c r="AB791" s="20"/>
      <c r="AC791" s="20"/>
      <c r="AD791" s="30"/>
    </row>
    <row r="792" spans="1:30" x14ac:dyDescent="0.25">
      <c r="A792" s="43">
        <f t="shared" si="54"/>
        <v>39876</v>
      </c>
      <c r="B792" s="28">
        <f>SUM('Weekly Data'!D789:D792)/4</f>
        <v>1212.75</v>
      </c>
      <c r="C792" s="7">
        <f>SUM('Weekly Data'!E789:E792)/4</f>
        <v>1170.25</v>
      </c>
      <c r="D792" s="7">
        <f>SUM('Weekly Data'!F789:F792)/4</f>
        <v>3584.25</v>
      </c>
      <c r="E792" s="7">
        <f>SUM('Weekly Data'!G789:G792)/4</f>
        <v>720.5</v>
      </c>
      <c r="F792" s="7">
        <f>SUM('Weekly Data'!H789:H792)/4</f>
        <v>6687.75</v>
      </c>
      <c r="G792" s="108">
        <f>SUM('Weekly Data'!I789:I792)/4</f>
        <v>1372.8964502115393</v>
      </c>
      <c r="H792" s="163">
        <f>AVERAGE('Weekly Data'!D740,'Weekly Data'!D688,'Weekly Data'!D636,'Weekly Data'!D584)</f>
        <v>1785.25</v>
      </c>
      <c r="I792" s="7">
        <f>AVERAGE('Weekly Data'!E740,'Weekly Data'!E688,'Weekly Data'!E636,'Weekly Data'!E584)</f>
        <v>2226.25</v>
      </c>
      <c r="J792" s="7">
        <f>AVERAGE('Weekly Data'!F740,'Weekly Data'!F688,'Weekly Data'!F636,'Weekly Data'!F584)</f>
        <v>5237.5</v>
      </c>
      <c r="K792" s="7">
        <f>AVERAGE('Weekly Data'!G740,'Weekly Data'!G688,'Weekly Data'!G636,'Weekly Data'!G584)</f>
        <v>657.25</v>
      </c>
      <c r="L792" s="164">
        <f>AVERAGE('Weekly Data'!H740,'Weekly Data'!H688,'Weekly Data'!H636,'Weekly Data'!H584)</f>
        <v>9906.25</v>
      </c>
      <c r="M792" s="108"/>
      <c r="N792" s="20"/>
      <c r="O792" s="166">
        <f t="shared" si="55"/>
        <v>39876</v>
      </c>
      <c r="P792" s="45">
        <f t="shared" si="52"/>
        <v>1657.3125</v>
      </c>
      <c r="Q792" s="45">
        <f t="shared" si="51"/>
        <v>2167.375</v>
      </c>
      <c r="R792" s="45">
        <f t="shared" si="56"/>
        <v>4919.5625</v>
      </c>
      <c r="S792" s="45">
        <f t="shared" si="57"/>
        <v>664.125</v>
      </c>
      <c r="T792" s="45">
        <f t="shared" si="53"/>
        <v>9408.375</v>
      </c>
      <c r="U792" s="20"/>
      <c r="V792" s="20"/>
      <c r="W792" s="20"/>
      <c r="X792" s="20"/>
      <c r="Y792" s="20"/>
      <c r="Z792" s="20"/>
      <c r="AA792" s="20"/>
      <c r="AB792" s="20"/>
      <c r="AC792" s="20"/>
      <c r="AD792" s="30"/>
    </row>
    <row r="793" spans="1:30" x14ac:dyDescent="0.25">
      <c r="A793" s="43">
        <f t="shared" si="54"/>
        <v>39883</v>
      </c>
      <c r="B793" s="28">
        <f>SUM('Weekly Data'!D790:D793)/4</f>
        <v>1108.25</v>
      </c>
      <c r="C793" s="7">
        <f>SUM('Weekly Data'!E790:E793)/4</f>
        <v>1067.5</v>
      </c>
      <c r="D793" s="7">
        <f>SUM('Weekly Data'!F790:F793)/4</f>
        <v>3563.5</v>
      </c>
      <c r="E793" s="7">
        <f>SUM('Weekly Data'!G790:G793)/4</f>
        <v>694.75</v>
      </c>
      <c r="F793" s="7">
        <f>SUM('Weekly Data'!H790:H793)/4</f>
        <v>6434</v>
      </c>
      <c r="G793" s="108">
        <f>SUM('Weekly Data'!I790:I793)/4</f>
        <v>1592.9630577095038</v>
      </c>
      <c r="H793" s="163">
        <f>AVERAGE('Weekly Data'!D741,'Weekly Data'!D689,'Weekly Data'!D637,'Weekly Data'!D585)</f>
        <v>1482</v>
      </c>
      <c r="I793" s="7">
        <f>AVERAGE('Weekly Data'!E741,'Weekly Data'!E689,'Weekly Data'!E637,'Weekly Data'!E585)</f>
        <v>2274.5</v>
      </c>
      <c r="J793" s="7">
        <f>AVERAGE('Weekly Data'!F741,'Weekly Data'!F689,'Weekly Data'!F637,'Weekly Data'!F585)</f>
        <v>5052</v>
      </c>
      <c r="K793" s="7">
        <f>AVERAGE('Weekly Data'!G741,'Weekly Data'!G689,'Weekly Data'!G637,'Weekly Data'!G585)</f>
        <v>646.25</v>
      </c>
      <c r="L793" s="164">
        <f>AVERAGE('Weekly Data'!H741,'Weekly Data'!H689,'Weekly Data'!H637,'Weekly Data'!H585)</f>
        <v>9454.75</v>
      </c>
      <c r="M793" s="108"/>
      <c r="N793" s="20"/>
      <c r="O793" s="166">
        <f t="shared" si="55"/>
        <v>39883</v>
      </c>
      <c r="P793" s="45">
        <f t="shared" si="52"/>
        <v>1647.1875</v>
      </c>
      <c r="Q793" s="45">
        <f t="shared" ref="Q793:Q856" si="58">AVERAGE(C741,C689,C637,C584)</f>
        <v>2182.125</v>
      </c>
      <c r="R793" s="45">
        <f t="shared" si="56"/>
        <v>4963.3125</v>
      </c>
      <c r="S793" s="45">
        <f t="shared" si="57"/>
        <v>662.5</v>
      </c>
      <c r="T793" s="45">
        <f t="shared" si="53"/>
        <v>9455.125</v>
      </c>
      <c r="U793" s="20"/>
      <c r="V793" s="20"/>
      <c r="W793" s="20"/>
      <c r="X793" s="20"/>
      <c r="Y793" s="20"/>
      <c r="Z793" s="20"/>
      <c r="AA793" s="20"/>
      <c r="AB793" s="20"/>
      <c r="AC793" s="20"/>
      <c r="AD793" s="30"/>
    </row>
    <row r="794" spans="1:30" x14ac:dyDescent="0.25">
      <c r="A794" s="43">
        <f t="shared" si="54"/>
        <v>39890</v>
      </c>
      <c r="B794" s="28">
        <f>SUM('Weekly Data'!D791:D794)/4</f>
        <v>823</v>
      </c>
      <c r="C794" s="7">
        <f>SUM('Weekly Data'!E791:E794)/4</f>
        <v>1076</v>
      </c>
      <c r="D794" s="7">
        <f>SUM('Weekly Data'!F791:F794)/4</f>
        <v>3494</v>
      </c>
      <c r="E794" s="7">
        <f>SUM('Weekly Data'!G791:G794)/4</f>
        <v>634</v>
      </c>
      <c r="F794" s="7">
        <f>SUM('Weekly Data'!H791:H794)/4</f>
        <v>6027</v>
      </c>
      <c r="G794" s="108">
        <f>SUM('Weekly Data'!I791:I794)/4</f>
        <v>1522.6173387096774</v>
      </c>
      <c r="H794" s="163">
        <f>AVERAGE('Weekly Data'!D742,'Weekly Data'!D690,'Weekly Data'!D638,'Weekly Data'!D586)</f>
        <v>1520.75</v>
      </c>
      <c r="I794" s="7">
        <f>AVERAGE('Weekly Data'!E742,'Weekly Data'!E690,'Weekly Data'!E638,'Weekly Data'!E586)</f>
        <v>1995.25</v>
      </c>
      <c r="J794" s="7">
        <f>AVERAGE('Weekly Data'!F742,'Weekly Data'!F690,'Weekly Data'!F638,'Weekly Data'!F586)</f>
        <v>4609.75</v>
      </c>
      <c r="K794" s="7">
        <f>AVERAGE('Weekly Data'!G742,'Weekly Data'!G690,'Weekly Data'!G638,'Weekly Data'!G586)</f>
        <v>617</v>
      </c>
      <c r="L794" s="164">
        <f>AVERAGE('Weekly Data'!H742,'Weekly Data'!H690,'Weekly Data'!H638,'Weekly Data'!H586)</f>
        <v>8742.75</v>
      </c>
      <c r="M794" s="108"/>
      <c r="N794" s="20"/>
      <c r="O794" s="166">
        <f t="shared" si="55"/>
        <v>39890</v>
      </c>
      <c r="P794" s="45">
        <f t="shared" si="52"/>
        <v>1568.625</v>
      </c>
      <c r="Q794" s="45">
        <f t="shared" si="58"/>
        <v>2176.1875</v>
      </c>
      <c r="R794" s="45">
        <f t="shared" si="56"/>
        <v>5087.6875</v>
      </c>
      <c r="S794" s="45">
        <f t="shared" si="57"/>
        <v>677.875</v>
      </c>
      <c r="T794" s="45">
        <f t="shared" si="53"/>
        <v>9510.375</v>
      </c>
      <c r="U794" s="20"/>
      <c r="V794" s="20"/>
      <c r="W794" s="20"/>
      <c r="X794" s="20"/>
      <c r="Y794" s="20"/>
      <c r="Z794" s="20"/>
      <c r="AA794" s="20"/>
      <c r="AB794" s="20"/>
      <c r="AC794" s="20"/>
      <c r="AD794" s="30"/>
    </row>
    <row r="795" spans="1:30" x14ac:dyDescent="0.25">
      <c r="A795" s="43">
        <f t="shared" si="54"/>
        <v>39897</v>
      </c>
      <c r="B795" s="28">
        <f>SUM('Weekly Data'!D792:D795)/4</f>
        <v>600.5</v>
      </c>
      <c r="C795" s="7">
        <f>SUM('Weekly Data'!E792:E795)/4</f>
        <v>1044.5</v>
      </c>
      <c r="D795" s="7">
        <f>SUM('Weekly Data'!F792:F795)/4</f>
        <v>3571</v>
      </c>
      <c r="E795" s="7">
        <f>SUM('Weekly Data'!G792:G795)/4</f>
        <v>667.75</v>
      </c>
      <c r="F795" s="7">
        <f>SUM('Weekly Data'!H792:H795)/4</f>
        <v>5883.75</v>
      </c>
      <c r="G795" s="108">
        <f>SUM('Weekly Data'!I792:I795)/4</f>
        <v>1453.111568593431</v>
      </c>
      <c r="H795" s="163">
        <f>AVERAGE('Weekly Data'!D743,'Weekly Data'!D691,'Weekly Data'!D639,'Weekly Data'!D587)</f>
        <v>1063.25</v>
      </c>
      <c r="I795" s="7">
        <f>AVERAGE('Weekly Data'!E743,'Weekly Data'!E691,'Weekly Data'!E639,'Weekly Data'!E587)</f>
        <v>1884.75</v>
      </c>
      <c r="J795" s="7">
        <f>AVERAGE('Weekly Data'!F743,'Weekly Data'!F691,'Weekly Data'!F639,'Weekly Data'!F587)</f>
        <v>5042.25</v>
      </c>
      <c r="K795" s="7">
        <f>AVERAGE('Weekly Data'!G743,'Weekly Data'!G691,'Weekly Data'!G639,'Weekly Data'!G587)</f>
        <v>568</v>
      </c>
      <c r="L795" s="164">
        <f>AVERAGE('Weekly Data'!H743,'Weekly Data'!H691,'Weekly Data'!H639,'Weekly Data'!H587)</f>
        <v>8558.25</v>
      </c>
      <c r="M795" s="108"/>
      <c r="N795" s="20"/>
      <c r="O795" s="166">
        <f t="shared" si="55"/>
        <v>39897</v>
      </c>
      <c r="P795" s="45">
        <f t="shared" si="52"/>
        <v>1477.625</v>
      </c>
      <c r="Q795" s="45">
        <f t="shared" si="58"/>
        <v>2123.4375</v>
      </c>
      <c r="R795" s="45">
        <f t="shared" si="56"/>
        <v>5042.5</v>
      </c>
      <c r="S795" s="45">
        <f t="shared" si="57"/>
        <v>636.375</v>
      </c>
      <c r="T795" s="45">
        <f t="shared" si="53"/>
        <v>9279.9375</v>
      </c>
      <c r="U795" s="20"/>
      <c r="V795" s="20"/>
      <c r="W795" s="20"/>
      <c r="X795" s="20"/>
      <c r="Y795" s="20"/>
      <c r="Z795" s="20"/>
      <c r="AA795" s="20"/>
      <c r="AB795" s="20"/>
      <c r="AC795" s="20"/>
      <c r="AD795" s="30"/>
    </row>
    <row r="796" spans="1:30" x14ac:dyDescent="0.25">
      <c r="A796" s="43">
        <f t="shared" si="54"/>
        <v>39904</v>
      </c>
      <c r="B796" s="28">
        <f>SUM('Weekly Data'!D793:D796)/4</f>
        <v>393.75</v>
      </c>
      <c r="C796" s="7">
        <f>SUM('Weekly Data'!E793:E796)/4</f>
        <v>1071.25</v>
      </c>
      <c r="D796" s="7">
        <f>SUM('Weekly Data'!F793:F796)/4</f>
        <v>3544.25</v>
      </c>
      <c r="E796" s="7">
        <f>SUM('Weekly Data'!G793:G796)/4</f>
        <v>655.25</v>
      </c>
      <c r="F796" s="7">
        <f>SUM('Weekly Data'!H793:H796)/4</f>
        <v>5664.5</v>
      </c>
      <c r="G796" s="108">
        <f>SUM('Weekly Data'!I793:I796)/4</f>
        <v>1223.8055233760861</v>
      </c>
      <c r="H796" s="163">
        <f>AVERAGE('Weekly Data'!D744,'Weekly Data'!D692,'Weekly Data'!D640,'Weekly Data'!D588)</f>
        <v>1169</v>
      </c>
      <c r="I796" s="7">
        <f>AVERAGE('Weekly Data'!E744,'Weekly Data'!E692,'Weekly Data'!E640,'Weekly Data'!E588)</f>
        <v>1883.5</v>
      </c>
      <c r="J796" s="7">
        <f>AVERAGE('Weekly Data'!F744,'Weekly Data'!F692,'Weekly Data'!F640,'Weekly Data'!F588)</f>
        <v>4762.5</v>
      </c>
      <c r="K796" s="7">
        <f>AVERAGE('Weekly Data'!G744,'Weekly Data'!G692,'Weekly Data'!G640,'Weekly Data'!G588)</f>
        <v>487</v>
      </c>
      <c r="L796" s="164">
        <f>AVERAGE('Weekly Data'!H744,'Weekly Data'!H692,'Weekly Data'!H640,'Weekly Data'!H588)</f>
        <v>8302</v>
      </c>
      <c r="M796" s="108"/>
      <c r="N796" s="20"/>
      <c r="O796" s="166">
        <f t="shared" si="55"/>
        <v>39904</v>
      </c>
      <c r="P796" s="45">
        <f t="shared" si="52"/>
        <v>1339.125</v>
      </c>
      <c r="Q796" s="45">
        <f t="shared" si="58"/>
        <v>2037.1875</v>
      </c>
      <c r="R796" s="45">
        <f t="shared" si="56"/>
        <v>4929.375</v>
      </c>
      <c r="S796" s="45">
        <f t="shared" si="57"/>
        <v>596.125</v>
      </c>
      <c r="T796" s="45">
        <f t="shared" si="53"/>
        <v>8901.8125</v>
      </c>
      <c r="U796" s="20"/>
      <c r="V796" s="20"/>
      <c r="W796" s="20"/>
      <c r="X796" s="20"/>
      <c r="Y796" s="20"/>
      <c r="Z796" s="20"/>
      <c r="AA796" s="20"/>
      <c r="AB796" s="20"/>
      <c r="AC796" s="20"/>
      <c r="AD796" s="30"/>
    </row>
    <row r="797" spans="1:30" x14ac:dyDescent="0.25">
      <c r="A797" s="43">
        <f t="shared" si="54"/>
        <v>39911</v>
      </c>
      <c r="B797" s="28">
        <f>SUM('Weekly Data'!D794:D797)/4</f>
        <v>257.75</v>
      </c>
      <c r="C797" s="7">
        <f>SUM('Weekly Data'!E794:E797)/4</f>
        <v>956</v>
      </c>
      <c r="D797" s="7">
        <f>SUM('Weekly Data'!F794:F797)/4</f>
        <v>3579</v>
      </c>
      <c r="E797" s="7">
        <f>SUM('Weekly Data'!G794:G797)/4</f>
        <v>575.5</v>
      </c>
      <c r="F797" s="7">
        <f>SUM('Weekly Data'!H794:H797)/4</f>
        <v>5368.25</v>
      </c>
      <c r="G797" s="108">
        <f>SUM('Weekly Data'!I794:I797)/4</f>
        <v>1156.3996254687895</v>
      </c>
      <c r="H797" s="163">
        <f>AVERAGE('Weekly Data'!D745,'Weekly Data'!D693,'Weekly Data'!D641,'Weekly Data'!D589)</f>
        <v>1086</v>
      </c>
      <c r="I797" s="7">
        <f>AVERAGE('Weekly Data'!E745,'Weekly Data'!E693,'Weekly Data'!E641,'Weekly Data'!E589)</f>
        <v>1802.25</v>
      </c>
      <c r="J797" s="7">
        <f>AVERAGE('Weekly Data'!F745,'Weekly Data'!F693,'Weekly Data'!F641,'Weekly Data'!F589)</f>
        <v>4535.25</v>
      </c>
      <c r="K797" s="7">
        <f>AVERAGE('Weekly Data'!G745,'Weekly Data'!G693,'Weekly Data'!G641,'Weekly Data'!G589)</f>
        <v>408.75</v>
      </c>
      <c r="L797" s="164">
        <f>AVERAGE('Weekly Data'!H745,'Weekly Data'!H693,'Weekly Data'!H641,'Weekly Data'!H589)</f>
        <v>7832.25</v>
      </c>
      <c r="M797" s="108"/>
      <c r="N797" s="20"/>
      <c r="O797" s="166">
        <f t="shared" si="55"/>
        <v>39911</v>
      </c>
      <c r="P797" s="45">
        <f t="shared" si="52"/>
        <v>1179.3125</v>
      </c>
      <c r="Q797" s="45">
        <f t="shared" si="58"/>
        <v>1950.1875</v>
      </c>
      <c r="R797" s="45">
        <f t="shared" si="56"/>
        <v>4768.25</v>
      </c>
      <c r="S797" s="45">
        <f t="shared" si="57"/>
        <v>546.6875</v>
      </c>
      <c r="T797" s="45">
        <f t="shared" si="53"/>
        <v>8444.4375</v>
      </c>
      <c r="U797" s="20"/>
      <c r="V797" s="20"/>
      <c r="W797" s="20"/>
      <c r="X797" s="20"/>
      <c r="Y797" s="20"/>
      <c r="Z797" s="20"/>
      <c r="AA797" s="20"/>
      <c r="AB797" s="20"/>
      <c r="AC797" s="20"/>
      <c r="AD797" s="30"/>
    </row>
    <row r="798" spans="1:30" x14ac:dyDescent="0.25">
      <c r="A798" s="43">
        <f t="shared" si="54"/>
        <v>39918</v>
      </c>
      <c r="B798" s="28">
        <f>SUM('Weekly Data'!D795:D798)/4</f>
        <v>240</v>
      </c>
      <c r="C798" s="7">
        <f>SUM('Weekly Data'!E795:E798)/4</f>
        <v>779.75</v>
      </c>
      <c r="D798" s="7">
        <f>SUM('Weekly Data'!F795:F798)/4</f>
        <v>3879.25</v>
      </c>
      <c r="E798" s="7">
        <f>SUM('Weekly Data'!G795:G798)/4</f>
        <v>602.75</v>
      </c>
      <c r="F798" s="7">
        <f>SUM('Weekly Data'!H795:H798)/4</f>
        <v>5501.75</v>
      </c>
      <c r="G798" s="108">
        <f>SUM('Weekly Data'!I795:I798)/4</f>
        <v>1018.8579957825617</v>
      </c>
      <c r="H798" s="163">
        <f>AVERAGE('Weekly Data'!D746,'Weekly Data'!D694,'Weekly Data'!D642,'Weekly Data'!D590)</f>
        <v>906.75</v>
      </c>
      <c r="I798" s="7">
        <f>AVERAGE('Weekly Data'!E746,'Weekly Data'!E694,'Weekly Data'!E642,'Weekly Data'!E590)</f>
        <v>2064</v>
      </c>
      <c r="J798" s="7">
        <f>AVERAGE('Weekly Data'!F746,'Weekly Data'!F694,'Weekly Data'!F642,'Weekly Data'!F590)</f>
        <v>4686.5</v>
      </c>
      <c r="K798" s="7">
        <f>AVERAGE('Weekly Data'!G746,'Weekly Data'!G694,'Weekly Data'!G642,'Weekly Data'!G590)</f>
        <v>366.5</v>
      </c>
      <c r="L798" s="164">
        <f>AVERAGE('Weekly Data'!H746,'Weekly Data'!H694,'Weekly Data'!H642,'Weekly Data'!H590)</f>
        <v>8023.75</v>
      </c>
      <c r="M798" s="108"/>
      <c r="N798" s="20"/>
      <c r="O798" s="166">
        <f t="shared" si="55"/>
        <v>39918</v>
      </c>
      <c r="P798" s="45">
        <f t="shared" si="52"/>
        <v>1120.75</v>
      </c>
      <c r="Q798" s="45">
        <f t="shared" si="58"/>
        <v>1903.0625</v>
      </c>
      <c r="R798" s="45">
        <f t="shared" si="56"/>
        <v>4723.875</v>
      </c>
      <c r="S798" s="45">
        <f t="shared" si="57"/>
        <v>460.0625</v>
      </c>
      <c r="T798" s="45">
        <f t="shared" si="53"/>
        <v>8207.75</v>
      </c>
      <c r="U798" s="20"/>
      <c r="V798" s="20"/>
      <c r="W798" s="20"/>
      <c r="X798" s="20"/>
      <c r="Y798" s="20"/>
      <c r="Z798" s="20"/>
      <c r="AA798" s="20"/>
      <c r="AB798" s="20"/>
      <c r="AC798" s="20"/>
      <c r="AD798" s="30"/>
    </row>
    <row r="799" spans="1:30" x14ac:dyDescent="0.25">
      <c r="A799" s="43">
        <f t="shared" si="54"/>
        <v>39925</v>
      </c>
      <c r="B799" s="28">
        <f>SUM('Weekly Data'!D796:D799)/4</f>
        <v>249</v>
      </c>
      <c r="C799" s="7">
        <f>SUM('Weekly Data'!E796:E799)/4</f>
        <v>714.5</v>
      </c>
      <c r="D799" s="7">
        <f>SUM('Weekly Data'!F796:F799)/4</f>
        <v>3708.25</v>
      </c>
      <c r="E799" s="7">
        <f>SUM('Weekly Data'!G796:G799)/4</f>
        <v>490.25</v>
      </c>
      <c r="F799" s="7">
        <f>SUM('Weekly Data'!H796:H799)/4</f>
        <v>5162</v>
      </c>
      <c r="G799" s="108">
        <f>SUM('Weekly Data'!I796:I799)/4</f>
        <v>980.85030880056581</v>
      </c>
      <c r="H799" s="163">
        <f>AVERAGE('Weekly Data'!D747,'Weekly Data'!D695,'Weekly Data'!D643,'Weekly Data'!D591)</f>
        <v>890</v>
      </c>
      <c r="I799" s="7">
        <f>AVERAGE('Weekly Data'!E747,'Weekly Data'!E695,'Weekly Data'!E643,'Weekly Data'!E591)</f>
        <v>1691</v>
      </c>
      <c r="J799" s="7">
        <f>AVERAGE('Weekly Data'!F747,'Weekly Data'!F695,'Weekly Data'!F643,'Weekly Data'!F591)</f>
        <v>4771</v>
      </c>
      <c r="K799" s="7">
        <f>AVERAGE('Weekly Data'!G747,'Weekly Data'!G695,'Weekly Data'!G643,'Weekly Data'!G591)</f>
        <v>352</v>
      </c>
      <c r="L799" s="164">
        <f>AVERAGE('Weekly Data'!H747,'Weekly Data'!H695,'Weekly Data'!H643,'Weekly Data'!H591)</f>
        <v>7704</v>
      </c>
      <c r="M799" s="108"/>
      <c r="N799" s="20"/>
      <c r="O799" s="166">
        <f t="shared" si="55"/>
        <v>39925</v>
      </c>
      <c r="P799" s="45">
        <f t="shared" si="52"/>
        <v>1044.75</v>
      </c>
      <c r="Q799" s="45">
        <f t="shared" si="58"/>
        <v>1896.875</v>
      </c>
      <c r="R799" s="45">
        <f t="shared" si="56"/>
        <v>4641.0625</v>
      </c>
      <c r="S799" s="45">
        <f t="shared" si="57"/>
        <v>413.4375</v>
      </c>
      <c r="T799" s="45">
        <f t="shared" si="53"/>
        <v>7996.125</v>
      </c>
      <c r="U799" s="20"/>
      <c r="V799" s="20"/>
      <c r="W799" s="20"/>
      <c r="X799" s="20"/>
      <c r="Y799" s="20"/>
      <c r="Z799" s="20"/>
      <c r="AA799" s="20"/>
      <c r="AB799" s="20"/>
      <c r="AC799" s="20"/>
      <c r="AD799" s="30"/>
    </row>
    <row r="800" spans="1:30" x14ac:dyDescent="0.25">
      <c r="A800" s="43">
        <f t="shared" si="54"/>
        <v>39932</v>
      </c>
      <c r="B800" s="28">
        <f>SUM('Weekly Data'!D797:D800)/4</f>
        <v>166.5</v>
      </c>
      <c r="C800" s="7">
        <f>SUM('Weekly Data'!E797:E800)/4</f>
        <v>575.75</v>
      </c>
      <c r="D800" s="7">
        <f>SUM('Weekly Data'!F797:F800)/4</f>
        <v>3842</v>
      </c>
      <c r="E800" s="7">
        <f>SUM('Weekly Data'!G797:G800)/4</f>
        <v>364.75</v>
      </c>
      <c r="F800" s="7">
        <f>SUM('Weekly Data'!H797:H800)/4</f>
        <v>4949</v>
      </c>
      <c r="G800" s="108">
        <f>SUM('Weekly Data'!I797:I800)/4</f>
        <v>1166.0590376299597</v>
      </c>
      <c r="H800" s="163">
        <f>AVERAGE('Weekly Data'!D748,'Weekly Data'!D696,'Weekly Data'!D644,'Weekly Data'!D592)</f>
        <v>750</v>
      </c>
      <c r="I800" s="7">
        <f>AVERAGE('Weekly Data'!E748,'Weekly Data'!E696,'Weekly Data'!E644,'Weekly Data'!E592)</f>
        <v>1914.5</v>
      </c>
      <c r="J800" s="7">
        <f>AVERAGE('Weekly Data'!F748,'Weekly Data'!F696,'Weekly Data'!F644,'Weekly Data'!F592)</f>
        <v>4432.5</v>
      </c>
      <c r="K800" s="7">
        <f>AVERAGE('Weekly Data'!G748,'Weekly Data'!G696,'Weekly Data'!G644,'Weekly Data'!G592)</f>
        <v>399.25</v>
      </c>
      <c r="L800" s="164">
        <f>AVERAGE('Weekly Data'!H748,'Weekly Data'!H696,'Weekly Data'!H644,'Weekly Data'!H592)</f>
        <v>7496.25</v>
      </c>
      <c r="M800" s="108"/>
      <c r="N800" s="20"/>
      <c r="O800" s="166">
        <f t="shared" si="55"/>
        <v>39932</v>
      </c>
      <c r="P800" s="45">
        <f t="shared" si="52"/>
        <v>935.9375</v>
      </c>
      <c r="Q800" s="45">
        <f t="shared" si="58"/>
        <v>1859</v>
      </c>
      <c r="R800" s="45">
        <f t="shared" si="56"/>
        <v>4620.3125</v>
      </c>
      <c r="S800" s="45">
        <f t="shared" si="57"/>
        <v>390.875</v>
      </c>
      <c r="T800" s="45">
        <f t="shared" si="53"/>
        <v>7806.125</v>
      </c>
      <c r="U800" s="20"/>
      <c r="V800" s="20"/>
      <c r="W800" s="20"/>
      <c r="X800" s="20"/>
      <c r="Y800" s="20"/>
      <c r="Z800" s="20"/>
      <c r="AA800" s="20"/>
      <c r="AB800" s="20"/>
      <c r="AC800" s="20"/>
      <c r="AD800" s="30"/>
    </row>
    <row r="801" spans="1:30" x14ac:dyDescent="0.25">
      <c r="A801" s="43">
        <f t="shared" si="54"/>
        <v>39939</v>
      </c>
      <c r="B801" s="28">
        <f>SUM('Weekly Data'!D798:D801)/4</f>
        <v>123.25</v>
      </c>
      <c r="C801" s="7">
        <f>SUM('Weekly Data'!E798:E801)/4</f>
        <v>751.5</v>
      </c>
      <c r="D801" s="7">
        <f>SUM('Weekly Data'!F798:F801)/4</f>
        <v>3587.75</v>
      </c>
      <c r="E801" s="7">
        <f>SUM('Weekly Data'!G798:G801)/4</f>
        <v>410</v>
      </c>
      <c r="F801" s="7">
        <f>SUM('Weekly Data'!H798:H801)/4</f>
        <v>4872.5</v>
      </c>
      <c r="G801" s="108">
        <f>SUM('Weekly Data'!I798:I801)/4</f>
        <v>1061.2754144033527</v>
      </c>
      <c r="H801" s="163">
        <f>AVERAGE('Weekly Data'!D749,'Weekly Data'!D697,'Weekly Data'!D645,'Weekly Data'!D593)</f>
        <v>731.75</v>
      </c>
      <c r="I801" s="7">
        <f>AVERAGE('Weekly Data'!E749,'Weekly Data'!E697,'Weekly Data'!E645,'Weekly Data'!E593)</f>
        <v>1619</v>
      </c>
      <c r="J801" s="7">
        <f>AVERAGE('Weekly Data'!F749,'Weekly Data'!F697,'Weekly Data'!F645,'Weekly Data'!F593)</f>
        <v>4640.5</v>
      </c>
      <c r="K801" s="7">
        <f>AVERAGE('Weekly Data'!G749,'Weekly Data'!G697,'Weekly Data'!G645,'Weekly Data'!G593)</f>
        <v>467.5</v>
      </c>
      <c r="L801" s="164">
        <f>AVERAGE('Weekly Data'!H749,'Weekly Data'!H697,'Weekly Data'!H645,'Weekly Data'!H593)</f>
        <v>7458.75</v>
      </c>
      <c r="M801" s="108"/>
      <c r="N801" s="20"/>
      <c r="O801" s="166">
        <f t="shared" si="55"/>
        <v>39939</v>
      </c>
      <c r="P801" s="45">
        <f t="shared" si="52"/>
        <v>832.75</v>
      </c>
      <c r="Q801" s="45">
        <f t="shared" si="58"/>
        <v>1844.5</v>
      </c>
      <c r="R801" s="45">
        <f t="shared" si="56"/>
        <v>4635.25</v>
      </c>
      <c r="S801" s="45">
        <f t="shared" si="57"/>
        <v>398.4375</v>
      </c>
      <c r="T801" s="45">
        <f t="shared" si="53"/>
        <v>7710.9375</v>
      </c>
      <c r="U801" s="20"/>
      <c r="V801" s="20"/>
      <c r="W801" s="20"/>
      <c r="X801" s="20"/>
      <c r="Y801" s="20"/>
      <c r="Z801" s="20"/>
      <c r="AA801" s="20"/>
      <c r="AB801" s="20"/>
      <c r="AC801" s="20"/>
      <c r="AD801" s="30"/>
    </row>
    <row r="802" spans="1:30" x14ac:dyDescent="0.25">
      <c r="A802" s="43">
        <f t="shared" si="54"/>
        <v>39946</v>
      </c>
      <c r="B802" s="28">
        <f>SUM('Weekly Data'!D799:D802)/4</f>
        <v>138.25</v>
      </c>
      <c r="C802" s="7">
        <f>SUM('Weekly Data'!E799:E802)/4</f>
        <v>682.5</v>
      </c>
      <c r="D802" s="7">
        <f>SUM('Weekly Data'!F799:F802)/4</f>
        <v>3170.75</v>
      </c>
      <c r="E802" s="7">
        <f>SUM('Weekly Data'!G799:G802)/4</f>
        <v>293.25</v>
      </c>
      <c r="F802" s="7">
        <f>SUM('Weekly Data'!H799:H802)/4</f>
        <v>4284.75</v>
      </c>
      <c r="G802" s="108">
        <f>SUM('Weekly Data'!I799:I802)/4</f>
        <v>1140.8605711225591</v>
      </c>
      <c r="H802" s="163">
        <f>AVERAGE('Weekly Data'!D750,'Weekly Data'!D698,'Weekly Data'!D646,'Weekly Data'!D594)</f>
        <v>789.75</v>
      </c>
      <c r="I802" s="7">
        <f>AVERAGE('Weekly Data'!E750,'Weekly Data'!E698,'Weekly Data'!E646,'Weekly Data'!E594)</f>
        <v>1451.25</v>
      </c>
      <c r="J802" s="7">
        <f>AVERAGE('Weekly Data'!F750,'Weekly Data'!F698,'Weekly Data'!F646,'Weekly Data'!F594)</f>
        <v>4173.25</v>
      </c>
      <c r="K802" s="7">
        <f>AVERAGE('Weekly Data'!G750,'Weekly Data'!G698,'Weekly Data'!G646,'Weekly Data'!G594)</f>
        <v>337.5</v>
      </c>
      <c r="L802" s="164">
        <f>AVERAGE('Weekly Data'!H750,'Weekly Data'!H698,'Weekly Data'!H646,'Weekly Data'!H594)</f>
        <v>6751.75</v>
      </c>
      <c r="M802" s="108"/>
      <c r="N802" s="20"/>
      <c r="O802" s="166">
        <f t="shared" si="55"/>
        <v>39946</v>
      </c>
      <c r="P802" s="45">
        <f t="shared" si="52"/>
        <v>792</v>
      </c>
      <c r="Q802" s="45">
        <f t="shared" si="58"/>
        <v>1698.4375</v>
      </c>
      <c r="R802" s="45">
        <f t="shared" si="56"/>
        <v>4484.625</v>
      </c>
      <c r="S802" s="45">
        <f t="shared" si="57"/>
        <v>396.1875</v>
      </c>
      <c r="T802" s="45">
        <f t="shared" si="53"/>
        <v>7371.25</v>
      </c>
      <c r="U802" s="20"/>
      <c r="V802" s="20"/>
      <c r="W802" s="20"/>
      <c r="X802" s="20"/>
      <c r="Y802" s="20"/>
      <c r="Z802" s="20"/>
      <c r="AA802" s="20"/>
      <c r="AB802" s="20"/>
      <c r="AC802" s="20"/>
      <c r="AD802" s="30"/>
    </row>
    <row r="803" spans="1:30" x14ac:dyDescent="0.25">
      <c r="A803" s="43">
        <f t="shared" si="54"/>
        <v>39953</v>
      </c>
      <c r="B803" s="28">
        <f>SUM('Weekly Data'!D800:D803)/4</f>
        <v>136</v>
      </c>
      <c r="C803" s="7">
        <f>SUM('Weekly Data'!E800:E803)/4</f>
        <v>697.5</v>
      </c>
      <c r="D803" s="7">
        <f>SUM('Weekly Data'!F800:F803)/4</f>
        <v>2833.5</v>
      </c>
      <c r="E803" s="7">
        <f>SUM('Weekly Data'!G800:G803)/4</f>
        <v>284</v>
      </c>
      <c r="F803" s="7">
        <f>SUM('Weekly Data'!H800:H803)/4</f>
        <v>3951</v>
      </c>
      <c r="G803" s="108">
        <f>SUM('Weekly Data'!I800:I803)/4</f>
        <v>1343.0782648444485</v>
      </c>
      <c r="H803" s="163">
        <f>AVERAGE('Weekly Data'!D751,'Weekly Data'!D699,'Weekly Data'!D647,'Weekly Data'!D595)</f>
        <v>554.5</v>
      </c>
      <c r="I803" s="7">
        <f>AVERAGE('Weekly Data'!E751,'Weekly Data'!E699,'Weekly Data'!E647,'Weekly Data'!E595)</f>
        <v>1525.5</v>
      </c>
      <c r="J803" s="7">
        <f>AVERAGE('Weekly Data'!F751,'Weekly Data'!F699,'Weekly Data'!F647,'Weekly Data'!F595)</f>
        <v>4595</v>
      </c>
      <c r="K803" s="7">
        <f>AVERAGE('Weekly Data'!G751,'Weekly Data'!G699,'Weekly Data'!G647,'Weekly Data'!G595)</f>
        <v>289.25</v>
      </c>
      <c r="L803" s="164">
        <f>AVERAGE('Weekly Data'!H751,'Weekly Data'!H699,'Weekly Data'!H647,'Weekly Data'!H595)</f>
        <v>6964.25</v>
      </c>
      <c r="M803" s="108"/>
      <c r="N803" s="20"/>
      <c r="O803" s="166">
        <f t="shared" si="55"/>
        <v>39953</v>
      </c>
      <c r="P803" s="45">
        <f t="shared" si="52"/>
        <v>708.4375</v>
      </c>
      <c r="Q803" s="45">
        <f t="shared" si="58"/>
        <v>1621.625</v>
      </c>
      <c r="R803" s="45">
        <f t="shared" si="56"/>
        <v>4473.0625</v>
      </c>
      <c r="S803" s="45">
        <f t="shared" si="57"/>
        <v>374.9375</v>
      </c>
      <c r="T803" s="45">
        <f t="shared" si="53"/>
        <v>7178.0625</v>
      </c>
      <c r="U803" s="20"/>
      <c r="V803" s="20"/>
      <c r="W803" s="20"/>
      <c r="X803" s="20"/>
      <c r="Y803" s="20"/>
      <c r="Z803" s="20"/>
      <c r="AA803" s="20"/>
      <c r="AB803" s="20"/>
      <c r="AC803" s="20"/>
      <c r="AD803" s="30"/>
    </row>
    <row r="804" spans="1:30" x14ac:dyDescent="0.25">
      <c r="A804" s="43">
        <f t="shared" si="54"/>
        <v>39960</v>
      </c>
      <c r="B804" s="28">
        <f>SUM('Weekly Data'!D801:D804)/4</f>
        <v>208.25</v>
      </c>
      <c r="C804" s="7">
        <f>SUM('Weekly Data'!E801:E804)/4</f>
        <v>688.75</v>
      </c>
      <c r="D804" s="7">
        <f>SUM('Weekly Data'!F801:F804)/4</f>
        <v>2390.25</v>
      </c>
      <c r="E804" s="7">
        <f>SUM('Weekly Data'!G801:G804)/4</f>
        <v>337.25</v>
      </c>
      <c r="F804" s="7">
        <f>SUM('Weekly Data'!H801:H804)/4</f>
        <v>3624.5</v>
      </c>
      <c r="G804" s="108">
        <f>SUM('Weekly Data'!I801:I804)/4</f>
        <v>1457.101325790436</v>
      </c>
      <c r="H804" s="163">
        <f>AVERAGE('Weekly Data'!D752,'Weekly Data'!D700,'Weekly Data'!D648,'Weekly Data'!D596)</f>
        <v>717.25</v>
      </c>
      <c r="I804" s="7">
        <f>AVERAGE('Weekly Data'!E752,'Weekly Data'!E700,'Weekly Data'!E648,'Weekly Data'!E596)</f>
        <v>1205.5</v>
      </c>
      <c r="J804" s="7">
        <f>AVERAGE('Weekly Data'!F752,'Weekly Data'!F700,'Weekly Data'!F648,'Weekly Data'!F596)</f>
        <v>4605.75</v>
      </c>
      <c r="K804" s="7">
        <f>AVERAGE('Weekly Data'!G752,'Weekly Data'!G700,'Weekly Data'!G648,'Weekly Data'!G596)</f>
        <v>216.25</v>
      </c>
      <c r="L804" s="164">
        <f>AVERAGE('Weekly Data'!H752,'Weekly Data'!H700,'Weekly Data'!H648,'Weekly Data'!H596)</f>
        <v>6744.75</v>
      </c>
      <c r="M804" s="108"/>
      <c r="N804" s="20"/>
      <c r="O804" s="166">
        <f t="shared" si="55"/>
        <v>39960</v>
      </c>
      <c r="P804" s="45">
        <f t="shared" si="52"/>
        <v>684.4375</v>
      </c>
      <c r="Q804" s="45">
        <f t="shared" si="58"/>
        <v>1501.4375</v>
      </c>
      <c r="R804" s="45">
        <f t="shared" si="56"/>
        <v>4478</v>
      </c>
      <c r="S804" s="45">
        <f t="shared" si="57"/>
        <v>330.625</v>
      </c>
      <c r="T804" s="45">
        <f t="shared" si="53"/>
        <v>6994.5</v>
      </c>
      <c r="U804" s="20"/>
      <c r="V804" s="20"/>
      <c r="W804" s="20"/>
      <c r="X804" s="20"/>
      <c r="Y804" s="20"/>
      <c r="Z804" s="20"/>
      <c r="AA804" s="20"/>
      <c r="AB804" s="20"/>
      <c r="AC804" s="20"/>
      <c r="AD804" s="30"/>
    </row>
    <row r="805" spans="1:30" x14ac:dyDescent="0.25">
      <c r="A805" s="43">
        <f t="shared" si="54"/>
        <v>39967</v>
      </c>
      <c r="B805" s="28">
        <f>SUM('Weekly Data'!D802:D805)/4</f>
        <v>276.75</v>
      </c>
      <c r="C805" s="7">
        <f>SUM('Weekly Data'!E802:E805)/4</f>
        <v>680</v>
      </c>
      <c r="D805" s="7">
        <f>SUM('Weekly Data'!F802:F805)/4</f>
        <v>2141</v>
      </c>
      <c r="E805" s="7">
        <f>SUM('Weekly Data'!G802:G805)/4</f>
        <v>312.75</v>
      </c>
      <c r="F805" s="7">
        <f>SUM('Weekly Data'!H802:H805)/4</f>
        <v>3410.5</v>
      </c>
      <c r="G805" s="108">
        <f>SUM('Weekly Data'!I802:I805)/4</f>
        <v>1541.0962141484379</v>
      </c>
      <c r="H805" s="163">
        <f>AVERAGE('Weekly Data'!D753,'Weekly Data'!D701,'Weekly Data'!D649,'Weekly Data'!D597)</f>
        <v>600.75</v>
      </c>
      <c r="I805" s="7">
        <f>AVERAGE('Weekly Data'!E753,'Weekly Data'!E701,'Weekly Data'!E649,'Weekly Data'!E597)</f>
        <v>1534.5</v>
      </c>
      <c r="J805" s="7">
        <f>AVERAGE('Weekly Data'!F753,'Weekly Data'!F701,'Weekly Data'!F649,'Weekly Data'!F597)</f>
        <v>3962.25</v>
      </c>
      <c r="K805" s="7">
        <f>AVERAGE('Weekly Data'!G753,'Weekly Data'!G701,'Weekly Data'!G649,'Weekly Data'!G597)</f>
        <v>125.25</v>
      </c>
      <c r="L805" s="164">
        <f>AVERAGE('Weekly Data'!H753,'Weekly Data'!H701,'Weekly Data'!H649,'Weekly Data'!H597)</f>
        <v>6222.75</v>
      </c>
      <c r="M805" s="108"/>
      <c r="N805" s="20"/>
      <c r="O805" s="166">
        <f t="shared" si="55"/>
        <v>39967</v>
      </c>
      <c r="P805" s="45">
        <f t="shared" si="52"/>
        <v>696.375</v>
      </c>
      <c r="Q805" s="45">
        <f t="shared" si="58"/>
        <v>1393.75</v>
      </c>
      <c r="R805" s="45">
        <f t="shared" si="56"/>
        <v>4410.25</v>
      </c>
      <c r="S805" s="45">
        <f t="shared" si="57"/>
        <v>245.625</v>
      </c>
      <c r="T805" s="45">
        <f t="shared" si="53"/>
        <v>6746</v>
      </c>
      <c r="U805" s="20"/>
      <c r="V805" s="20"/>
      <c r="W805" s="20"/>
      <c r="X805" s="20"/>
      <c r="Y805" s="20"/>
      <c r="Z805" s="20"/>
      <c r="AA805" s="20"/>
      <c r="AB805" s="20"/>
      <c r="AC805" s="20"/>
      <c r="AD805" s="30"/>
    </row>
    <row r="806" spans="1:30" x14ac:dyDescent="0.25">
      <c r="A806" s="43">
        <f t="shared" si="54"/>
        <v>39974</v>
      </c>
      <c r="B806" s="28">
        <f>SUM('Weekly Data'!D803:D806)/4</f>
        <v>212.25</v>
      </c>
      <c r="C806" s="7">
        <f>SUM('Weekly Data'!E803:E806)/4</f>
        <v>748.5</v>
      </c>
      <c r="D806" s="7">
        <f>SUM('Weekly Data'!F803:F806)/4</f>
        <v>1851.25</v>
      </c>
      <c r="E806" s="7">
        <f>SUM('Weekly Data'!G803:G806)/4</f>
        <v>381.25</v>
      </c>
      <c r="F806" s="7">
        <f>SUM('Weekly Data'!H803:H806)/4</f>
        <v>3193.25</v>
      </c>
      <c r="G806" s="108">
        <f>SUM('Weekly Data'!I803:I806)/4</f>
        <v>1738.484201789742</v>
      </c>
      <c r="H806" s="163">
        <f>AVERAGE('Weekly Data'!D754,'Weekly Data'!D702,'Weekly Data'!D650,'Weekly Data'!D598)</f>
        <v>531.25</v>
      </c>
      <c r="I806" s="7">
        <f>AVERAGE('Weekly Data'!E754,'Weekly Data'!E702,'Weekly Data'!E650,'Weekly Data'!E598)</f>
        <v>2265.25</v>
      </c>
      <c r="J806" s="7">
        <f>AVERAGE('Weekly Data'!F754,'Weekly Data'!F702,'Weekly Data'!F650,'Weekly Data'!F598)</f>
        <v>4016.75</v>
      </c>
      <c r="K806" s="7">
        <f>AVERAGE('Weekly Data'!G754,'Weekly Data'!G702,'Weekly Data'!G650,'Weekly Data'!G598)</f>
        <v>219</v>
      </c>
      <c r="L806" s="164">
        <f>AVERAGE('Weekly Data'!H754,'Weekly Data'!H702,'Weekly Data'!H650,'Weekly Data'!H598)</f>
        <v>7032.25</v>
      </c>
      <c r="M806" s="108"/>
      <c r="N806" s="20"/>
      <c r="O806" s="166">
        <f t="shared" si="55"/>
        <v>39974</v>
      </c>
      <c r="P806" s="45">
        <f t="shared" si="52"/>
        <v>587.8125</v>
      </c>
      <c r="Q806" s="45">
        <f t="shared" si="58"/>
        <v>1604.875</v>
      </c>
      <c r="R806" s="45">
        <f t="shared" si="56"/>
        <v>4358.75</v>
      </c>
      <c r="S806" s="45">
        <f t="shared" si="57"/>
        <v>218.9375</v>
      </c>
      <c r="T806" s="45">
        <f t="shared" si="53"/>
        <v>6770.375</v>
      </c>
      <c r="U806" s="20"/>
      <c r="V806" s="20"/>
      <c r="W806" s="20"/>
      <c r="X806" s="20"/>
      <c r="Y806" s="20"/>
      <c r="Z806" s="20"/>
      <c r="AA806" s="20"/>
      <c r="AB806" s="20"/>
      <c r="AC806" s="20"/>
      <c r="AD806" s="30"/>
    </row>
    <row r="807" spans="1:30" x14ac:dyDescent="0.25">
      <c r="A807" s="43">
        <f t="shared" si="54"/>
        <v>39981</v>
      </c>
      <c r="B807" s="28">
        <f>SUM('Weekly Data'!D804:D807)/4</f>
        <v>174.25</v>
      </c>
      <c r="C807" s="7">
        <f>SUM('Weekly Data'!E804:E807)/4</f>
        <v>787.5</v>
      </c>
      <c r="D807" s="7">
        <f>SUM('Weekly Data'!F804:F807)/4</f>
        <v>1825.75</v>
      </c>
      <c r="E807" s="7">
        <f>SUM('Weekly Data'!G804:G807)/4</f>
        <v>434.75</v>
      </c>
      <c r="F807" s="7">
        <f>SUM('Weekly Data'!H804:H807)/4</f>
        <v>3222.25</v>
      </c>
      <c r="G807" s="108">
        <f>SUM('Weekly Data'!I804:I807)/4</f>
        <v>1807.1500230224085</v>
      </c>
      <c r="H807" s="163">
        <f>AVERAGE('Weekly Data'!D755,'Weekly Data'!D703,'Weekly Data'!D651,'Weekly Data'!D599)</f>
        <v>540.75</v>
      </c>
      <c r="I807" s="7">
        <f>AVERAGE('Weekly Data'!E755,'Weekly Data'!E703,'Weekly Data'!E651,'Weekly Data'!E599)</f>
        <v>1533</v>
      </c>
      <c r="J807" s="7">
        <f>AVERAGE('Weekly Data'!F755,'Weekly Data'!F703,'Weekly Data'!F651,'Weekly Data'!F599)</f>
        <v>4033.75</v>
      </c>
      <c r="K807" s="7">
        <f>AVERAGE('Weekly Data'!G755,'Weekly Data'!G703,'Weekly Data'!G651,'Weekly Data'!G599)</f>
        <v>203.75</v>
      </c>
      <c r="L807" s="164">
        <f>AVERAGE('Weekly Data'!H755,'Weekly Data'!H703,'Weekly Data'!H651,'Weekly Data'!H599)</f>
        <v>6311.25</v>
      </c>
      <c r="M807" s="108"/>
      <c r="N807" s="20"/>
      <c r="O807" s="166">
        <f t="shared" si="55"/>
        <v>39981</v>
      </c>
      <c r="P807" s="45">
        <f t="shared" si="52"/>
        <v>607.0625</v>
      </c>
      <c r="Q807" s="45">
        <f t="shared" si="58"/>
        <v>1621.1875</v>
      </c>
      <c r="R807" s="45">
        <f t="shared" si="56"/>
        <v>4193.875</v>
      </c>
      <c r="S807" s="45">
        <f t="shared" si="57"/>
        <v>186.375</v>
      </c>
      <c r="T807" s="45">
        <f t="shared" si="53"/>
        <v>6608.5</v>
      </c>
      <c r="U807" s="20"/>
      <c r="V807" s="20"/>
      <c r="W807" s="20"/>
      <c r="X807" s="20"/>
      <c r="Y807" s="20"/>
      <c r="Z807" s="20"/>
      <c r="AA807" s="20"/>
      <c r="AB807" s="20"/>
      <c r="AC807" s="20"/>
      <c r="AD807" s="30"/>
    </row>
    <row r="808" spans="1:30" x14ac:dyDescent="0.25">
      <c r="A808" s="43">
        <f t="shared" si="54"/>
        <v>39988</v>
      </c>
      <c r="B808" s="28">
        <f>SUM('Weekly Data'!D805:D808)/4</f>
        <v>162.5</v>
      </c>
      <c r="C808" s="7">
        <f>SUM('Weekly Data'!E805:E808)/4</f>
        <v>694.75</v>
      </c>
      <c r="D808" s="7">
        <f>SUM('Weekly Data'!F805:F808)/4</f>
        <v>2068</v>
      </c>
      <c r="E808" s="7">
        <f>SUM('Weekly Data'!G805:G808)/4</f>
        <v>413</v>
      </c>
      <c r="F808" s="7">
        <f>SUM('Weekly Data'!H805:H808)/4</f>
        <v>3338.25</v>
      </c>
      <c r="G808" s="108">
        <f>SUM('Weekly Data'!I805:I808)/4</f>
        <v>1545.5059457872328</v>
      </c>
      <c r="H808" s="163">
        <f>AVERAGE('Weekly Data'!D756,'Weekly Data'!D704,'Weekly Data'!D652,'Weekly Data'!D600)</f>
        <v>658.25</v>
      </c>
      <c r="I808" s="7">
        <f>AVERAGE('Weekly Data'!E756,'Weekly Data'!E704,'Weekly Data'!E652,'Weekly Data'!E600)</f>
        <v>2062.5</v>
      </c>
      <c r="J808" s="7">
        <f>AVERAGE('Weekly Data'!F756,'Weekly Data'!F704,'Weekly Data'!F652,'Weekly Data'!F600)</f>
        <v>4524.75</v>
      </c>
      <c r="K808" s="7">
        <f>AVERAGE('Weekly Data'!G756,'Weekly Data'!G704,'Weekly Data'!G652,'Weekly Data'!G600)</f>
        <v>178.5</v>
      </c>
      <c r="L808" s="164">
        <f>AVERAGE('Weekly Data'!H756,'Weekly Data'!H704,'Weekly Data'!H652,'Weekly Data'!H600)</f>
        <v>7424</v>
      </c>
      <c r="M808" s="108"/>
      <c r="N808" s="20"/>
      <c r="O808" s="166">
        <f t="shared" si="55"/>
        <v>39988</v>
      </c>
      <c r="P808" s="45">
        <f t="shared" ref="P808:P871" si="59">AVERAGE(B756,B704,B652,B599)</f>
        <v>606.25</v>
      </c>
      <c r="Q808" s="45">
        <f t="shared" si="58"/>
        <v>1799.3125</v>
      </c>
      <c r="R808" s="45">
        <f t="shared" si="56"/>
        <v>4145.9375</v>
      </c>
      <c r="S808" s="45">
        <f t="shared" si="57"/>
        <v>176.875</v>
      </c>
      <c r="T808" s="45">
        <f t="shared" si="53"/>
        <v>6728.375</v>
      </c>
      <c r="U808" s="20"/>
      <c r="V808" s="20"/>
      <c r="W808" s="20"/>
      <c r="X808" s="20"/>
      <c r="Y808" s="20"/>
      <c r="Z808" s="20"/>
      <c r="AA808" s="20"/>
      <c r="AB808" s="20"/>
      <c r="AC808" s="20"/>
      <c r="AD808" s="30"/>
    </row>
    <row r="809" spans="1:30" x14ac:dyDescent="0.25">
      <c r="A809" s="43">
        <f t="shared" si="54"/>
        <v>39995</v>
      </c>
      <c r="B809" s="28">
        <f>SUM('Weekly Data'!D806:D809)/4</f>
        <v>74.75</v>
      </c>
      <c r="C809" s="7">
        <f>SUM('Weekly Data'!E806:E809)/4</f>
        <v>438.75</v>
      </c>
      <c r="D809" s="7">
        <f>SUM('Weekly Data'!F806:F809)/4</f>
        <v>2411.5</v>
      </c>
      <c r="E809" s="7">
        <f>SUM('Weekly Data'!G806:G809)/4</f>
        <v>366</v>
      </c>
      <c r="F809" s="7">
        <f>SUM('Weekly Data'!H806:H809)/4</f>
        <v>3291</v>
      </c>
      <c r="G809" s="108">
        <f>SUM('Weekly Data'!I806:I809)/4</f>
        <v>1637.9003229810348</v>
      </c>
      <c r="H809" s="163">
        <f>AVERAGE('Weekly Data'!D757,'Weekly Data'!D705,'Weekly Data'!D653,'Weekly Data'!D601)</f>
        <v>888.25</v>
      </c>
      <c r="I809" s="7">
        <f>AVERAGE('Weekly Data'!E757,'Weekly Data'!E705,'Weekly Data'!E653,'Weekly Data'!E601)</f>
        <v>1824.5</v>
      </c>
      <c r="J809" s="7">
        <f>AVERAGE('Weekly Data'!F757,'Weekly Data'!F705,'Weekly Data'!F653,'Weekly Data'!F601)</f>
        <v>3349.25</v>
      </c>
      <c r="K809" s="7">
        <f>AVERAGE('Weekly Data'!G757,'Weekly Data'!G705,'Weekly Data'!G653,'Weekly Data'!G601)</f>
        <v>304.5</v>
      </c>
      <c r="L809" s="164">
        <f>AVERAGE('Weekly Data'!H757,'Weekly Data'!H705,'Weekly Data'!H653,'Weekly Data'!H601)</f>
        <v>6366.5</v>
      </c>
      <c r="M809" s="108"/>
      <c r="N809" s="20"/>
      <c r="O809" s="166">
        <f t="shared" si="55"/>
        <v>39995</v>
      </c>
      <c r="P809" s="45">
        <f t="shared" si="59"/>
        <v>655.4375</v>
      </c>
      <c r="Q809" s="45">
        <f t="shared" si="58"/>
        <v>1902.5</v>
      </c>
      <c r="R809" s="45">
        <f t="shared" si="56"/>
        <v>3980.6875</v>
      </c>
      <c r="S809" s="45">
        <f t="shared" si="57"/>
        <v>222.1875</v>
      </c>
      <c r="T809" s="45">
        <f t="shared" si="53"/>
        <v>6760.8125</v>
      </c>
      <c r="U809" s="20"/>
      <c r="V809" s="20"/>
      <c r="W809" s="20"/>
      <c r="X809" s="20"/>
      <c r="Y809" s="20"/>
      <c r="Z809" s="20"/>
      <c r="AA809" s="20"/>
      <c r="AB809" s="20"/>
      <c r="AC809" s="20"/>
      <c r="AD809" s="30"/>
    </row>
    <row r="810" spans="1:30" x14ac:dyDescent="0.25">
      <c r="A810" s="43">
        <f t="shared" si="54"/>
        <v>40002</v>
      </c>
      <c r="B810" s="28">
        <f>SUM('Weekly Data'!D807:D810)/4</f>
        <v>93.25</v>
      </c>
      <c r="C810" s="7">
        <f>SUM('Weekly Data'!E807:E810)/4</f>
        <v>547.25</v>
      </c>
      <c r="D810" s="7">
        <f>SUM('Weekly Data'!F807:F810)/4</f>
        <v>2734</v>
      </c>
      <c r="E810" s="7">
        <f>SUM('Weekly Data'!G807:G810)/4</f>
        <v>385.25</v>
      </c>
      <c r="F810" s="7">
        <f>SUM('Weekly Data'!H807:H810)/4</f>
        <v>3759.75</v>
      </c>
      <c r="G810" s="108">
        <f>SUM('Weekly Data'!I807:I810)/4</f>
        <v>1542.1461502529128</v>
      </c>
      <c r="H810" s="163">
        <f>AVERAGE('Weekly Data'!D758,'Weekly Data'!D706,'Weekly Data'!D654,'Weekly Data'!D602)</f>
        <v>803.25</v>
      </c>
      <c r="I810" s="7">
        <f>AVERAGE('Weekly Data'!E758,'Weekly Data'!E706,'Weekly Data'!E654,'Weekly Data'!E602)</f>
        <v>2307.75</v>
      </c>
      <c r="J810" s="7">
        <f>AVERAGE('Weekly Data'!F758,'Weekly Data'!F706,'Weekly Data'!F654,'Weekly Data'!F602)</f>
        <v>3728.25</v>
      </c>
      <c r="K810" s="7">
        <f>AVERAGE('Weekly Data'!G758,'Weekly Data'!G706,'Weekly Data'!G654,'Weekly Data'!G602)</f>
        <v>267.5</v>
      </c>
      <c r="L810" s="164">
        <f>AVERAGE('Weekly Data'!H758,'Weekly Data'!H706,'Weekly Data'!H654,'Weekly Data'!H602)</f>
        <v>7106.75</v>
      </c>
      <c r="M810" s="108"/>
      <c r="N810" s="20"/>
      <c r="O810" s="166">
        <f t="shared" si="55"/>
        <v>40002</v>
      </c>
      <c r="P810" s="45">
        <f t="shared" si="59"/>
        <v>748.8125</v>
      </c>
      <c r="Q810" s="45">
        <f t="shared" si="58"/>
        <v>1902.375</v>
      </c>
      <c r="R810" s="45">
        <f t="shared" si="56"/>
        <v>3945.625</v>
      </c>
      <c r="S810" s="45">
        <f t="shared" si="57"/>
        <v>232.5</v>
      </c>
      <c r="T810" s="45">
        <f t="shared" si="53"/>
        <v>6829.3125</v>
      </c>
      <c r="U810" s="20"/>
      <c r="V810" s="20"/>
      <c r="W810" s="20"/>
      <c r="X810" s="20"/>
      <c r="Y810" s="20"/>
      <c r="Z810" s="20"/>
      <c r="AA810" s="20"/>
      <c r="AB810" s="20"/>
      <c r="AC810" s="20"/>
      <c r="AD810" s="30"/>
    </row>
    <row r="811" spans="1:30" x14ac:dyDescent="0.25">
      <c r="A811" s="43">
        <f t="shared" si="54"/>
        <v>40009</v>
      </c>
      <c r="B811" s="28">
        <f>SUM('Weekly Data'!D808:D811)/4</f>
        <v>94</v>
      </c>
      <c r="C811" s="7">
        <f>SUM('Weekly Data'!E808:E811)/4</f>
        <v>560</v>
      </c>
      <c r="D811" s="7">
        <f>SUM('Weekly Data'!F808:F811)/4</f>
        <v>3188.75</v>
      </c>
      <c r="E811" s="7">
        <f>SUM('Weekly Data'!G808:G811)/4</f>
        <v>393.5</v>
      </c>
      <c r="F811" s="7">
        <f>SUM('Weekly Data'!H808:H811)/4</f>
        <v>4236.25</v>
      </c>
      <c r="G811" s="108">
        <f>SUM('Weekly Data'!I808:I811)/4</f>
        <v>1320.609632208683</v>
      </c>
      <c r="H811" s="163">
        <f>AVERAGE('Weekly Data'!D759,'Weekly Data'!D707,'Weekly Data'!D655,'Weekly Data'!D603)</f>
        <v>1183.75</v>
      </c>
      <c r="I811" s="7">
        <f>AVERAGE('Weekly Data'!E759,'Weekly Data'!E707,'Weekly Data'!E655,'Weekly Data'!E603)</f>
        <v>2013.5</v>
      </c>
      <c r="J811" s="7">
        <f>AVERAGE('Weekly Data'!F759,'Weekly Data'!F707,'Weekly Data'!F655,'Weekly Data'!F603)</f>
        <v>3705.75</v>
      </c>
      <c r="K811" s="7">
        <f>AVERAGE('Weekly Data'!G759,'Weekly Data'!G707,'Weekly Data'!G655,'Weekly Data'!G603)</f>
        <v>361.25</v>
      </c>
      <c r="L811" s="164">
        <f>AVERAGE('Weekly Data'!H759,'Weekly Data'!H707,'Weekly Data'!H655,'Weekly Data'!H603)</f>
        <v>7264.25</v>
      </c>
      <c r="M811" s="108"/>
      <c r="N811" s="20"/>
      <c r="O811" s="166">
        <f t="shared" si="55"/>
        <v>40009</v>
      </c>
      <c r="P811" s="45">
        <f t="shared" si="59"/>
        <v>857.4375</v>
      </c>
      <c r="Q811" s="45">
        <f t="shared" si="58"/>
        <v>2033.0625</v>
      </c>
      <c r="R811" s="45">
        <f t="shared" si="56"/>
        <v>3838</v>
      </c>
      <c r="S811" s="45">
        <f t="shared" si="57"/>
        <v>282.625</v>
      </c>
      <c r="T811" s="45">
        <f t="shared" si="53"/>
        <v>7011.125</v>
      </c>
      <c r="U811" s="20"/>
      <c r="V811" s="20"/>
      <c r="W811" s="20"/>
      <c r="X811" s="20"/>
      <c r="Y811" s="20"/>
      <c r="Z811" s="20"/>
      <c r="AA811" s="20"/>
      <c r="AB811" s="20"/>
      <c r="AC811" s="20"/>
      <c r="AD811" s="30"/>
    </row>
    <row r="812" spans="1:30" x14ac:dyDescent="0.25">
      <c r="A812" s="43">
        <f t="shared" si="54"/>
        <v>40016</v>
      </c>
      <c r="B812" s="28">
        <f>SUM('Weekly Data'!D809:D812)/4</f>
        <v>129.25</v>
      </c>
      <c r="C812" s="7">
        <f>SUM('Weekly Data'!E809:E812)/4</f>
        <v>596.5</v>
      </c>
      <c r="D812" s="7">
        <f>SUM('Weekly Data'!F809:F812)/4</f>
        <v>3352</v>
      </c>
      <c r="E812" s="7">
        <f>SUM('Weekly Data'!G809:G812)/4</f>
        <v>361</v>
      </c>
      <c r="F812" s="7">
        <f>SUM('Weekly Data'!H809:H812)/4</f>
        <v>4438.75</v>
      </c>
      <c r="G812" s="108">
        <f>SUM('Weekly Data'!I809:I812)/4</f>
        <v>1419.9335876920202</v>
      </c>
      <c r="H812" s="163">
        <f>AVERAGE('Weekly Data'!D760,'Weekly Data'!D708,'Weekly Data'!D656,'Weekly Data'!D604)</f>
        <v>1002.25</v>
      </c>
      <c r="I812" s="7">
        <f>AVERAGE('Weekly Data'!E760,'Weekly Data'!E708,'Weekly Data'!E656,'Weekly Data'!E604)</f>
        <v>1983.25</v>
      </c>
      <c r="J812" s="7">
        <f>AVERAGE('Weekly Data'!F760,'Weekly Data'!F708,'Weekly Data'!F656,'Weekly Data'!F604)</f>
        <v>3676.75</v>
      </c>
      <c r="K812" s="7">
        <f>AVERAGE('Weekly Data'!G760,'Weekly Data'!G708,'Weekly Data'!G656,'Weekly Data'!G604)</f>
        <v>318.25</v>
      </c>
      <c r="L812" s="164">
        <f>AVERAGE('Weekly Data'!H760,'Weekly Data'!H708,'Weekly Data'!H656,'Weekly Data'!H604)</f>
        <v>6980.5</v>
      </c>
      <c r="M812" s="108"/>
      <c r="N812" s="20"/>
      <c r="O812" s="166">
        <f t="shared" si="55"/>
        <v>40016</v>
      </c>
      <c r="P812" s="45">
        <f t="shared" si="59"/>
        <v>974.25</v>
      </c>
      <c r="Q812" s="45">
        <f t="shared" si="58"/>
        <v>2019.75</v>
      </c>
      <c r="R812" s="45">
        <f t="shared" si="56"/>
        <v>3697.6875</v>
      </c>
      <c r="S812" s="45">
        <f t="shared" si="57"/>
        <v>315.5</v>
      </c>
      <c r="T812" s="45">
        <f t="shared" si="53"/>
        <v>7007.1875</v>
      </c>
      <c r="U812" s="20"/>
      <c r="V812" s="20"/>
      <c r="W812" s="20"/>
      <c r="X812" s="20"/>
      <c r="Y812" s="20"/>
      <c r="Z812" s="20"/>
      <c r="AA812" s="20"/>
      <c r="AB812" s="20"/>
      <c r="AC812" s="20"/>
      <c r="AD812" s="30"/>
    </row>
    <row r="813" spans="1:30" x14ac:dyDescent="0.25">
      <c r="A813" s="43">
        <f t="shared" si="54"/>
        <v>40023</v>
      </c>
      <c r="B813" s="28">
        <f>SUM('Weekly Data'!D810:D813)/4</f>
        <v>225.25</v>
      </c>
      <c r="C813" s="7">
        <f>SUM('Weekly Data'!E810:E813)/4</f>
        <v>715.75</v>
      </c>
      <c r="D813" s="7">
        <f>SUM('Weekly Data'!F810:F813)/4</f>
        <v>3406.75</v>
      </c>
      <c r="E813" s="7">
        <f>SUM('Weekly Data'!G810:G813)/4</f>
        <v>315</v>
      </c>
      <c r="F813" s="7">
        <f>SUM('Weekly Data'!H810:H813)/4</f>
        <v>4662.75</v>
      </c>
      <c r="G813" s="108">
        <f>SUM('Weekly Data'!I810:I813)/4</f>
        <v>1385.2856962443443</v>
      </c>
      <c r="H813" s="163">
        <f>AVERAGE('Weekly Data'!D761,'Weekly Data'!D709,'Weekly Data'!D657,'Weekly Data'!D605)</f>
        <v>828.75</v>
      </c>
      <c r="I813" s="7">
        <f>AVERAGE('Weekly Data'!E761,'Weekly Data'!E709,'Weekly Data'!E657,'Weekly Data'!E605)</f>
        <v>2217.5</v>
      </c>
      <c r="J813" s="7">
        <f>AVERAGE('Weekly Data'!F761,'Weekly Data'!F709,'Weekly Data'!F657,'Weekly Data'!F605)</f>
        <v>4223</v>
      </c>
      <c r="K813" s="7">
        <f>AVERAGE('Weekly Data'!G761,'Weekly Data'!G709,'Weekly Data'!G657,'Weekly Data'!G605)</f>
        <v>202.25</v>
      </c>
      <c r="L813" s="164">
        <f>AVERAGE('Weekly Data'!H761,'Weekly Data'!H709,'Weekly Data'!H657,'Weekly Data'!H605)</f>
        <v>7471.5</v>
      </c>
      <c r="M813" s="108"/>
      <c r="N813" s="20"/>
      <c r="O813" s="166">
        <f t="shared" si="55"/>
        <v>40023</v>
      </c>
      <c r="P813" s="45">
        <f t="shared" si="59"/>
        <v>974.25</v>
      </c>
      <c r="Q813" s="45">
        <f t="shared" si="58"/>
        <v>2094.625</v>
      </c>
      <c r="R813" s="45">
        <f t="shared" si="56"/>
        <v>3788.6875</v>
      </c>
      <c r="S813" s="45">
        <f t="shared" si="57"/>
        <v>285.4375</v>
      </c>
      <c r="T813" s="45">
        <f t="shared" si="53"/>
        <v>7143</v>
      </c>
      <c r="U813" s="20"/>
      <c r="V813" s="20"/>
      <c r="W813" s="20"/>
      <c r="X813" s="20"/>
      <c r="Y813" s="20"/>
      <c r="Z813" s="20"/>
      <c r="AA813" s="20"/>
      <c r="AB813" s="20"/>
      <c r="AC813" s="20"/>
      <c r="AD813" s="30"/>
    </row>
    <row r="814" spans="1:30" x14ac:dyDescent="0.25">
      <c r="A814" s="43">
        <f t="shared" si="54"/>
        <v>40030</v>
      </c>
      <c r="B814" s="28">
        <f>SUM('Weekly Data'!D811:D814)/4</f>
        <v>231.5</v>
      </c>
      <c r="C814" s="7">
        <f>SUM('Weekly Data'!E811:E814)/4</f>
        <v>716.5</v>
      </c>
      <c r="D814" s="7">
        <f>SUM('Weekly Data'!F811:F814)/4</f>
        <v>3399.25</v>
      </c>
      <c r="E814" s="7">
        <f>SUM('Weekly Data'!G811:G814)/4</f>
        <v>256.5</v>
      </c>
      <c r="F814" s="7">
        <f>SUM('Weekly Data'!H811:H814)/4</f>
        <v>4603.75</v>
      </c>
      <c r="G814" s="108">
        <f>SUM('Weekly Data'!I811:I814)/4</f>
        <v>1378.9860796174944</v>
      </c>
      <c r="H814" s="163">
        <f>AVERAGE('Weekly Data'!D762,'Weekly Data'!D710,'Weekly Data'!D658,'Weekly Data'!D606)</f>
        <v>1201</v>
      </c>
      <c r="I814" s="7">
        <f>AVERAGE('Weekly Data'!E762,'Weekly Data'!E710,'Weekly Data'!E658,'Weekly Data'!E606)</f>
        <v>2236.5</v>
      </c>
      <c r="J814" s="7">
        <f>AVERAGE('Weekly Data'!F762,'Weekly Data'!F710,'Weekly Data'!F658,'Weekly Data'!F606)</f>
        <v>3686.5</v>
      </c>
      <c r="K814" s="7">
        <f>AVERAGE('Weekly Data'!G762,'Weekly Data'!G710,'Weekly Data'!G658,'Weekly Data'!G606)</f>
        <v>296.5</v>
      </c>
      <c r="L814" s="164">
        <f>AVERAGE('Weekly Data'!H762,'Weekly Data'!H710,'Weekly Data'!H658,'Weekly Data'!H606)</f>
        <v>7420.5</v>
      </c>
      <c r="M814" s="108"/>
      <c r="N814" s="20"/>
      <c r="O814" s="166">
        <f t="shared" si="55"/>
        <v>40030</v>
      </c>
      <c r="P814" s="45">
        <f t="shared" si="59"/>
        <v>1036.25</v>
      </c>
      <c r="Q814" s="45">
        <f t="shared" si="58"/>
        <v>2086.8125</v>
      </c>
      <c r="R814" s="45">
        <f t="shared" si="56"/>
        <v>3787.6875</v>
      </c>
      <c r="S814" s="45">
        <f t="shared" si="57"/>
        <v>301.75</v>
      </c>
      <c r="T814" s="45">
        <f t="shared" si="53"/>
        <v>7212.5</v>
      </c>
      <c r="U814" s="20"/>
      <c r="V814" s="20"/>
      <c r="W814" s="20"/>
      <c r="X814" s="20"/>
      <c r="Y814" s="20"/>
      <c r="Z814" s="20"/>
      <c r="AA814" s="20"/>
      <c r="AB814" s="20"/>
      <c r="AC814" s="20"/>
      <c r="AD814" s="30"/>
    </row>
    <row r="815" spans="1:30" x14ac:dyDescent="0.25">
      <c r="A815" s="43">
        <f t="shared" si="54"/>
        <v>40037</v>
      </c>
      <c r="B815" s="28">
        <f>SUM('Weekly Data'!D812:D815)/4</f>
        <v>343</v>
      </c>
      <c r="C815" s="7">
        <f>SUM('Weekly Data'!E812:E815)/4</f>
        <v>675.75</v>
      </c>
      <c r="D815" s="7">
        <f>SUM('Weekly Data'!F812:F815)/4</f>
        <v>3519.75</v>
      </c>
      <c r="E815" s="7">
        <f>SUM('Weekly Data'!G812:G815)/4</f>
        <v>191.25</v>
      </c>
      <c r="F815" s="7">
        <f>SUM('Weekly Data'!H812:H815)/4</f>
        <v>4729.75</v>
      </c>
      <c r="G815" s="108">
        <f>SUM('Weekly Data'!I812:I815)/4</f>
        <v>1390.3253895458247</v>
      </c>
      <c r="H815" s="163">
        <f>AVERAGE('Weekly Data'!D763,'Weekly Data'!D711,'Weekly Data'!D659,'Weekly Data'!D607)</f>
        <v>1026</v>
      </c>
      <c r="I815" s="7">
        <f>AVERAGE('Weekly Data'!E763,'Weekly Data'!E711,'Weekly Data'!E659,'Weekly Data'!E607)</f>
        <v>2745.75</v>
      </c>
      <c r="J815" s="7">
        <f>AVERAGE('Weekly Data'!F763,'Weekly Data'!F711,'Weekly Data'!F659,'Weekly Data'!F607)</f>
        <v>3816</v>
      </c>
      <c r="K815" s="7">
        <f>AVERAGE('Weekly Data'!G763,'Weekly Data'!G711,'Weekly Data'!G659,'Weekly Data'!G607)</f>
        <v>279.25</v>
      </c>
      <c r="L815" s="164">
        <f>AVERAGE('Weekly Data'!H763,'Weekly Data'!H711,'Weekly Data'!H659,'Weekly Data'!H607)</f>
        <v>7867</v>
      </c>
      <c r="M815" s="108"/>
      <c r="N815" s="20"/>
      <c r="O815" s="166">
        <f t="shared" si="55"/>
        <v>40037</v>
      </c>
      <c r="P815" s="45">
        <f t="shared" si="59"/>
        <v>1032.625</v>
      </c>
      <c r="Q815" s="45">
        <f t="shared" si="58"/>
        <v>2257.375</v>
      </c>
      <c r="R815" s="45">
        <f t="shared" si="56"/>
        <v>3836.3125</v>
      </c>
      <c r="S815" s="45">
        <f t="shared" si="57"/>
        <v>276.4375</v>
      </c>
      <c r="T815" s="45">
        <f t="shared" si="53"/>
        <v>7402.75</v>
      </c>
      <c r="U815" s="20"/>
      <c r="V815" s="20"/>
      <c r="W815" s="20"/>
      <c r="X815" s="20"/>
      <c r="Y815" s="20"/>
      <c r="Z815" s="20"/>
      <c r="AA815" s="20"/>
      <c r="AB815" s="20"/>
      <c r="AC815" s="20"/>
      <c r="AD815" s="30"/>
    </row>
    <row r="816" spans="1:30" x14ac:dyDescent="0.25">
      <c r="A816" s="43">
        <f t="shared" si="54"/>
        <v>40044</v>
      </c>
      <c r="B816" s="28">
        <f>SUM('Weekly Data'!D813:D816)/4</f>
        <v>271.25</v>
      </c>
      <c r="C816" s="7">
        <f>SUM('Weekly Data'!E813:E816)/4</f>
        <v>782</v>
      </c>
      <c r="D816" s="7">
        <f>SUM('Weekly Data'!F813:F816)/4</f>
        <v>3330.25</v>
      </c>
      <c r="E816" s="7">
        <f>SUM('Weekly Data'!G813:G816)/4</f>
        <v>174</v>
      </c>
      <c r="F816" s="7">
        <f>SUM('Weekly Data'!H813:H816)/4</f>
        <v>4557.5</v>
      </c>
      <c r="G816" s="108">
        <f>SUM('Weekly Data'!I813:I816)/4</f>
        <v>1363.0270508294739</v>
      </c>
      <c r="H816" s="163">
        <f>AVERAGE('Weekly Data'!D764,'Weekly Data'!D712,'Weekly Data'!D660,'Weekly Data'!D608)</f>
        <v>1122.75</v>
      </c>
      <c r="I816" s="7">
        <f>AVERAGE('Weekly Data'!E764,'Weekly Data'!E712,'Weekly Data'!E660,'Weekly Data'!E608)</f>
        <v>2503</v>
      </c>
      <c r="J816" s="7">
        <f>AVERAGE('Weekly Data'!F764,'Weekly Data'!F712,'Weekly Data'!F660,'Weekly Data'!F608)</f>
        <v>3868.25</v>
      </c>
      <c r="K816" s="7">
        <f>AVERAGE('Weekly Data'!G764,'Weekly Data'!G712,'Weekly Data'!G660,'Weekly Data'!G608)</f>
        <v>237.5</v>
      </c>
      <c r="L816" s="164">
        <f>AVERAGE('Weekly Data'!H764,'Weekly Data'!H712,'Weekly Data'!H660,'Weekly Data'!H608)</f>
        <v>7731.5</v>
      </c>
      <c r="M816" s="108"/>
      <c r="N816" s="20"/>
      <c r="O816" s="166">
        <f t="shared" si="55"/>
        <v>40044</v>
      </c>
      <c r="P816" s="45">
        <f t="shared" si="59"/>
        <v>1032.5625</v>
      </c>
      <c r="Q816" s="45">
        <f t="shared" si="58"/>
        <v>2424.4375</v>
      </c>
      <c r="R816" s="45">
        <f t="shared" si="56"/>
        <v>3849.75</v>
      </c>
      <c r="S816" s="45">
        <f t="shared" si="57"/>
        <v>254.75</v>
      </c>
      <c r="T816" s="45">
        <f t="shared" si="53"/>
        <v>7561.5</v>
      </c>
      <c r="U816" s="20"/>
      <c r="V816" s="20"/>
      <c r="W816" s="20"/>
      <c r="X816" s="20"/>
      <c r="Y816" s="20"/>
      <c r="Z816" s="20"/>
      <c r="AA816" s="20"/>
      <c r="AB816" s="20"/>
      <c r="AC816" s="20"/>
      <c r="AD816" s="30"/>
    </row>
    <row r="817" spans="1:30" x14ac:dyDescent="0.25">
      <c r="A817" s="43">
        <f t="shared" si="54"/>
        <v>40051</v>
      </c>
      <c r="B817" s="28">
        <f>SUM('Weekly Data'!D814:D817)/4</f>
        <v>306.75</v>
      </c>
      <c r="C817" s="7">
        <f>SUM('Weekly Data'!E814:E817)/4</f>
        <v>824.75</v>
      </c>
      <c r="D817" s="7">
        <f>SUM('Weekly Data'!F814:F817)/4</f>
        <v>3109.5</v>
      </c>
      <c r="E817" s="7">
        <f>SUM('Weekly Data'!G814:G817)/4</f>
        <v>224</v>
      </c>
      <c r="F817" s="7">
        <f>SUM('Weekly Data'!H814:H817)/4</f>
        <v>4465</v>
      </c>
      <c r="G817" s="108">
        <f>SUM('Weekly Data'!I814:I817)/4</f>
        <v>1361.1371658414191</v>
      </c>
      <c r="H817" s="163">
        <f>AVERAGE('Weekly Data'!D765,'Weekly Data'!D713,'Weekly Data'!D661,'Weekly Data'!D609)</f>
        <v>1260</v>
      </c>
      <c r="I817" s="7">
        <f>AVERAGE('Weekly Data'!E765,'Weekly Data'!E713,'Weekly Data'!E661,'Weekly Data'!E609)</f>
        <v>2330</v>
      </c>
      <c r="J817" s="7">
        <f>AVERAGE('Weekly Data'!F765,'Weekly Data'!F713,'Weekly Data'!F661,'Weekly Data'!F609)</f>
        <v>4105.5</v>
      </c>
      <c r="K817" s="7">
        <f>AVERAGE('Weekly Data'!G765,'Weekly Data'!G713,'Weekly Data'!G661,'Weekly Data'!G609)</f>
        <v>508.75</v>
      </c>
      <c r="L817" s="164">
        <f>AVERAGE('Weekly Data'!H765,'Weekly Data'!H713,'Weekly Data'!H661,'Weekly Data'!H609)</f>
        <v>8204.25</v>
      </c>
      <c r="M817" s="108"/>
      <c r="N817" s="20"/>
      <c r="O817" s="166">
        <f t="shared" si="55"/>
        <v>40051</v>
      </c>
      <c r="P817" s="45">
        <f t="shared" si="59"/>
        <v>1139.6875</v>
      </c>
      <c r="Q817" s="45">
        <f t="shared" si="58"/>
        <v>2476.75</v>
      </c>
      <c r="R817" s="45">
        <f t="shared" si="56"/>
        <v>3842.75</v>
      </c>
      <c r="S817" s="45">
        <f t="shared" si="57"/>
        <v>333.1875</v>
      </c>
      <c r="T817" s="45">
        <f t="shared" si="53"/>
        <v>7792.375</v>
      </c>
      <c r="U817" s="20"/>
      <c r="V817" s="20"/>
      <c r="W817" s="20"/>
      <c r="X817" s="20"/>
      <c r="Y817" s="20"/>
      <c r="Z817" s="20"/>
      <c r="AA817" s="20"/>
      <c r="AB817" s="20"/>
      <c r="AC817" s="20"/>
      <c r="AD817" s="30"/>
    </row>
    <row r="818" spans="1:30" x14ac:dyDescent="0.25">
      <c r="A818" s="43">
        <f t="shared" si="54"/>
        <v>40058</v>
      </c>
      <c r="B818" s="28">
        <f>SUM('Weekly Data'!D815:D818)/4</f>
        <v>403.75</v>
      </c>
      <c r="C818" s="7">
        <f>SUM('Weekly Data'!E815:E818)/4</f>
        <v>863.75</v>
      </c>
      <c r="D818" s="7">
        <f>SUM('Weekly Data'!F815:F818)/4</f>
        <v>3195.25</v>
      </c>
      <c r="E818" s="7">
        <f>SUM('Weekly Data'!G815:G818)/4</f>
        <v>233.25</v>
      </c>
      <c r="F818" s="7">
        <f>SUM('Weekly Data'!H815:H818)/4</f>
        <v>4696</v>
      </c>
      <c r="G818" s="108">
        <f>SUM('Weekly Data'!I815:I818)/4</f>
        <v>1439.4623992352556</v>
      </c>
      <c r="H818" s="163">
        <f>AVERAGE('Weekly Data'!D766,'Weekly Data'!D714,'Weekly Data'!D662,'Weekly Data'!D610)</f>
        <v>1002.25</v>
      </c>
      <c r="I818" s="7">
        <f>AVERAGE('Weekly Data'!E766,'Weekly Data'!E714,'Weekly Data'!E662,'Weekly Data'!E610)</f>
        <v>2218.75</v>
      </c>
      <c r="J818" s="7">
        <f>AVERAGE('Weekly Data'!F766,'Weekly Data'!F714,'Weekly Data'!F662,'Weekly Data'!F610)</f>
        <v>3663</v>
      </c>
      <c r="K818" s="7">
        <f>AVERAGE('Weekly Data'!G766,'Weekly Data'!G714,'Weekly Data'!G662,'Weekly Data'!G610)</f>
        <v>327.25</v>
      </c>
      <c r="L818" s="164">
        <f>AVERAGE('Weekly Data'!H766,'Weekly Data'!H714,'Weekly Data'!H662,'Weekly Data'!H610)</f>
        <v>7211.25</v>
      </c>
      <c r="M818" s="108"/>
      <c r="N818" s="20"/>
      <c r="O818" s="166">
        <f t="shared" si="55"/>
        <v>40058</v>
      </c>
      <c r="P818" s="45">
        <f t="shared" si="59"/>
        <v>1133</v>
      </c>
      <c r="Q818" s="45">
        <f t="shared" si="58"/>
        <v>2473.5</v>
      </c>
      <c r="R818" s="45">
        <f t="shared" si="56"/>
        <v>3825.9375</v>
      </c>
      <c r="S818" s="45">
        <f t="shared" si="57"/>
        <v>334.6875</v>
      </c>
      <c r="T818" s="45">
        <f t="shared" si="53"/>
        <v>7767.125</v>
      </c>
      <c r="U818" s="20"/>
      <c r="V818" s="20"/>
      <c r="W818" s="20"/>
      <c r="X818" s="20"/>
      <c r="Y818" s="20"/>
      <c r="Z818" s="20"/>
      <c r="AA818" s="20"/>
      <c r="AB818" s="20"/>
      <c r="AC818" s="20"/>
      <c r="AD818" s="30"/>
    </row>
    <row r="819" spans="1:30" x14ac:dyDescent="0.25">
      <c r="A819" s="43">
        <f t="shared" si="54"/>
        <v>40065</v>
      </c>
      <c r="B819" s="28">
        <f>SUM('Weekly Data'!D816:D819)/4</f>
        <v>389.25</v>
      </c>
      <c r="C819" s="7">
        <f>SUM('Weekly Data'!E816:E819)/4</f>
        <v>963.75</v>
      </c>
      <c r="D819" s="7">
        <f>SUM('Weekly Data'!F816:F819)/4</f>
        <v>2929.75</v>
      </c>
      <c r="E819" s="7">
        <f>SUM('Weekly Data'!G816:G819)/4</f>
        <v>268.5</v>
      </c>
      <c r="F819" s="7">
        <f>SUM('Weekly Data'!H816:H819)/4</f>
        <v>4551.25</v>
      </c>
      <c r="G819" s="108">
        <f>SUM('Weekly Data'!I816:I819)/4</f>
        <v>1519.8875048380423</v>
      </c>
      <c r="H819" s="163">
        <f>AVERAGE('Weekly Data'!D767,'Weekly Data'!D715,'Weekly Data'!D663,'Weekly Data'!D611)</f>
        <v>1172.25</v>
      </c>
      <c r="I819" s="7">
        <f>AVERAGE('Weekly Data'!E767,'Weekly Data'!E715,'Weekly Data'!E663,'Weekly Data'!E611)</f>
        <v>2689.75</v>
      </c>
      <c r="J819" s="7">
        <f>AVERAGE('Weekly Data'!F767,'Weekly Data'!F715,'Weekly Data'!F663,'Weekly Data'!F611)</f>
        <v>3799.25</v>
      </c>
      <c r="K819" s="7">
        <f>AVERAGE('Weekly Data'!G767,'Weekly Data'!G715,'Weekly Data'!G663,'Weekly Data'!G611)</f>
        <v>513</v>
      </c>
      <c r="L819" s="164">
        <f>AVERAGE('Weekly Data'!H767,'Weekly Data'!H715,'Weekly Data'!H663,'Weekly Data'!H611)</f>
        <v>8174.25</v>
      </c>
      <c r="M819" s="108"/>
      <c r="N819" s="20"/>
      <c r="O819" s="166">
        <f t="shared" si="55"/>
        <v>40065</v>
      </c>
      <c r="P819" s="45">
        <f t="shared" si="59"/>
        <v>1153.6875</v>
      </c>
      <c r="Q819" s="45">
        <f t="shared" si="58"/>
        <v>2396.25</v>
      </c>
      <c r="R819" s="45">
        <f t="shared" si="56"/>
        <v>3829.25</v>
      </c>
      <c r="S819" s="45">
        <f t="shared" si="57"/>
        <v>387.25</v>
      </c>
      <c r="T819" s="45">
        <f t="shared" si="53"/>
        <v>7766.4375</v>
      </c>
      <c r="U819" s="20"/>
      <c r="V819" s="20"/>
      <c r="W819" s="20"/>
      <c r="X819" s="20"/>
      <c r="Y819" s="20"/>
      <c r="Z819" s="20"/>
      <c r="AA819" s="20"/>
      <c r="AB819" s="20"/>
      <c r="AC819" s="20"/>
      <c r="AD819" s="30"/>
    </row>
    <row r="820" spans="1:30" x14ac:dyDescent="0.25">
      <c r="A820" s="43">
        <f t="shared" si="54"/>
        <v>40072</v>
      </c>
      <c r="B820" s="28">
        <f>SUM('Weekly Data'!D817:D820)/4</f>
        <v>463.75</v>
      </c>
      <c r="C820" s="7">
        <f>SUM('Weekly Data'!E817:E820)/4</f>
        <v>970.5</v>
      </c>
      <c r="D820" s="7">
        <f>SUM('Weekly Data'!F817:F820)/4</f>
        <v>3079.25</v>
      </c>
      <c r="E820" s="7">
        <f>SUM('Weekly Data'!G817:G820)/4</f>
        <v>312.5</v>
      </c>
      <c r="F820" s="7">
        <f>SUM('Weekly Data'!H817:H820)/4</f>
        <v>4826</v>
      </c>
      <c r="G820" s="108">
        <f>SUM('Weekly Data'!I817:I820)/4</f>
        <v>1453.3215558143258</v>
      </c>
      <c r="H820" s="163">
        <f>AVERAGE('Weekly Data'!D768,'Weekly Data'!D716,'Weekly Data'!D664,'Weekly Data'!D612)</f>
        <v>1510</v>
      </c>
      <c r="I820" s="7">
        <f>AVERAGE('Weekly Data'!E768,'Weekly Data'!E716,'Weekly Data'!E664,'Weekly Data'!E612)</f>
        <v>2312.5</v>
      </c>
      <c r="J820" s="7">
        <f>AVERAGE('Weekly Data'!F768,'Weekly Data'!F716,'Weekly Data'!F664,'Weekly Data'!F612)</f>
        <v>3717.25</v>
      </c>
      <c r="K820" s="7">
        <f>AVERAGE('Weekly Data'!G768,'Weekly Data'!G716,'Weekly Data'!G664,'Weekly Data'!G612)</f>
        <v>489.5</v>
      </c>
      <c r="L820" s="164">
        <f>AVERAGE('Weekly Data'!H768,'Weekly Data'!H716,'Weekly Data'!H664,'Weekly Data'!H612)</f>
        <v>8029.25</v>
      </c>
      <c r="M820" s="108"/>
      <c r="N820" s="20"/>
      <c r="O820" s="166">
        <f t="shared" si="55"/>
        <v>40072</v>
      </c>
      <c r="P820" s="45">
        <f t="shared" si="59"/>
        <v>1201.25</v>
      </c>
      <c r="Q820" s="45">
        <f t="shared" si="58"/>
        <v>2357.125</v>
      </c>
      <c r="R820" s="45">
        <f t="shared" si="56"/>
        <v>3871.625</v>
      </c>
      <c r="S820" s="45">
        <f t="shared" si="57"/>
        <v>435.3125</v>
      </c>
      <c r="T820" s="45">
        <f t="shared" si="53"/>
        <v>7865.3125</v>
      </c>
      <c r="U820" s="20"/>
      <c r="V820" s="20"/>
      <c r="W820" s="20"/>
      <c r="X820" s="20"/>
      <c r="Y820" s="20"/>
      <c r="Z820" s="20"/>
      <c r="AA820" s="20"/>
      <c r="AB820" s="20"/>
      <c r="AC820" s="20"/>
      <c r="AD820" s="30"/>
    </row>
    <row r="821" spans="1:30" x14ac:dyDescent="0.25">
      <c r="A821" s="43">
        <f t="shared" si="54"/>
        <v>40079</v>
      </c>
      <c r="B821" s="28">
        <f>SUM('Weekly Data'!D818:D821)/4</f>
        <v>348</v>
      </c>
      <c r="C821" s="7">
        <f>SUM('Weekly Data'!E818:E821)/4</f>
        <v>1111</v>
      </c>
      <c r="D821" s="7">
        <f>SUM('Weekly Data'!F818:F821)/4</f>
        <v>3163.5</v>
      </c>
      <c r="E821" s="7">
        <f>SUM('Weekly Data'!G818:G821)/4</f>
        <v>296</v>
      </c>
      <c r="F821" s="7">
        <f>SUM('Weekly Data'!H818:H821)/4</f>
        <v>4918.5</v>
      </c>
      <c r="G821" s="108">
        <f>SUM('Weekly Data'!I818:I821)/4</f>
        <v>1331.3189804743281</v>
      </c>
      <c r="H821" s="163">
        <f>AVERAGE('Weekly Data'!D769,'Weekly Data'!D717,'Weekly Data'!D665,'Weekly Data'!D613)</f>
        <v>1760.25</v>
      </c>
      <c r="I821" s="7">
        <f>AVERAGE('Weekly Data'!E769,'Weekly Data'!E717,'Weekly Data'!E665,'Weekly Data'!E613)</f>
        <v>2190.25</v>
      </c>
      <c r="J821" s="7">
        <f>AVERAGE('Weekly Data'!F769,'Weekly Data'!F717,'Weekly Data'!F665,'Weekly Data'!F613)</f>
        <v>3884.5</v>
      </c>
      <c r="K821" s="7">
        <f>AVERAGE('Weekly Data'!G769,'Weekly Data'!G717,'Weekly Data'!G665,'Weekly Data'!G613)</f>
        <v>618</v>
      </c>
      <c r="L821" s="164">
        <f>AVERAGE('Weekly Data'!H769,'Weekly Data'!H717,'Weekly Data'!H665,'Weekly Data'!H613)</f>
        <v>8453</v>
      </c>
      <c r="M821" s="108"/>
      <c r="N821" s="20"/>
      <c r="O821" s="166">
        <f t="shared" si="55"/>
        <v>40079</v>
      </c>
      <c r="P821" s="45">
        <f t="shared" si="59"/>
        <v>1294.3125</v>
      </c>
      <c r="Q821" s="45">
        <f t="shared" si="58"/>
        <v>2421.6875</v>
      </c>
      <c r="R821" s="45">
        <f t="shared" si="56"/>
        <v>3745.5</v>
      </c>
      <c r="S821" s="45">
        <f t="shared" si="57"/>
        <v>469</v>
      </c>
      <c r="T821" s="45">
        <f t="shared" si="53"/>
        <v>7930.5</v>
      </c>
      <c r="U821" s="20"/>
      <c r="V821" s="20"/>
      <c r="W821" s="20"/>
      <c r="X821" s="20"/>
      <c r="Y821" s="20"/>
      <c r="Z821" s="20"/>
      <c r="AA821" s="20"/>
      <c r="AB821" s="20"/>
      <c r="AC821" s="20"/>
      <c r="AD821" s="30"/>
    </row>
    <row r="822" spans="1:30" x14ac:dyDescent="0.25">
      <c r="A822" s="43">
        <f t="shared" si="54"/>
        <v>40086</v>
      </c>
      <c r="B822" s="28">
        <f>SUM('Weekly Data'!D819:D822)/4</f>
        <v>334.5</v>
      </c>
      <c r="C822" s="7">
        <f>SUM('Weekly Data'!E819:E822)/4</f>
        <v>968.5</v>
      </c>
      <c r="D822" s="7">
        <f>SUM('Weekly Data'!F819:F822)/4</f>
        <v>3114.25</v>
      </c>
      <c r="E822" s="7">
        <f>SUM('Weekly Data'!G819:G822)/4</f>
        <v>290.5</v>
      </c>
      <c r="F822" s="7">
        <f>SUM('Weekly Data'!H819:H822)/4</f>
        <v>4707.75</v>
      </c>
      <c r="G822" s="108">
        <f>SUM('Weekly Data'!I819:I822)/4</f>
        <v>1176.3484114538151</v>
      </c>
      <c r="H822" s="163">
        <f>AVERAGE('Weekly Data'!D770,'Weekly Data'!D718,'Weekly Data'!D666,'Weekly Data'!D614)</f>
        <v>1967.25</v>
      </c>
      <c r="I822" s="7">
        <f>AVERAGE('Weekly Data'!E770,'Weekly Data'!E718,'Weekly Data'!E666,'Weekly Data'!E614)</f>
        <v>2477.5</v>
      </c>
      <c r="J822" s="7">
        <f>AVERAGE('Weekly Data'!F770,'Weekly Data'!F718,'Weekly Data'!F666,'Weekly Data'!F614)</f>
        <v>4304.25</v>
      </c>
      <c r="K822" s="7">
        <f>AVERAGE('Weekly Data'!G770,'Weekly Data'!G718,'Weekly Data'!G666,'Weekly Data'!G614)</f>
        <v>669.5</v>
      </c>
      <c r="L822" s="164">
        <f>AVERAGE('Weekly Data'!H770,'Weekly Data'!H718,'Weekly Data'!H666,'Weekly Data'!H614)</f>
        <v>9418.5</v>
      </c>
      <c r="M822" s="108"/>
      <c r="N822" s="20"/>
      <c r="O822" s="166">
        <f t="shared" si="55"/>
        <v>40086</v>
      </c>
      <c r="P822" s="45">
        <f t="shared" si="59"/>
        <v>1523.75</v>
      </c>
      <c r="Q822" s="45">
        <f t="shared" si="58"/>
        <v>2344</v>
      </c>
      <c r="R822" s="45">
        <f t="shared" si="56"/>
        <v>3857.5</v>
      </c>
      <c r="S822" s="45">
        <f t="shared" si="57"/>
        <v>549.6875</v>
      </c>
      <c r="T822" s="45">
        <f t="shared" si="53"/>
        <v>8274.9375</v>
      </c>
      <c r="U822" s="140"/>
      <c r="V822" s="20"/>
      <c r="W822" s="20"/>
      <c r="X822" s="20"/>
      <c r="Y822" s="20"/>
      <c r="Z822" s="20"/>
      <c r="AA822" s="20"/>
      <c r="AB822" s="20"/>
      <c r="AC822" s="20"/>
      <c r="AD822" s="30"/>
    </row>
    <row r="823" spans="1:30" x14ac:dyDescent="0.25">
      <c r="A823" s="43">
        <f t="shared" si="54"/>
        <v>40093</v>
      </c>
      <c r="B823" s="28">
        <f>SUM('Weekly Data'!D820:D823)/4</f>
        <v>432.75</v>
      </c>
      <c r="C823" s="7">
        <f>SUM('Weekly Data'!E820:E823)/4</f>
        <v>1203.75</v>
      </c>
      <c r="D823" s="7">
        <f>SUM('Weekly Data'!F820:F823)/4</f>
        <v>3269.75</v>
      </c>
      <c r="E823" s="7">
        <f>SUM('Weekly Data'!G820:G823)/4</f>
        <v>304</v>
      </c>
      <c r="F823" s="7">
        <f>SUM('Weekly Data'!H820:H823)/4</f>
        <v>5210.25</v>
      </c>
      <c r="G823" s="108">
        <f>SUM('Weekly Data'!I820:I823)/4</f>
        <v>1069.2549287973627</v>
      </c>
      <c r="H823" s="163">
        <f>AVERAGE('Weekly Data'!D771,'Weekly Data'!D719,'Weekly Data'!D667,'Weekly Data'!D615)</f>
        <v>2344.25</v>
      </c>
      <c r="I823" s="7">
        <f>AVERAGE('Weekly Data'!E771,'Weekly Data'!E719,'Weekly Data'!E667,'Weekly Data'!E615)</f>
        <v>2267.75</v>
      </c>
      <c r="J823" s="7">
        <f>AVERAGE('Weekly Data'!F771,'Weekly Data'!F719,'Weekly Data'!F667,'Weekly Data'!F615)</f>
        <v>5017.75</v>
      </c>
      <c r="K823" s="7">
        <f>AVERAGE('Weekly Data'!G771,'Weekly Data'!G719,'Weekly Data'!G667,'Weekly Data'!G615)</f>
        <v>772.25</v>
      </c>
      <c r="L823" s="164">
        <f>AVERAGE('Weekly Data'!H771,'Weekly Data'!H719,'Weekly Data'!H667,'Weekly Data'!H615)</f>
        <v>10402</v>
      </c>
      <c r="M823" s="108">
        <f>AVERAGE('Weekly Data'!I771,'Weekly Data'!I719,'Weekly Data'!I667,'Weekly Data'!I615)</f>
        <v>2414</v>
      </c>
      <c r="N823" s="20"/>
      <c r="O823" s="166">
        <f t="shared" si="55"/>
        <v>40093</v>
      </c>
      <c r="P823" s="45">
        <f t="shared" si="59"/>
        <v>1804.6875</v>
      </c>
      <c r="Q823" s="45">
        <f t="shared" si="58"/>
        <v>2353.3125</v>
      </c>
      <c r="R823" s="45">
        <f t="shared" si="56"/>
        <v>4136.25</v>
      </c>
      <c r="S823" s="45">
        <f t="shared" si="57"/>
        <v>600.9375</v>
      </c>
      <c r="T823" s="45">
        <f t="shared" si="53"/>
        <v>8895.1875</v>
      </c>
      <c r="U823" s="140">
        <f t="shared" ref="U823:U886" si="60">AVERAGE(G771,G719,G667,G614)</f>
        <v>603.5</v>
      </c>
      <c r="V823" s="20"/>
      <c r="W823" s="20"/>
      <c r="X823" s="20"/>
      <c r="Y823" s="20"/>
      <c r="Z823" s="20"/>
      <c r="AA823" s="20"/>
      <c r="AB823" s="20"/>
      <c r="AC823" s="20"/>
      <c r="AD823" s="30"/>
    </row>
    <row r="824" spans="1:30" x14ac:dyDescent="0.25">
      <c r="A824" s="43">
        <f t="shared" si="54"/>
        <v>40100</v>
      </c>
      <c r="B824" s="28">
        <f>SUM('Weekly Data'!D821:D824)/4</f>
        <v>689</v>
      </c>
      <c r="C824" s="7">
        <f>SUM('Weekly Data'!E821:E824)/4</f>
        <v>1416.75</v>
      </c>
      <c r="D824" s="7">
        <f>SUM('Weekly Data'!F821:F824)/4</f>
        <v>3575</v>
      </c>
      <c r="E824" s="7">
        <f>SUM('Weekly Data'!G821:G824)/4</f>
        <v>433.25</v>
      </c>
      <c r="F824" s="7">
        <f>SUM('Weekly Data'!H821:H824)/4</f>
        <v>6114</v>
      </c>
      <c r="G824" s="108">
        <f>SUM('Weekly Data'!I821:I824)/4</f>
        <v>1236.1947694088913</v>
      </c>
      <c r="H824" s="163">
        <f>AVERAGE('Weekly Data'!D772,'Weekly Data'!D720,'Weekly Data'!D668,'Weekly Data'!D616)</f>
        <v>2454.75</v>
      </c>
      <c r="I824" s="7">
        <f>AVERAGE('Weekly Data'!E772,'Weekly Data'!E720,'Weekly Data'!E668,'Weekly Data'!E616)</f>
        <v>2017.25</v>
      </c>
      <c r="J824" s="7">
        <f>AVERAGE('Weekly Data'!F772,'Weekly Data'!F720,'Weekly Data'!F668,'Weekly Data'!F616)</f>
        <v>5876.25</v>
      </c>
      <c r="K824" s="7">
        <f>AVERAGE('Weekly Data'!G772,'Weekly Data'!G720,'Weekly Data'!G668,'Weekly Data'!G616)</f>
        <v>795.5</v>
      </c>
      <c r="L824" s="164">
        <f>AVERAGE('Weekly Data'!H772,'Weekly Data'!H720,'Weekly Data'!H668,'Weekly Data'!H616)</f>
        <v>11143.75</v>
      </c>
      <c r="M824" s="108">
        <f>AVERAGE('Weekly Data'!I772,'Weekly Data'!I720,'Weekly Data'!I668,'Weekly Data'!I616)</f>
        <v>2899.35</v>
      </c>
      <c r="N824" s="20"/>
      <c r="O824" s="166">
        <f t="shared" si="55"/>
        <v>40100</v>
      </c>
      <c r="P824" s="45">
        <f t="shared" si="59"/>
        <v>2113.75</v>
      </c>
      <c r="Q824" s="45">
        <f t="shared" si="58"/>
        <v>2258.375</v>
      </c>
      <c r="R824" s="45">
        <f t="shared" si="56"/>
        <v>4610.1875</v>
      </c>
      <c r="S824" s="45">
        <f t="shared" si="57"/>
        <v>712.875</v>
      </c>
      <c r="T824" s="45">
        <f t="shared" si="53"/>
        <v>9695.1875</v>
      </c>
      <c r="U824" s="140">
        <f t="shared" si="60"/>
        <v>1328.3375000000001</v>
      </c>
      <c r="V824" s="20"/>
      <c r="W824" s="20"/>
      <c r="X824" s="20"/>
      <c r="Y824" s="20"/>
      <c r="Z824" s="20"/>
      <c r="AA824" s="20"/>
      <c r="AB824" s="20"/>
      <c r="AC824" s="20"/>
      <c r="AD824" s="30"/>
    </row>
    <row r="825" spans="1:30" x14ac:dyDescent="0.25">
      <c r="A825" s="43">
        <f t="shared" si="54"/>
        <v>40107</v>
      </c>
      <c r="B825" s="28">
        <f>SUM('Weekly Data'!D822:D825)/4</f>
        <v>1005</v>
      </c>
      <c r="C825" s="50">
        <f>SUM('Weekly Data'!E822:E825)/4</f>
        <v>1448.75</v>
      </c>
      <c r="D825" s="7">
        <f>SUM('Weekly Data'!F822:F825)/4</f>
        <v>4040.25</v>
      </c>
      <c r="E825" s="7">
        <f>SUM('Weekly Data'!G822:G825)/4</f>
        <v>647.25</v>
      </c>
      <c r="F825" s="7">
        <f>SUM('Weekly Data'!H822:H825)/4</f>
        <v>7141.25</v>
      </c>
      <c r="G825" s="108">
        <f>SUM('Weekly Data'!I822:I825)/4</f>
        <v>1419.7236004711251</v>
      </c>
      <c r="H825" s="163">
        <f>AVERAGE('Weekly Data'!D773,'Weekly Data'!D721,'Weekly Data'!D669,'Weekly Data'!D617)</f>
        <v>2378</v>
      </c>
      <c r="I825" s="7">
        <f>AVERAGE('Weekly Data'!E773,'Weekly Data'!E721,'Weekly Data'!E669,'Weekly Data'!E617)</f>
        <v>2031</v>
      </c>
      <c r="J825" s="7">
        <f>AVERAGE('Weekly Data'!F773,'Weekly Data'!F721,'Weekly Data'!F669,'Weekly Data'!F617)</f>
        <v>5347.5</v>
      </c>
      <c r="K825" s="7">
        <f>AVERAGE('Weekly Data'!G773,'Weekly Data'!G721,'Weekly Data'!G669,'Weekly Data'!G617)</f>
        <v>885.25</v>
      </c>
      <c r="L825" s="164">
        <f>AVERAGE('Weekly Data'!H773,'Weekly Data'!H721,'Weekly Data'!H669,'Weekly Data'!H617)</f>
        <v>10641.75</v>
      </c>
      <c r="M825" s="108">
        <f>AVERAGE('Weekly Data'!I773,'Weekly Data'!I721,'Weekly Data'!I669,'Weekly Data'!I617)</f>
        <v>2689.4</v>
      </c>
      <c r="N825" s="20"/>
      <c r="O825" s="166">
        <f t="shared" si="55"/>
        <v>40107</v>
      </c>
      <c r="P825" s="45">
        <f t="shared" si="59"/>
        <v>2241.75</v>
      </c>
      <c r="Q825" s="45">
        <f t="shared" si="58"/>
        <v>2091.8125</v>
      </c>
      <c r="R825" s="45">
        <f t="shared" si="56"/>
        <v>5092.8125</v>
      </c>
      <c r="S825" s="45">
        <f t="shared" si="57"/>
        <v>762.1875</v>
      </c>
      <c r="T825" s="45">
        <f t="shared" si="53"/>
        <v>10188.5625</v>
      </c>
      <c r="U825" s="140">
        <f t="shared" si="60"/>
        <v>2000.6875</v>
      </c>
      <c r="V825" s="20"/>
      <c r="W825" s="20"/>
      <c r="X825" s="20"/>
      <c r="Y825" s="20"/>
      <c r="Z825" s="20"/>
      <c r="AA825" s="20"/>
      <c r="AB825" s="20"/>
      <c r="AC825" s="20"/>
      <c r="AD825" s="30"/>
    </row>
    <row r="826" spans="1:30" x14ac:dyDescent="0.25">
      <c r="A826" s="43">
        <f t="shared" si="54"/>
        <v>40114</v>
      </c>
      <c r="B826" s="28">
        <f>SUM('Weekly Data'!D823:D826)/4</f>
        <v>1397.25</v>
      </c>
      <c r="C826" s="7">
        <f>SUM('Weekly Data'!E823:E826)/4</f>
        <v>1757.5</v>
      </c>
      <c r="D826" s="7">
        <f>SUM('Weekly Data'!F823:F826)/4</f>
        <v>4340.75</v>
      </c>
      <c r="E826" s="7">
        <f>SUM('Weekly Data'!G823:G826)/4</f>
        <v>776</v>
      </c>
      <c r="F826" s="7">
        <f>SUM('Weekly Data'!H823:H826)/4</f>
        <v>8271.5</v>
      </c>
      <c r="G826" s="108">
        <f>SUM('Weekly Data'!I823:I826)/4</f>
        <v>1534.1666358589025</v>
      </c>
      <c r="H826" s="163">
        <f>AVERAGE('Weekly Data'!D774,'Weekly Data'!D722,'Weekly Data'!D670,'Weekly Data'!D618)</f>
        <v>2229.25</v>
      </c>
      <c r="I826" s="7">
        <f>AVERAGE('Weekly Data'!E774,'Weekly Data'!E722,'Weekly Data'!E670,'Weekly Data'!E618)</f>
        <v>2062.75</v>
      </c>
      <c r="J826" s="7">
        <f>AVERAGE('Weekly Data'!F774,'Weekly Data'!F722,'Weekly Data'!F670,'Weekly Data'!F618)</f>
        <v>5470.25</v>
      </c>
      <c r="K826" s="7">
        <f>AVERAGE('Weekly Data'!G774,'Weekly Data'!G722,'Weekly Data'!G670,'Weekly Data'!G618)</f>
        <v>889</v>
      </c>
      <c r="L826" s="164">
        <f>AVERAGE('Weekly Data'!H774,'Weekly Data'!H722,'Weekly Data'!H670,'Weekly Data'!H618)</f>
        <v>10651.25</v>
      </c>
      <c r="M826" s="108">
        <f>AVERAGE('Weekly Data'!I774,'Weekly Data'!I722,'Weekly Data'!I670,'Weekly Data'!I618)</f>
        <v>2816.0499999999997</v>
      </c>
      <c r="N826" s="20"/>
      <c r="O826" s="166">
        <f t="shared" si="55"/>
        <v>40114</v>
      </c>
      <c r="P826" s="45">
        <f t="shared" si="59"/>
        <v>2296.375</v>
      </c>
      <c r="Q826" s="45">
        <f t="shared" si="58"/>
        <v>2191.875</v>
      </c>
      <c r="R826" s="45">
        <f t="shared" si="56"/>
        <v>5431.0625</v>
      </c>
      <c r="S826" s="45">
        <f t="shared" si="57"/>
        <v>823.375</v>
      </c>
      <c r="T826" s="45">
        <f t="shared" si="53"/>
        <v>10742.6875</v>
      </c>
      <c r="U826" s="140">
        <f t="shared" si="60"/>
        <v>2704.7</v>
      </c>
      <c r="V826" s="20"/>
      <c r="W826" s="20"/>
      <c r="X826" s="20"/>
      <c r="Y826" s="20"/>
      <c r="Z826" s="20"/>
      <c r="AA826" s="20"/>
      <c r="AB826" s="20"/>
      <c r="AC826" s="20"/>
      <c r="AD826" s="30"/>
    </row>
    <row r="827" spans="1:30" x14ac:dyDescent="0.25">
      <c r="A827" s="43">
        <f t="shared" si="54"/>
        <v>40121</v>
      </c>
      <c r="B827" s="28">
        <f>SUM('Weekly Data'!D824:D827)/4</f>
        <v>1582.5</v>
      </c>
      <c r="C827" s="7">
        <f>SUM('Weekly Data'!E824:E827)/4</f>
        <v>1904</v>
      </c>
      <c r="D827" s="7">
        <f>SUM('Weekly Data'!F824:F827)/4</f>
        <v>4674.5</v>
      </c>
      <c r="E827" s="7">
        <f>SUM('Weekly Data'!G824:G827)/4</f>
        <v>950.75</v>
      </c>
      <c r="F827" s="7">
        <f>SUM('Weekly Data'!H824:H827)/4</f>
        <v>9111.75</v>
      </c>
      <c r="G827" s="108">
        <f>SUM('Weekly Data'!I824:I827)/4</f>
        <v>1664.9886744764904</v>
      </c>
      <c r="H827" s="163">
        <f>AVERAGE('Weekly Data'!D775,'Weekly Data'!D723,'Weekly Data'!D671,'Weekly Data'!D619)</f>
        <v>1801.5</v>
      </c>
      <c r="I827" s="7">
        <f>AVERAGE('Weekly Data'!E775,'Weekly Data'!E723,'Weekly Data'!E671,'Weekly Data'!E619)</f>
        <v>2102.25</v>
      </c>
      <c r="J827" s="7">
        <f>AVERAGE('Weekly Data'!F775,'Weekly Data'!F723,'Weekly Data'!F671,'Weekly Data'!F619)</f>
        <v>4656</v>
      </c>
      <c r="K827" s="7">
        <f>AVERAGE('Weekly Data'!G775,'Weekly Data'!G723,'Weekly Data'!G671,'Weekly Data'!G619)</f>
        <v>867</v>
      </c>
      <c r="L827" s="164">
        <f>AVERAGE('Weekly Data'!H775,'Weekly Data'!H723,'Weekly Data'!H671,'Weekly Data'!H619)</f>
        <v>9426.75</v>
      </c>
      <c r="M827" s="108">
        <f>AVERAGE('Weekly Data'!I775,'Weekly Data'!I723,'Weekly Data'!I671,'Weekly Data'!I619)</f>
        <v>1905.7</v>
      </c>
      <c r="N827" s="20"/>
      <c r="O827" s="166">
        <f t="shared" si="55"/>
        <v>40121</v>
      </c>
      <c r="P827" s="45">
        <f t="shared" si="59"/>
        <v>2211.875</v>
      </c>
      <c r="Q827" s="45">
        <f t="shared" si="58"/>
        <v>2061.3125</v>
      </c>
      <c r="R827" s="45">
        <f t="shared" si="56"/>
        <v>5453.1875</v>
      </c>
      <c r="S827" s="45">
        <f t="shared" si="57"/>
        <v>870.125</v>
      </c>
      <c r="T827" s="45">
        <f t="shared" si="53"/>
        <v>10596.5</v>
      </c>
      <c r="U827" s="140">
        <f t="shared" si="60"/>
        <v>2577.625</v>
      </c>
      <c r="V827" s="20"/>
      <c r="W827" s="20"/>
      <c r="X827" s="20"/>
      <c r="Y827" s="20"/>
      <c r="Z827" s="20"/>
      <c r="AA827" s="20"/>
      <c r="AB827" s="20"/>
      <c r="AC827" s="20"/>
      <c r="AD827" s="30"/>
    </row>
    <row r="828" spans="1:30" x14ac:dyDescent="0.25">
      <c r="A828" s="43">
        <f t="shared" si="54"/>
        <v>40128</v>
      </c>
      <c r="B828" s="28">
        <f>SUM('Weekly Data'!D825:D828)/4</f>
        <v>1686.5</v>
      </c>
      <c r="C828" s="7">
        <f>SUM('Weekly Data'!E825:E828)/4</f>
        <v>2149.5</v>
      </c>
      <c r="D828" s="7">
        <f>SUM('Weekly Data'!F825:F828)/4</f>
        <v>4487.25</v>
      </c>
      <c r="E828" s="7">
        <f>SUM('Weekly Data'!G825:G828)/4</f>
        <v>1032</v>
      </c>
      <c r="F828" s="7">
        <f>SUM('Weekly Data'!H825:H828)/4</f>
        <v>9355.25</v>
      </c>
      <c r="G828" s="108">
        <f>SUM('Weekly Data'!I825:I828)/4</f>
        <v>1678.8478310555608</v>
      </c>
      <c r="H828" s="163">
        <f>AVERAGE('Weekly Data'!D776,'Weekly Data'!D724,'Weekly Data'!D672,'Weekly Data'!D620)</f>
        <v>1759</v>
      </c>
      <c r="I828" s="7">
        <f>AVERAGE('Weekly Data'!E776,'Weekly Data'!E724,'Weekly Data'!E672,'Weekly Data'!E620)</f>
        <v>1991.5</v>
      </c>
      <c r="J828" s="7">
        <f>AVERAGE('Weekly Data'!F776,'Weekly Data'!F724,'Weekly Data'!F672,'Weekly Data'!F620)</f>
        <v>4181.25</v>
      </c>
      <c r="K828" s="7">
        <f>AVERAGE('Weekly Data'!G776,'Weekly Data'!G724,'Weekly Data'!G672,'Weekly Data'!G620)</f>
        <v>863.75</v>
      </c>
      <c r="L828" s="164">
        <f>AVERAGE('Weekly Data'!H776,'Weekly Data'!H724,'Weekly Data'!H672,'Weekly Data'!H620)</f>
        <v>8795.5</v>
      </c>
      <c r="M828" s="108">
        <f>AVERAGE('Weekly Data'!I776,'Weekly Data'!I724,'Weekly Data'!I672,'Weekly Data'!I620)</f>
        <v>2415.6999999999998</v>
      </c>
      <c r="N828" s="20"/>
      <c r="O828" s="166">
        <f t="shared" si="55"/>
        <v>40128</v>
      </c>
      <c r="P828" s="45">
        <f t="shared" si="59"/>
        <v>2052.9375</v>
      </c>
      <c r="Q828" s="45">
        <f t="shared" si="58"/>
        <v>2072.0625</v>
      </c>
      <c r="R828" s="45">
        <f t="shared" si="56"/>
        <v>4967.375</v>
      </c>
      <c r="S828" s="45">
        <f t="shared" si="57"/>
        <v>858.5625</v>
      </c>
      <c r="T828" s="45">
        <f t="shared" si="53"/>
        <v>9950.9375</v>
      </c>
      <c r="U828" s="140">
        <f t="shared" si="60"/>
        <v>2456.7124999999996</v>
      </c>
      <c r="V828" s="20"/>
      <c r="W828" s="20"/>
      <c r="X828" s="20"/>
      <c r="Y828" s="20"/>
      <c r="Z828" s="20"/>
      <c r="AA828" s="20"/>
      <c r="AB828" s="20"/>
      <c r="AC828" s="20"/>
      <c r="AD828" s="30"/>
    </row>
    <row r="829" spans="1:30" x14ac:dyDescent="0.25">
      <c r="A829" s="43">
        <f t="shared" si="54"/>
        <v>40135</v>
      </c>
      <c r="B829" s="28">
        <f>SUM('Weekly Data'!D826:D829)/4</f>
        <v>1721.75</v>
      </c>
      <c r="C829" s="7">
        <f>SUM('Weekly Data'!E826:E829)/4</f>
        <v>2509.5</v>
      </c>
      <c r="D829" s="7">
        <f>SUM('Weekly Data'!F826:F829)/4</f>
        <v>4258.5</v>
      </c>
      <c r="E829" s="7">
        <f>SUM('Weekly Data'!G826:G829)/4</f>
        <v>1047.25</v>
      </c>
      <c r="F829" s="7">
        <f>SUM('Weekly Data'!H826:H829)/4</f>
        <v>9537</v>
      </c>
      <c r="G829" s="108">
        <f>SUM('Weekly Data'!I826:I829)/4</f>
        <v>1787.2012370373832</v>
      </c>
      <c r="H829" s="163">
        <f>AVERAGE('Weekly Data'!D777,'Weekly Data'!D725,'Weekly Data'!D673,'Weekly Data'!D621)</f>
        <v>1453.75</v>
      </c>
      <c r="I829" s="7">
        <f>AVERAGE('Weekly Data'!E777,'Weekly Data'!E725,'Weekly Data'!E673,'Weekly Data'!E621)</f>
        <v>1990.75</v>
      </c>
      <c r="J829" s="7">
        <f>AVERAGE('Weekly Data'!F777,'Weekly Data'!F725,'Weekly Data'!F673,'Weekly Data'!F621)</f>
        <v>5040.25</v>
      </c>
      <c r="K829" s="7">
        <f>AVERAGE('Weekly Data'!G777,'Weekly Data'!G725,'Weekly Data'!G673,'Weekly Data'!G621)</f>
        <v>948</v>
      </c>
      <c r="L829" s="164">
        <f>AVERAGE('Weekly Data'!H777,'Weekly Data'!H725,'Weekly Data'!H673,'Weekly Data'!H621)</f>
        <v>9432.75</v>
      </c>
      <c r="M829" s="108">
        <f>AVERAGE('Weekly Data'!I777,'Weekly Data'!I725,'Weekly Data'!I673,'Weekly Data'!I621)</f>
        <v>2061.25</v>
      </c>
      <c r="N829" s="20"/>
      <c r="O829" s="166">
        <f t="shared" si="55"/>
        <v>40135</v>
      </c>
      <c r="P829" s="45">
        <f t="shared" si="59"/>
        <v>1847.8125</v>
      </c>
      <c r="Q829" s="45">
        <f t="shared" si="58"/>
        <v>2061.9375</v>
      </c>
      <c r="R829" s="45">
        <f t="shared" si="56"/>
        <v>4883.5625</v>
      </c>
      <c r="S829" s="45">
        <f t="shared" si="57"/>
        <v>896</v>
      </c>
      <c r="T829" s="45">
        <f t="shared" si="53"/>
        <v>9689.3125</v>
      </c>
      <c r="U829" s="140">
        <f t="shared" si="60"/>
        <v>2299.6750000000002</v>
      </c>
      <c r="V829" s="20"/>
      <c r="W829" s="20"/>
      <c r="X829" s="20"/>
      <c r="Y829" s="20"/>
      <c r="Z829" s="20"/>
      <c r="AA829" s="20"/>
      <c r="AB829" s="20"/>
      <c r="AC829" s="20"/>
      <c r="AD829" s="30"/>
    </row>
    <row r="830" spans="1:30" x14ac:dyDescent="0.25">
      <c r="A830" s="43">
        <f t="shared" si="54"/>
        <v>40142</v>
      </c>
      <c r="B830" s="28">
        <f>SUM('Weekly Data'!D827:D830)/4</f>
        <v>1677.5</v>
      </c>
      <c r="C830" s="7">
        <f>SUM('Weekly Data'!E827:E830)/4</f>
        <v>2777</v>
      </c>
      <c r="D830" s="7">
        <f>SUM('Weekly Data'!F827:F830)/4</f>
        <v>4224.5</v>
      </c>
      <c r="E830" s="7">
        <f>SUM('Weekly Data'!G827:G830)/4</f>
        <v>1191</v>
      </c>
      <c r="F830" s="7">
        <f>SUM('Weekly Data'!H827:H830)/4</f>
        <v>9870</v>
      </c>
      <c r="G830" s="108">
        <f>SUM('Weekly Data'!I827:I830)/4</f>
        <v>1824.7889495775889</v>
      </c>
      <c r="H830" s="163">
        <f>AVERAGE('Weekly Data'!D778,'Weekly Data'!D726,'Weekly Data'!D674,'Weekly Data'!D622)</f>
        <v>1429.5</v>
      </c>
      <c r="I830" s="7">
        <f>AVERAGE('Weekly Data'!E778,'Weekly Data'!E726,'Weekly Data'!E674,'Weekly Data'!E622)</f>
        <v>2079.75</v>
      </c>
      <c r="J830" s="7">
        <f>AVERAGE('Weekly Data'!F778,'Weekly Data'!F726,'Weekly Data'!F674,'Weekly Data'!F622)</f>
        <v>3962.75</v>
      </c>
      <c r="K830" s="7">
        <f>AVERAGE('Weekly Data'!G778,'Weekly Data'!G726,'Weekly Data'!G674,'Weekly Data'!G622)</f>
        <v>762</v>
      </c>
      <c r="L830" s="164">
        <f>AVERAGE('Weekly Data'!H778,'Weekly Data'!H726,'Weekly Data'!H674,'Weekly Data'!H622)</f>
        <v>8234</v>
      </c>
      <c r="M830" s="108">
        <f>AVERAGE('Weekly Data'!I778,'Weekly Data'!I726,'Weekly Data'!I674,'Weekly Data'!I622)</f>
        <v>2119.9</v>
      </c>
      <c r="N830" s="20"/>
      <c r="O830" s="166">
        <f t="shared" si="55"/>
        <v>40142</v>
      </c>
      <c r="P830" s="45">
        <f t="shared" si="59"/>
        <v>1682.375</v>
      </c>
      <c r="Q830" s="45">
        <f t="shared" si="58"/>
        <v>1991.0625</v>
      </c>
      <c r="R830" s="45">
        <f t="shared" si="56"/>
        <v>4508.875</v>
      </c>
      <c r="S830" s="45">
        <f t="shared" si="57"/>
        <v>866.75</v>
      </c>
      <c r="T830" s="45">
        <f t="shared" si="53"/>
        <v>9049.0625</v>
      </c>
      <c r="U830" s="140">
        <f t="shared" si="60"/>
        <v>2125.6374999999998</v>
      </c>
      <c r="V830" s="20"/>
      <c r="W830" s="20"/>
      <c r="X830" s="20"/>
      <c r="Y830" s="20"/>
      <c r="Z830" s="20"/>
      <c r="AA830" s="20"/>
      <c r="AB830" s="20"/>
      <c r="AC830" s="20"/>
      <c r="AD830" s="30"/>
    </row>
    <row r="831" spans="1:30" x14ac:dyDescent="0.25">
      <c r="A831" s="43">
        <f t="shared" si="54"/>
        <v>40149</v>
      </c>
      <c r="B831" s="28">
        <f>SUM('Weekly Data'!D828:D831)/4</f>
        <v>1654</v>
      </c>
      <c r="C831" s="7">
        <f>SUM('Weekly Data'!E828:E831)/4</f>
        <v>2543</v>
      </c>
      <c r="D831" s="7">
        <f>SUM('Weekly Data'!F828:F831)/4</f>
        <v>4079.25</v>
      </c>
      <c r="E831" s="7">
        <f>SUM('Weekly Data'!G828:G831)/4</f>
        <v>1185.75</v>
      </c>
      <c r="F831" s="7">
        <f>SUM('Weekly Data'!H828:H831)/4</f>
        <v>9462</v>
      </c>
      <c r="G831" s="108">
        <f>SUM('Weekly Data'!I828:I831)/4</f>
        <v>1828.5687195536989</v>
      </c>
      <c r="H831" s="163">
        <f>AVERAGE('Weekly Data'!D779,'Weekly Data'!D727,'Weekly Data'!D675,'Weekly Data'!D623)</f>
        <v>1731.5</v>
      </c>
      <c r="I831" s="7">
        <f>AVERAGE('Weekly Data'!E779,'Weekly Data'!E727,'Weekly Data'!E675,'Weekly Data'!E623)</f>
        <v>1834.5</v>
      </c>
      <c r="J831" s="7">
        <f>AVERAGE('Weekly Data'!F779,'Weekly Data'!F727,'Weekly Data'!F675,'Weekly Data'!F623)</f>
        <v>4355.5</v>
      </c>
      <c r="K831" s="7">
        <f>AVERAGE('Weekly Data'!G779,'Weekly Data'!G727,'Weekly Data'!G675,'Weekly Data'!G623)</f>
        <v>757.25</v>
      </c>
      <c r="L831" s="164">
        <f>AVERAGE('Weekly Data'!H779,'Weekly Data'!H727,'Weekly Data'!H675,'Weekly Data'!H623)</f>
        <v>8678.75</v>
      </c>
      <c r="M831" s="108">
        <f>AVERAGE('Weekly Data'!I779,'Weekly Data'!I727,'Weekly Data'!I675,'Weekly Data'!I623)</f>
        <v>1609.05</v>
      </c>
      <c r="N831" s="20"/>
      <c r="O831" s="166">
        <f t="shared" si="55"/>
        <v>40149</v>
      </c>
      <c r="P831" s="45">
        <f t="shared" si="59"/>
        <v>1611.6875</v>
      </c>
      <c r="Q831" s="45">
        <f t="shared" si="58"/>
        <v>1978.9375</v>
      </c>
      <c r="R831" s="45">
        <f t="shared" si="56"/>
        <v>4378.625</v>
      </c>
      <c r="S831" s="45">
        <f t="shared" si="57"/>
        <v>846.3125</v>
      </c>
      <c r="T831" s="45">
        <f t="shared" si="53"/>
        <v>8815.5625</v>
      </c>
      <c r="U831" s="140">
        <f t="shared" si="60"/>
        <v>2051.4749999999999</v>
      </c>
      <c r="V831" s="20"/>
      <c r="W831" s="20"/>
      <c r="X831" s="20"/>
      <c r="Y831" s="20"/>
      <c r="Z831" s="20"/>
      <c r="AA831" s="20"/>
      <c r="AB831" s="20"/>
      <c r="AC831" s="20"/>
      <c r="AD831" s="30"/>
    </row>
    <row r="832" spans="1:30" x14ac:dyDescent="0.25">
      <c r="A832" s="43">
        <f t="shared" si="54"/>
        <v>40156</v>
      </c>
      <c r="B832" s="28">
        <f>SUM('Weekly Data'!D829:D832)/4</f>
        <v>1440.75</v>
      </c>
      <c r="C832" s="7">
        <f>SUM('Weekly Data'!E829:E832)/4</f>
        <v>2170.5</v>
      </c>
      <c r="D832" s="7">
        <f>SUM('Weekly Data'!F829:F832)/4</f>
        <v>4156.75</v>
      </c>
      <c r="E832" s="7">
        <f>SUM('Weekly Data'!G829:G832)/4</f>
        <v>1215.25</v>
      </c>
      <c r="F832" s="7">
        <f>SUM('Weekly Data'!H829:H832)/4</f>
        <v>8983.25</v>
      </c>
      <c r="G832" s="108">
        <f>SUM('Weekly Data'!I829:I832)/4</f>
        <v>1669.6083933361806</v>
      </c>
      <c r="H832" s="163">
        <f>AVERAGE('Weekly Data'!D780,'Weekly Data'!D728,'Weekly Data'!D676,'Weekly Data'!D624)</f>
        <v>1456</v>
      </c>
      <c r="I832" s="7">
        <f>AVERAGE('Weekly Data'!E780,'Weekly Data'!E728,'Weekly Data'!E676,'Weekly Data'!E624)</f>
        <v>1675</v>
      </c>
      <c r="J832" s="7">
        <f>AVERAGE('Weekly Data'!F780,'Weekly Data'!F728,'Weekly Data'!F676,'Weekly Data'!F624)</f>
        <v>5039.75</v>
      </c>
      <c r="K832" s="7">
        <f>AVERAGE('Weekly Data'!G780,'Weekly Data'!G728,'Weekly Data'!G676,'Weekly Data'!G624)</f>
        <v>736.75</v>
      </c>
      <c r="L832" s="164">
        <f>AVERAGE('Weekly Data'!H780,'Weekly Data'!H728,'Weekly Data'!H676,'Weekly Data'!H624)</f>
        <v>8907.5</v>
      </c>
      <c r="M832" s="108">
        <f>AVERAGE('Weekly Data'!I780,'Weekly Data'!I728,'Weekly Data'!I676,'Weekly Data'!I624)</f>
        <v>1495.1499999999999</v>
      </c>
      <c r="N832" s="20"/>
      <c r="O832" s="166">
        <f t="shared" si="55"/>
        <v>40156</v>
      </c>
      <c r="P832" s="45">
        <f t="shared" si="59"/>
        <v>1520.4375</v>
      </c>
      <c r="Q832" s="45">
        <f t="shared" si="58"/>
        <v>1905.6875</v>
      </c>
      <c r="R832" s="45">
        <f t="shared" si="56"/>
        <v>4600.0625</v>
      </c>
      <c r="S832" s="45">
        <f t="shared" si="57"/>
        <v>824.3125</v>
      </c>
      <c r="T832" s="45">
        <f t="shared" si="53"/>
        <v>8850.5</v>
      </c>
      <c r="U832" s="140">
        <f t="shared" si="60"/>
        <v>1821.3374999999999</v>
      </c>
      <c r="V832" s="20"/>
      <c r="W832" s="20"/>
      <c r="X832" s="20"/>
      <c r="Y832" s="20"/>
      <c r="Z832" s="20"/>
      <c r="AA832" s="20"/>
      <c r="AB832" s="20"/>
      <c r="AC832" s="20"/>
      <c r="AD832" s="30"/>
    </row>
    <row r="833" spans="1:30" x14ac:dyDescent="0.25">
      <c r="A833" s="43">
        <f t="shared" si="54"/>
        <v>40163</v>
      </c>
      <c r="B833" s="28">
        <f>SUM('Weekly Data'!D830:D833)/4</f>
        <v>1270</v>
      </c>
      <c r="C833" s="7">
        <f>SUM('Weekly Data'!E830:E833)/4</f>
        <v>1798</v>
      </c>
      <c r="D833" s="7">
        <f>SUM('Weekly Data'!F830:F833)/4</f>
        <v>4092.75</v>
      </c>
      <c r="E833" s="7">
        <f>SUM('Weekly Data'!G830:G833)/4</f>
        <v>1243.75</v>
      </c>
      <c r="F833" s="7">
        <f>SUM('Weekly Data'!H830:H833)/4</f>
        <v>8404.5</v>
      </c>
      <c r="G833" s="108">
        <f>SUM('Weekly Data'!I830:I833)/4</f>
        <v>1613.3318181363195</v>
      </c>
      <c r="H833" s="163">
        <f>AVERAGE('Weekly Data'!D781,'Weekly Data'!D729,'Weekly Data'!D677,'Weekly Data'!D625)</f>
        <v>1364.25</v>
      </c>
      <c r="I833" s="7">
        <f>AVERAGE('Weekly Data'!E781,'Weekly Data'!E729,'Weekly Data'!E677,'Weekly Data'!E625)</f>
        <v>1821.5</v>
      </c>
      <c r="J833" s="7">
        <f>AVERAGE('Weekly Data'!F781,'Weekly Data'!F729,'Weekly Data'!F677,'Weekly Data'!F625)</f>
        <v>4327</v>
      </c>
      <c r="K833" s="7">
        <f>AVERAGE('Weekly Data'!G781,'Weekly Data'!G729,'Weekly Data'!G677,'Weekly Data'!G625)</f>
        <v>434.25</v>
      </c>
      <c r="L833" s="164">
        <f>AVERAGE('Weekly Data'!H781,'Weekly Data'!H729,'Weekly Data'!H677,'Weekly Data'!H625)</f>
        <v>7947</v>
      </c>
      <c r="M833" s="108">
        <f>AVERAGE('Weekly Data'!I781,'Weekly Data'!I729,'Weekly Data'!I677,'Weekly Data'!I625)</f>
        <v>1535.95</v>
      </c>
      <c r="N833" s="20"/>
      <c r="O833" s="166">
        <f t="shared" si="55"/>
        <v>40163</v>
      </c>
      <c r="P833" s="45">
        <f t="shared" si="59"/>
        <v>1495.6875</v>
      </c>
      <c r="Q833" s="45">
        <f t="shared" si="58"/>
        <v>1854.3125</v>
      </c>
      <c r="R833" s="45">
        <f t="shared" si="56"/>
        <v>4432.1875</v>
      </c>
      <c r="S833" s="45">
        <f t="shared" si="57"/>
        <v>690.5625</v>
      </c>
      <c r="T833" s="45">
        <f t="shared" si="53"/>
        <v>8472.75</v>
      </c>
      <c r="U833" s="140">
        <f t="shared" si="60"/>
        <v>1690.0124999999998</v>
      </c>
      <c r="V833" s="20"/>
      <c r="W833" s="20"/>
      <c r="X833" s="20"/>
      <c r="Y833" s="20"/>
      <c r="Z833" s="20"/>
      <c r="AA833" s="20"/>
      <c r="AB833" s="20"/>
      <c r="AC833" s="20"/>
      <c r="AD833" s="30"/>
    </row>
    <row r="834" spans="1:30" x14ac:dyDescent="0.25">
      <c r="A834" s="43">
        <f t="shared" si="54"/>
        <v>40170</v>
      </c>
      <c r="B834" s="28">
        <f>SUM('Weekly Data'!D831:D834)/4</f>
        <v>918</v>
      </c>
      <c r="C834" s="7">
        <f>SUM('Weekly Data'!E831:E834)/4</f>
        <v>1451.5</v>
      </c>
      <c r="D834" s="7">
        <f>SUM('Weekly Data'!F831:F834)/4</f>
        <v>4206.5</v>
      </c>
      <c r="E834" s="7">
        <f>SUM('Weekly Data'!G831:G834)/4</f>
        <v>1238.75</v>
      </c>
      <c r="F834" s="7">
        <f>SUM('Weekly Data'!H831:H834)/4</f>
        <v>7814.75</v>
      </c>
      <c r="G834" s="108">
        <f>SUM('Weekly Data'!I831:I834)/4</f>
        <v>1519.2575431753573</v>
      </c>
      <c r="H834" s="163">
        <f>AVERAGE('Weekly Data'!D782,'Weekly Data'!D730,'Weekly Data'!D678,'Weekly Data'!D626)</f>
        <v>1325.25</v>
      </c>
      <c r="I834" s="7">
        <f>AVERAGE('Weekly Data'!E782,'Weekly Data'!E730,'Weekly Data'!E678,'Weekly Data'!E626)</f>
        <v>1421.5</v>
      </c>
      <c r="J834" s="7">
        <f>AVERAGE('Weekly Data'!F782,'Weekly Data'!F730,'Weekly Data'!F678,'Weekly Data'!F626)</f>
        <v>3256</v>
      </c>
      <c r="K834" s="7">
        <f>AVERAGE('Weekly Data'!G782,'Weekly Data'!G730,'Weekly Data'!G678,'Weekly Data'!G626)</f>
        <v>550</v>
      </c>
      <c r="L834" s="164">
        <f>AVERAGE('Weekly Data'!H782,'Weekly Data'!H730,'Weekly Data'!H678,'Weekly Data'!H626)</f>
        <v>6552.75</v>
      </c>
      <c r="M834" s="108">
        <f>AVERAGE('Weekly Data'!I782,'Weekly Data'!I730,'Weekly Data'!I678,'Weekly Data'!I626)</f>
        <v>1155.1499999999999</v>
      </c>
      <c r="N834" s="20"/>
      <c r="O834" s="166">
        <f t="shared" si="55"/>
        <v>40170</v>
      </c>
      <c r="P834" s="45">
        <f t="shared" si="59"/>
        <v>1462.75</v>
      </c>
      <c r="Q834" s="45">
        <f t="shared" si="58"/>
        <v>1733.4375</v>
      </c>
      <c r="R834" s="45">
        <f t="shared" si="56"/>
        <v>4308.75</v>
      </c>
      <c r="S834" s="45">
        <f t="shared" si="57"/>
        <v>632.125</v>
      </c>
      <c r="T834" s="45">
        <f t="shared" ref="T834:T897" si="61">AVERAGE(F782,F730,F678,F625)</f>
        <v>8137.0625</v>
      </c>
      <c r="U834" s="140">
        <f t="shared" si="60"/>
        <v>1448.8249999999998</v>
      </c>
      <c r="V834" s="20"/>
      <c r="W834" s="20"/>
      <c r="X834" s="20"/>
      <c r="Y834" s="20"/>
      <c r="Z834" s="20"/>
      <c r="AA834" s="20"/>
      <c r="AB834" s="20"/>
      <c r="AC834" s="20"/>
      <c r="AD834" s="30"/>
    </row>
    <row r="835" spans="1:30" x14ac:dyDescent="0.25">
      <c r="A835" s="43">
        <f t="shared" si="54"/>
        <v>40177</v>
      </c>
      <c r="B835" s="28">
        <f>SUM('Weekly Data'!D832:D835)/4</f>
        <v>629.5</v>
      </c>
      <c r="C835" s="7">
        <f>SUM('Weekly Data'!E832:E835)/4</f>
        <v>1332.25</v>
      </c>
      <c r="D835" s="7">
        <f>SUM('Weekly Data'!F832:F835)/4</f>
        <v>3679.75</v>
      </c>
      <c r="E835" s="7">
        <f>SUM('Weekly Data'!G832:G835)/4</f>
        <v>1128.5</v>
      </c>
      <c r="F835" s="7">
        <f>SUM('Weekly Data'!H832:H835)/4</f>
        <v>6770</v>
      </c>
      <c r="G835" s="108">
        <f>SUM('Weekly Data'!I832:I835)/4</f>
        <v>1507.9182332470273</v>
      </c>
      <c r="H835" s="163">
        <f>AVERAGE('Weekly Data'!D783,'Weekly Data'!D731,'Weekly Data'!D679,'Weekly Data'!D627)</f>
        <v>1153</v>
      </c>
      <c r="I835" s="7">
        <f>AVERAGE('Weekly Data'!E783,'Weekly Data'!E731,'Weekly Data'!E679,'Weekly Data'!E627)</f>
        <v>1945.5</v>
      </c>
      <c r="J835" s="7">
        <f>AVERAGE('Weekly Data'!F783,'Weekly Data'!F731,'Weekly Data'!F679,'Weekly Data'!F627)</f>
        <v>3746.25</v>
      </c>
      <c r="K835" s="7">
        <f>AVERAGE('Weekly Data'!G783,'Weekly Data'!G731,'Weekly Data'!G679,'Weekly Data'!G627)</f>
        <v>577</v>
      </c>
      <c r="L835" s="164">
        <f>AVERAGE('Weekly Data'!H783,'Weekly Data'!H731,'Weekly Data'!H679,'Weekly Data'!H627)</f>
        <v>7421.75</v>
      </c>
      <c r="M835" s="108">
        <f>AVERAGE('Weekly Data'!I783,'Weekly Data'!I731,'Weekly Data'!I679,'Weekly Data'!I627)</f>
        <v>1412.7</v>
      </c>
      <c r="N835" s="20"/>
      <c r="O835" s="166">
        <f t="shared" si="55"/>
        <v>40177</v>
      </c>
      <c r="P835" s="45">
        <f t="shared" si="59"/>
        <v>1330.75</v>
      </c>
      <c r="Q835" s="45">
        <f t="shared" si="58"/>
        <v>1700.5625</v>
      </c>
      <c r="R835" s="45">
        <f t="shared" si="56"/>
        <v>4091.9375</v>
      </c>
      <c r="S835" s="45">
        <f t="shared" si="57"/>
        <v>565.75</v>
      </c>
      <c r="T835" s="45">
        <f t="shared" si="61"/>
        <v>7689</v>
      </c>
      <c r="U835" s="140">
        <f t="shared" si="60"/>
        <v>1399.7375</v>
      </c>
      <c r="V835" s="20"/>
      <c r="W835" s="20"/>
      <c r="X835" s="20"/>
      <c r="Y835" s="20"/>
      <c r="Z835" s="20"/>
      <c r="AA835" s="20"/>
      <c r="AB835" s="20"/>
      <c r="AC835" s="20"/>
      <c r="AD835" s="30"/>
    </row>
    <row r="836" spans="1:30" x14ac:dyDescent="0.25">
      <c r="A836" s="43">
        <f t="shared" si="54"/>
        <v>40184</v>
      </c>
      <c r="B836" s="28">
        <f>SUM('Weekly Data'!D833:D836)/4</f>
        <v>531.75</v>
      </c>
      <c r="C836" s="7">
        <f>SUM('Weekly Data'!E833:E836)/4</f>
        <v>1354</v>
      </c>
      <c r="D836" s="7">
        <f>SUM('Weekly Data'!F833:F836)/4</f>
        <v>3282.5</v>
      </c>
      <c r="E836" s="7">
        <f>SUM('Weekly Data'!G833:G836)/4</f>
        <v>1061.75</v>
      </c>
      <c r="F836" s="7">
        <f>SUM('Weekly Data'!H833:H836)/4</f>
        <v>6230</v>
      </c>
      <c r="G836" s="108">
        <f>SUM('Weekly Data'!I833:I836)/4</f>
        <v>1541.5161885902278</v>
      </c>
      <c r="H836" s="163">
        <f>AVERAGE('Weekly Data'!D784,'Weekly Data'!D732,'Weekly Data'!D680,'Weekly Data'!D628)</f>
        <v>1399.25</v>
      </c>
      <c r="I836" s="7">
        <f>AVERAGE('Weekly Data'!E784,'Weekly Data'!E732,'Weekly Data'!E680,'Weekly Data'!E628)</f>
        <v>1986.25</v>
      </c>
      <c r="J836" s="7">
        <f>AVERAGE('Weekly Data'!F784,'Weekly Data'!F732,'Weekly Data'!F680,'Weekly Data'!F628)</f>
        <v>3958.75</v>
      </c>
      <c r="K836" s="7">
        <f>AVERAGE('Weekly Data'!G784,'Weekly Data'!G732,'Weekly Data'!G680,'Weekly Data'!G628)</f>
        <v>827.25</v>
      </c>
      <c r="L836" s="164">
        <f>AVERAGE('Weekly Data'!H784,'Weekly Data'!H732,'Weekly Data'!H680,'Weekly Data'!H628)</f>
        <v>8171.5</v>
      </c>
      <c r="M836" s="108">
        <f>AVERAGE('Weekly Data'!I784,'Weekly Data'!I732,'Weekly Data'!I680,'Weekly Data'!I628)</f>
        <v>1072.7</v>
      </c>
      <c r="N836" s="20"/>
      <c r="O836" s="166">
        <f t="shared" si="55"/>
        <v>40184</v>
      </c>
      <c r="P836" s="45">
        <f t="shared" si="59"/>
        <v>1299.6875</v>
      </c>
      <c r="Q836" s="45">
        <f t="shared" si="58"/>
        <v>1741.875</v>
      </c>
      <c r="R836" s="45">
        <f t="shared" si="56"/>
        <v>3869.8125</v>
      </c>
      <c r="S836" s="45">
        <f t="shared" si="57"/>
        <v>576.25</v>
      </c>
      <c r="T836" s="45">
        <f t="shared" si="61"/>
        <v>7487.625</v>
      </c>
      <c r="U836" s="140">
        <f t="shared" si="60"/>
        <v>1294.125</v>
      </c>
      <c r="V836" s="20"/>
      <c r="W836" s="20"/>
      <c r="X836" s="20"/>
      <c r="Y836" s="20"/>
      <c r="Z836" s="20"/>
      <c r="AA836" s="20"/>
      <c r="AB836" s="20"/>
      <c r="AC836" s="20"/>
      <c r="AD836" s="30"/>
    </row>
    <row r="837" spans="1:30" x14ac:dyDescent="0.25">
      <c r="A837" s="43">
        <f t="shared" si="54"/>
        <v>40191</v>
      </c>
      <c r="B837" s="28">
        <f>SUM('Weekly Data'!D834:D837)/4</f>
        <v>366</v>
      </c>
      <c r="C837" s="7">
        <f>SUM('Weekly Data'!E834:E837)/4</f>
        <v>1228.75</v>
      </c>
      <c r="D837" s="7">
        <f>SUM('Weekly Data'!F834:F837)/4</f>
        <v>3039.25</v>
      </c>
      <c r="E837" s="7">
        <f>SUM('Weekly Data'!G834:G837)/4</f>
        <v>1176.25</v>
      </c>
      <c r="F837" s="7">
        <f>SUM('Weekly Data'!H834:H837)/4</f>
        <v>5810.25</v>
      </c>
      <c r="G837" s="108">
        <f>SUM('Weekly Data'!I834:I837)/4</f>
        <v>1554.4249373686887</v>
      </c>
      <c r="H837" s="163">
        <f>AVERAGE('Weekly Data'!D785,'Weekly Data'!D733,'Weekly Data'!D681,'Weekly Data'!D629)</f>
        <v>1818.25</v>
      </c>
      <c r="I837" s="7">
        <f>AVERAGE('Weekly Data'!E785,'Weekly Data'!E733,'Weekly Data'!E681,'Weekly Data'!E629)</f>
        <v>1618.25</v>
      </c>
      <c r="J837" s="7">
        <f>AVERAGE('Weekly Data'!F785,'Weekly Data'!F733,'Weekly Data'!F681,'Weekly Data'!F629)</f>
        <v>4229.25</v>
      </c>
      <c r="K837" s="7">
        <f>AVERAGE('Weekly Data'!G785,'Weekly Data'!G733,'Weekly Data'!G681,'Weekly Data'!G629)</f>
        <v>591.75</v>
      </c>
      <c r="L837" s="164">
        <f>AVERAGE('Weekly Data'!H785,'Weekly Data'!H733,'Weekly Data'!H681,'Weekly Data'!H629)</f>
        <v>8257.5</v>
      </c>
      <c r="M837" s="108">
        <f>AVERAGE('Weekly Data'!I785,'Weekly Data'!I733,'Weekly Data'!I681,'Weekly Data'!I629)</f>
        <v>1795.8107130940782</v>
      </c>
      <c r="N837" s="20"/>
      <c r="O837" s="166">
        <f t="shared" si="55"/>
        <v>40191</v>
      </c>
      <c r="P837" s="45">
        <f t="shared" si="59"/>
        <v>1386.9375</v>
      </c>
      <c r="Q837" s="45">
        <f t="shared" si="58"/>
        <v>1761.625</v>
      </c>
      <c r="R837" s="45">
        <f t="shared" si="56"/>
        <v>3835.125</v>
      </c>
      <c r="S837" s="45">
        <f t="shared" si="57"/>
        <v>642.25</v>
      </c>
      <c r="T837" s="45">
        <f t="shared" si="61"/>
        <v>7625.9375</v>
      </c>
      <c r="U837" s="140">
        <f t="shared" si="60"/>
        <v>1359.0901782735195</v>
      </c>
      <c r="V837" s="20"/>
      <c r="W837" s="20"/>
      <c r="X837" s="20"/>
      <c r="Y837" s="20"/>
      <c r="Z837" s="20"/>
      <c r="AA837" s="20"/>
      <c r="AB837" s="20"/>
      <c r="AC837" s="20"/>
      <c r="AD837" s="30"/>
    </row>
    <row r="838" spans="1:30" x14ac:dyDescent="0.25">
      <c r="A838" s="43">
        <f t="shared" si="54"/>
        <v>40198</v>
      </c>
      <c r="B838" s="28">
        <f>SUM('Weekly Data'!D835:D838)/4</f>
        <v>403.75</v>
      </c>
      <c r="C838" s="7">
        <f>SUM('Weekly Data'!E835:E838)/4</f>
        <v>1180.75</v>
      </c>
      <c r="D838" s="7">
        <f>SUM('Weekly Data'!F835:F838)/4</f>
        <v>2894</v>
      </c>
      <c r="E838" s="7">
        <f>SUM('Weekly Data'!G835:G838)/4</f>
        <v>1128.75</v>
      </c>
      <c r="F838" s="7">
        <f>SUM('Weekly Data'!H835:H838)/4</f>
        <v>5607.25</v>
      </c>
      <c r="G838" s="108">
        <f>SUM('Weekly Data'!I835:I838)/4</f>
        <v>1516.9257770680408</v>
      </c>
      <c r="H838" s="163">
        <f>AVERAGE('Weekly Data'!D786,'Weekly Data'!D734,'Weekly Data'!D682,'Weekly Data'!D630)</f>
        <v>1836</v>
      </c>
      <c r="I838" s="7">
        <f>AVERAGE('Weekly Data'!E786,'Weekly Data'!E734,'Weekly Data'!E682,'Weekly Data'!E630)</f>
        <v>1831</v>
      </c>
      <c r="J838" s="7">
        <f>AVERAGE('Weekly Data'!F786,'Weekly Data'!F734,'Weekly Data'!F682,'Weekly Data'!F630)</f>
        <v>4716</v>
      </c>
      <c r="K838" s="7">
        <f>AVERAGE('Weekly Data'!G786,'Weekly Data'!G734,'Weekly Data'!G682,'Weekly Data'!G630)</f>
        <v>719.5</v>
      </c>
      <c r="L838" s="164">
        <f>AVERAGE('Weekly Data'!H786,'Weekly Data'!H734,'Weekly Data'!H682,'Weekly Data'!H630)</f>
        <v>9102.5</v>
      </c>
      <c r="M838" s="108">
        <f>AVERAGE('Weekly Data'!I786,'Weekly Data'!I734,'Weekly Data'!I682,'Weekly Data'!I630)</f>
        <v>1109.5724752092035</v>
      </c>
      <c r="N838" s="20"/>
      <c r="O838" s="166">
        <f t="shared" si="55"/>
        <v>40198</v>
      </c>
      <c r="P838" s="45">
        <f t="shared" si="59"/>
        <v>1455.125</v>
      </c>
      <c r="Q838" s="45">
        <f t="shared" si="58"/>
        <v>1840.625</v>
      </c>
      <c r="R838" s="45">
        <f t="shared" si="56"/>
        <v>4075.9375</v>
      </c>
      <c r="S838" s="45">
        <f t="shared" si="57"/>
        <v>659.125</v>
      </c>
      <c r="T838" s="45">
        <f t="shared" si="61"/>
        <v>8030.8125</v>
      </c>
      <c r="U838" s="140">
        <f t="shared" si="60"/>
        <v>1347.6957970758206</v>
      </c>
      <c r="V838" s="20"/>
      <c r="W838" s="20"/>
      <c r="X838" s="20"/>
      <c r="Y838" s="20"/>
      <c r="Z838" s="20"/>
      <c r="AA838" s="20"/>
      <c r="AB838" s="20"/>
      <c r="AC838" s="20"/>
      <c r="AD838" s="30"/>
    </row>
    <row r="839" spans="1:30" x14ac:dyDescent="0.25">
      <c r="A839" s="43">
        <f t="shared" ref="A839:A902" si="62">A838+7</f>
        <v>40205</v>
      </c>
      <c r="B839" s="28">
        <f>SUM('Weekly Data'!D836:D839)/4</f>
        <v>514.25</v>
      </c>
      <c r="C839" s="7">
        <f>SUM('Weekly Data'!E836:E839)/4</f>
        <v>1365.5</v>
      </c>
      <c r="D839" s="7">
        <f>SUM('Weekly Data'!F836:F839)/4</f>
        <v>3289</v>
      </c>
      <c r="E839" s="7">
        <f>SUM('Weekly Data'!G836:G839)/4</f>
        <v>1242.25</v>
      </c>
      <c r="F839" s="7">
        <f>SUM('Weekly Data'!H836:H839)/4</f>
        <v>6411</v>
      </c>
      <c r="G839" s="108">
        <f>SUM('Weekly Data'!I836:I839)/4</f>
        <v>1664.1410968892681</v>
      </c>
      <c r="H839" s="163">
        <f>AVERAGE('Weekly Data'!D787,'Weekly Data'!D735,'Weekly Data'!D683,'Weekly Data'!D631)</f>
        <v>1523</v>
      </c>
      <c r="I839" s="7">
        <f>AVERAGE('Weekly Data'!E787,'Weekly Data'!E735,'Weekly Data'!E683,'Weekly Data'!E631)</f>
        <v>1905.75</v>
      </c>
      <c r="J839" s="7">
        <f>AVERAGE('Weekly Data'!F787,'Weekly Data'!F735,'Weekly Data'!F683,'Weekly Data'!F631)</f>
        <v>4361.5</v>
      </c>
      <c r="K839" s="7">
        <f>AVERAGE('Weekly Data'!G787,'Weekly Data'!G735,'Weekly Data'!G683,'Weekly Data'!G631)</f>
        <v>894</v>
      </c>
      <c r="L839" s="164">
        <f>AVERAGE('Weekly Data'!H787,'Weekly Data'!H735,'Weekly Data'!H683,'Weekly Data'!H631)</f>
        <v>8684.25</v>
      </c>
      <c r="M839" s="108">
        <f>AVERAGE('Weekly Data'!I787,'Weekly Data'!I735,'Weekly Data'!I683,'Weekly Data'!I631)</f>
        <v>1215.4060345402859</v>
      </c>
      <c r="N839" s="20"/>
      <c r="O839" s="166">
        <f t="shared" ref="O839:O902" si="63">O838+7</f>
        <v>40205</v>
      </c>
      <c r="P839" s="45">
        <f t="shared" si="59"/>
        <v>1616.4375</v>
      </c>
      <c r="Q839" s="45">
        <f t="shared" si="58"/>
        <v>1808.8125</v>
      </c>
      <c r="R839" s="45">
        <f t="shared" si="56"/>
        <v>4304.625</v>
      </c>
      <c r="S839" s="45">
        <f t="shared" si="57"/>
        <v>757.1875</v>
      </c>
      <c r="T839" s="45">
        <f t="shared" si="61"/>
        <v>8487.0625</v>
      </c>
      <c r="U839" s="140">
        <f t="shared" si="60"/>
        <v>1298.3723057108919</v>
      </c>
      <c r="V839" s="20"/>
      <c r="W839" s="20"/>
      <c r="X839" s="20"/>
      <c r="Y839" s="20"/>
      <c r="Z839" s="20"/>
      <c r="AA839" s="20"/>
      <c r="AB839" s="20"/>
      <c r="AC839" s="20"/>
      <c r="AD839" s="30"/>
    </row>
    <row r="840" spans="1:30" x14ac:dyDescent="0.25">
      <c r="A840" s="43">
        <f t="shared" si="62"/>
        <v>40212</v>
      </c>
      <c r="B840" s="28">
        <f>SUM('Weekly Data'!D837:D840)/4</f>
        <v>512.5</v>
      </c>
      <c r="C840" s="7">
        <f>SUM('Weekly Data'!E837:E840)/4</f>
        <v>1538.75</v>
      </c>
      <c r="D840" s="7">
        <f>SUM('Weekly Data'!F837:F840)/4</f>
        <v>3252.75</v>
      </c>
      <c r="E840" s="7">
        <f>SUM('Weekly Data'!G837:G840)/4</f>
        <v>1304</v>
      </c>
      <c r="F840" s="7">
        <f>SUM('Weekly Data'!H837:H840)/4</f>
        <v>6608</v>
      </c>
      <c r="G840" s="108">
        <f>SUM('Weekly Data'!I837:I840)/4</f>
        <v>1650.8451204558573</v>
      </c>
      <c r="H840" s="163">
        <f>AVERAGE('Weekly Data'!D788,'Weekly Data'!D736,'Weekly Data'!D684,'Weekly Data'!D632)</f>
        <v>1648.25</v>
      </c>
      <c r="I840" s="7">
        <f>AVERAGE('Weekly Data'!E788,'Weekly Data'!E736,'Weekly Data'!E684,'Weekly Data'!E632)</f>
        <v>1812.75</v>
      </c>
      <c r="J840" s="7">
        <f>AVERAGE('Weekly Data'!F788,'Weekly Data'!F736,'Weekly Data'!F684,'Weekly Data'!F632)</f>
        <v>4366.25</v>
      </c>
      <c r="K840" s="7">
        <f>AVERAGE('Weekly Data'!G788,'Weekly Data'!G736,'Weekly Data'!G684,'Weekly Data'!G632)</f>
        <v>590.75</v>
      </c>
      <c r="L840" s="164">
        <f>AVERAGE('Weekly Data'!H788,'Weekly Data'!H736,'Weekly Data'!H684,'Weekly Data'!H632)</f>
        <v>8418</v>
      </c>
      <c r="M840" s="108">
        <f>AVERAGE('Weekly Data'!I788,'Weekly Data'!I736,'Weekly Data'!I684,'Weekly Data'!I632)</f>
        <v>1408.5942777636901</v>
      </c>
      <c r="N840" s="20"/>
      <c r="O840" s="166">
        <f t="shared" si="63"/>
        <v>40212</v>
      </c>
      <c r="P840" s="45">
        <f t="shared" si="59"/>
        <v>1621.125</v>
      </c>
      <c r="Q840" s="45">
        <f t="shared" si="58"/>
        <v>1792.5</v>
      </c>
      <c r="R840" s="45">
        <f t="shared" si="56"/>
        <v>4427.8125</v>
      </c>
      <c r="S840" s="45">
        <f t="shared" si="57"/>
        <v>723.375</v>
      </c>
      <c r="T840" s="45">
        <f t="shared" si="61"/>
        <v>8564.8125</v>
      </c>
      <c r="U840" s="140">
        <f t="shared" si="60"/>
        <v>1382.3458751518144</v>
      </c>
      <c r="V840" s="20"/>
      <c r="W840" s="20"/>
      <c r="X840" s="20"/>
      <c r="Y840" s="20"/>
      <c r="Z840" s="20"/>
      <c r="AA840" s="20"/>
      <c r="AB840" s="20"/>
      <c r="AC840" s="20"/>
      <c r="AD840" s="30"/>
    </row>
    <row r="841" spans="1:30" x14ac:dyDescent="0.25">
      <c r="A841" s="43">
        <f t="shared" si="62"/>
        <v>40219</v>
      </c>
      <c r="B841" s="28">
        <f>SUM('Weekly Data'!D838:D841)/4</f>
        <v>664</v>
      </c>
      <c r="C841" s="7">
        <f>SUM('Weekly Data'!E838:E841)/4</f>
        <v>1802.5</v>
      </c>
      <c r="D841" s="7">
        <f>SUM('Weekly Data'!F838:F841)/4</f>
        <v>3457.75</v>
      </c>
      <c r="E841" s="7">
        <f>SUM('Weekly Data'!G838:G841)/4</f>
        <v>1140</v>
      </c>
      <c r="F841" s="7">
        <f>SUM('Weekly Data'!H838:H841)/4</f>
        <v>7064.25</v>
      </c>
      <c r="G841" s="108">
        <f>SUM('Weekly Data'!I838:I841)/4</f>
        <v>1554.4260350548184</v>
      </c>
      <c r="H841" s="163">
        <f>AVERAGE('Weekly Data'!D789,'Weekly Data'!D737,'Weekly Data'!D685,'Weekly Data'!D633)</f>
        <v>1662.25</v>
      </c>
      <c r="I841" s="7">
        <f>AVERAGE('Weekly Data'!E789,'Weekly Data'!E737,'Weekly Data'!E685,'Weekly Data'!E633)</f>
        <v>2153.5</v>
      </c>
      <c r="J841" s="7">
        <f>AVERAGE('Weekly Data'!F789,'Weekly Data'!F737,'Weekly Data'!F685,'Weekly Data'!F633)</f>
        <v>4680</v>
      </c>
      <c r="K841" s="7">
        <f>AVERAGE('Weekly Data'!G789,'Weekly Data'!G737,'Weekly Data'!G685,'Weekly Data'!G633)</f>
        <v>713</v>
      </c>
      <c r="L841" s="164">
        <f>AVERAGE('Weekly Data'!H789,'Weekly Data'!H737,'Weekly Data'!H685,'Weekly Data'!H633)</f>
        <v>9208.75</v>
      </c>
      <c r="M841" s="108">
        <f>AVERAGE('Weekly Data'!I789,'Weekly Data'!I737,'Weekly Data'!I685,'Weekly Data'!I633)</f>
        <v>781.99241061299665</v>
      </c>
      <c r="N841" s="20"/>
      <c r="O841" s="166">
        <f t="shared" si="63"/>
        <v>40219</v>
      </c>
      <c r="P841" s="45">
        <f t="shared" si="59"/>
        <v>1647.75</v>
      </c>
      <c r="Q841" s="45">
        <f t="shared" si="58"/>
        <v>1883.3125</v>
      </c>
      <c r="R841" s="45">
        <f t="shared" si="56"/>
        <v>4486.75</v>
      </c>
      <c r="S841" s="45">
        <f t="shared" si="57"/>
        <v>707.0625</v>
      </c>
      <c r="T841" s="45">
        <f t="shared" si="61"/>
        <v>8724.875</v>
      </c>
      <c r="U841" s="140">
        <f t="shared" si="60"/>
        <v>1128.8912995315441</v>
      </c>
      <c r="V841" s="20"/>
      <c r="W841" s="20"/>
      <c r="X841" s="20"/>
      <c r="Y841" s="20"/>
      <c r="Z841" s="20"/>
      <c r="AA841" s="20"/>
      <c r="AB841" s="20"/>
      <c r="AC841" s="20"/>
      <c r="AD841" s="30"/>
    </row>
    <row r="842" spans="1:30" x14ac:dyDescent="0.25">
      <c r="A842" s="43">
        <f t="shared" si="62"/>
        <v>40226</v>
      </c>
      <c r="B842" s="28">
        <f>SUM('Weekly Data'!D839:D842)/4</f>
        <v>613.75</v>
      </c>
      <c r="C842" s="7">
        <f>SUM('Weekly Data'!E839:E842)/4</f>
        <v>1932</v>
      </c>
      <c r="D842" s="7">
        <f>SUM('Weekly Data'!F839:F842)/4</f>
        <v>3367.5</v>
      </c>
      <c r="E842" s="7">
        <f>SUM('Weekly Data'!G839:G842)/4</f>
        <v>1100</v>
      </c>
      <c r="F842" s="7">
        <f>SUM('Weekly Data'!H839:H842)/4</f>
        <v>7013.25</v>
      </c>
      <c r="G842" s="108">
        <f>SUM('Weekly Data'!I839:I842)/4</f>
        <v>1737.9761288228508</v>
      </c>
      <c r="H842" s="163">
        <f>AVERAGE('Weekly Data'!D790,'Weekly Data'!D738,'Weekly Data'!D686,'Weekly Data'!D634)</f>
        <v>1616.75</v>
      </c>
      <c r="I842" s="7">
        <f>AVERAGE('Weekly Data'!E790,'Weekly Data'!E738,'Weekly Data'!E686,'Weekly Data'!E634)</f>
        <v>2052.25</v>
      </c>
      <c r="J842" s="7">
        <f>AVERAGE('Weekly Data'!F790,'Weekly Data'!F738,'Weekly Data'!F686,'Weekly Data'!F634)</f>
        <v>3965</v>
      </c>
      <c r="K842" s="7">
        <f>AVERAGE('Weekly Data'!G790,'Weekly Data'!G738,'Weekly Data'!G686,'Weekly Data'!G634)</f>
        <v>631.75</v>
      </c>
      <c r="L842" s="164">
        <f>AVERAGE('Weekly Data'!H790,'Weekly Data'!H738,'Weekly Data'!H686,'Weekly Data'!H634)</f>
        <v>8265.75</v>
      </c>
      <c r="M842" s="108">
        <f>AVERAGE('Weekly Data'!I790,'Weekly Data'!I738,'Weekly Data'!I686,'Weekly Data'!I634)</f>
        <v>1562.3049234588332</v>
      </c>
      <c r="N842" s="20"/>
      <c r="O842" s="166">
        <f t="shared" si="63"/>
        <v>40226</v>
      </c>
      <c r="P842" s="45">
        <f t="shared" si="59"/>
        <v>1633.375</v>
      </c>
      <c r="Q842" s="45">
        <f t="shared" si="58"/>
        <v>1940.25</v>
      </c>
      <c r="R842" s="45">
        <f t="shared" si="56"/>
        <v>4383</v>
      </c>
      <c r="S842" s="45">
        <f t="shared" si="57"/>
        <v>712.625</v>
      </c>
      <c r="T842" s="45">
        <f t="shared" si="61"/>
        <v>8669.25</v>
      </c>
      <c r="U842" s="140">
        <f t="shared" si="60"/>
        <v>1242.0744115939515</v>
      </c>
      <c r="V842" s="20"/>
      <c r="W842" s="20"/>
      <c r="X842" s="20"/>
      <c r="Y842" s="20"/>
      <c r="Z842" s="20"/>
      <c r="AA842" s="20"/>
      <c r="AB842" s="20"/>
      <c r="AC842" s="20"/>
      <c r="AD842" s="30"/>
    </row>
    <row r="843" spans="1:30" x14ac:dyDescent="0.25">
      <c r="A843" s="43">
        <f t="shared" si="62"/>
        <v>40233</v>
      </c>
      <c r="B843" s="28">
        <f>SUM('Weekly Data'!D840:D843)/4</f>
        <v>491.5</v>
      </c>
      <c r="C843" s="7">
        <f>SUM('Weekly Data'!E840:E843)/4</f>
        <v>1835</v>
      </c>
      <c r="D843" s="7">
        <f>SUM('Weekly Data'!F840:F843)/4</f>
        <v>3290</v>
      </c>
      <c r="E843" s="7">
        <f>SUM('Weekly Data'!G840:G843)/4</f>
        <v>1080.25</v>
      </c>
      <c r="F843" s="7">
        <f>SUM('Weekly Data'!H840:H843)/4</f>
        <v>6696.75</v>
      </c>
      <c r="G843" s="108">
        <f>SUM('Weekly Data'!I840:I843)/4</f>
        <v>1534.080723456434</v>
      </c>
      <c r="H843" s="163">
        <f>AVERAGE('Weekly Data'!D791,'Weekly Data'!D739,'Weekly Data'!D687,'Weekly Data'!D635)</f>
        <v>1451.5</v>
      </c>
      <c r="I843" s="7">
        <f>AVERAGE('Weekly Data'!E791,'Weekly Data'!E739,'Weekly Data'!E687,'Weekly Data'!E635)</f>
        <v>1690.75</v>
      </c>
      <c r="J843" s="7">
        <f>AVERAGE('Weekly Data'!F791,'Weekly Data'!F739,'Weekly Data'!F687,'Weekly Data'!F635)</f>
        <v>4757</v>
      </c>
      <c r="K843" s="7">
        <f>AVERAGE('Weekly Data'!G791,'Weekly Data'!G739,'Weekly Data'!G687,'Weekly Data'!G635)</f>
        <v>766.25</v>
      </c>
      <c r="L843" s="164">
        <f>AVERAGE('Weekly Data'!H791,'Weekly Data'!H739,'Weekly Data'!H687,'Weekly Data'!H635)</f>
        <v>8665.5</v>
      </c>
      <c r="M843" s="108">
        <f>AVERAGE('Weekly Data'!I791,'Weekly Data'!I739,'Weekly Data'!I687,'Weekly Data'!I635)</f>
        <v>1277.5622519252072</v>
      </c>
      <c r="N843" s="20"/>
      <c r="O843" s="166">
        <f t="shared" si="63"/>
        <v>40233</v>
      </c>
      <c r="P843" s="45">
        <f t="shared" si="59"/>
        <v>1547.875</v>
      </c>
      <c r="Q843" s="45">
        <f t="shared" si="58"/>
        <v>2004.4375</v>
      </c>
      <c r="R843" s="45">
        <f t="shared" si="56"/>
        <v>4445.375</v>
      </c>
      <c r="S843" s="45">
        <f t="shared" si="57"/>
        <v>669.5625</v>
      </c>
      <c r="T843" s="45">
        <f t="shared" si="61"/>
        <v>8667.25</v>
      </c>
      <c r="U843" s="140">
        <f t="shared" si="60"/>
        <v>1257.6134659401819</v>
      </c>
      <c r="V843" s="20"/>
      <c r="W843" s="20"/>
      <c r="X843" s="20"/>
      <c r="Y843" s="20"/>
      <c r="Z843" s="20"/>
      <c r="AA843" s="20"/>
      <c r="AB843" s="20"/>
      <c r="AC843" s="20"/>
      <c r="AD843" s="30"/>
    </row>
    <row r="844" spans="1:30" x14ac:dyDescent="0.25">
      <c r="A844" s="43">
        <f t="shared" si="62"/>
        <v>40240</v>
      </c>
      <c r="B844" s="28">
        <f>SUM('Weekly Data'!D841:D844)/4</f>
        <v>471</v>
      </c>
      <c r="C844" s="7">
        <f>SUM('Weekly Data'!E841:E844)/4</f>
        <v>1577</v>
      </c>
      <c r="D844" s="7">
        <f>SUM('Weekly Data'!F841:F844)/4</f>
        <v>3563.5</v>
      </c>
      <c r="E844" s="7">
        <f>SUM('Weekly Data'!G841:G844)/4</f>
        <v>1102.75</v>
      </c>
      <c r="F844" s="7">
        <f>SUM('Weekly Data'!H841:H844)/4</f>
        <v>6714.25</v>
      </c>
      <c r="G844" s="108">
        <f>SUM('Weekly Data'!I841:I844)/4</f>
        <v>1683.795679457588</v>
      </c>
      <c r="H844" s="163">
        <f>AVERAGE('Weekly Data'!D792,'Weekly Data'!D740,'Weekly Data'!D688,'Weekly Data'!D636)</f>
        <v>1722.25</v>
      </c>
      <c r="I844" s="7">
        <f>AVERAGE('Weekly Data'!E792,'Weekly Data'!E740,'Weekly Data'!E688,'Weekly Data'!E636)</f>
        <v>2007.75</v>
      </c>
      <c r="J844" s="7">
        <f>AVERAGE('Weekly Data'!F792,'Weekly Data'!F740,'Weekly Data'!F688,'Weekly Data'!F636)</f>
        <v>4753.75</v>
      </c>
      <c r="K844" s="7">
        <f>AVERAGE('Weekly Data'!G792,'Weekly Data'!G740,'Weekly Data'!G688,'Weekly Data'!G636)</f>
        <v>730.75</v>
      </c>
      <c r="L844" s="164">
        <f>AVERAGE('Weekly Data'!H792,'Weekly Data'!H740,'Weekly Data'!H688,'Weekly Data'!H636)</f>
        <v>9214.5</v>
      </c>
      <c r="M844" s="108">
        <f>AVERAGE('Weekly Data'!I792,'Weekly Data'!I740,'Weekly Data'!I688,'Weekly Data'!I636)</f>
        <v>1869.7262148491197</v>
      </c>
      <c r="N844" s="20"/>
      <c r="O844" s="166">
        <f t="shared" si="63"/>
        <v>40240</v>
      </c>
      <c r="P844" s="45">
        <f t="shared" si="59"/>
        <v>1603.375</v>
      </c>
      <c r="Q844" s="45">
        <f t="shared" si="58"/>
        <v>1993.5625</v>
      </c>
      <c r="R844" s="45">
        <f t="shared" si="56"/>
        <v>4511.625</v>
      </c>
      <c r="S844" s="45">
        <f t="shared" si="57"/>
        <v>682.6875</v>
      </c>
      <c r="T844" s="45">
        <f t="shared" si="61"/>
        <v>8791.25</v>
      </c>
      <c r="U844" s="140">
        <f t="shared" si="60"/>
        <v>1372.8964502115393</v>
      </c>
      <c r="V844" s="20"/>
      <c r="W844" s="20"/>
      <c r="X844" s="20"/>
      <c r="Y844" s="20"/>
      <c r="Z844" s="20"/>
      <c r="AA844" s="20"/>
      <c r="AB844" s="20"/>
      <c r="AC844" s="20"/>
      <c r="AD844" s="30"/>
    </row>
    <row r="845" spans="1:30" x14ac:dyDescent="0.25">
      <c r="A845" s="43">
        <f t="shared" si="62"/>
        <v>40247</v>
      </c>
      <c r="B845" s="28">
        <f>SUM('Weekly Data'!D842:D845)/4</f>
        <v>415.25</v>
      </c>
      <c r="C845" s="7">
        <f>SUM('Weekly Data'!E842:E845)/4</f>
        <v>1596.5</v>
      </c>
      <c r="D845" s="7">
        <f>SUM('Weekly Data'!F842:F845)/4</f>
        <v>3724.5</v>
      </c>
      <c r="E845" s="7">
        <f>SUM('Weekly Data'!G842:G845)/4</f>
        <v>1069.75</v>
      </c>
      <c r="F845" s="7">
        <f>SUM('Weekly Data'!H842:H845)/4</f>
        <v>6806</v>
      </c>
      <c r="G845" s="108">
        <f>SUM('Weekly Data'!I842:I845)/4</f>
        <v>1809.1847194171958</v>
      </c>
      <c r="H845" s="163">
        <f>AVERAGE('Weekly Data'!D793,'Weekly Data'!D741,'Weekly Data'!D689,'Weekly Data'!D637)</f>
        <v>1528.25</v>
      </c>
      <c r="I845" s="7">
        <f>AVERAGE('Weekly Data'!E793,'Weekly Data'!E741,'Weekly Data'!E689,'Weekly Data'!E637)</f>
        <v>1960.5</v>
      </c>
      <c r="J845" s="7">
        <f>AVERAGE('Weekly Data'!F793,'Weekly Data'!F741,'Weekly Data'!F689,'Weekly Data'!F637)</f>
        <v>4741.5</v>
      </c>
      <c r="K845" s="7">
        <f>AVERAGE('Weekly Data'!G793,'Weekly Data'!G741,'Weekly Data'!G689,'Weekly Data'!G637)</f>
        <v>689</v>
      </c>
      <c r="L845" s="164">
        <f>AVERAGE('Weekly Data'!H793,'Weekly Data'!H741,'Weekly Data'!H689,'Weekly Data'!H637)</f>
        <v>8919.25</v>
      </c>
      <c r="M845" s="108">
        <f>AVERAGE('Weekly Data'!I793,'Weekly Data'!I741,'Weekly Data'!I689,'Weekly Data'!I637)</f>
        <v>1662.2588406048553</v>
      </c>
      <c r="N845" s="20"/>
      <c r="O845" s="166">
        <f t="shared" si="63"/>
        <v>40247</v>
      </c>
      <c r="P845" s="45">
        <f t="shared" si="59"/>
        <v>1591.1875</v>
      </c>
      <c r="Q845" s="45">
        <f t="shared" si="58"/>
        <v>1969.6875</v>
      </c>
      <c r="R845" s="45">
        <f t="shared" ref="R845:R908" si="64">AVERAGE(D793,D741,D689,D636)</f>
        <v>4526</v>
      </c>
      <c r="S845" s="45">
        <f t="shared" ref="S845:S908" si="65">AVERAGE(E793,E741,E689,E636)</f>
        <v>707.3125</v>
      </c>
      <c r="T845" s="45">
        <f t="shared" si="61"/>
        <v>8794.1875</v>
      </c>
      <c r="U845" s="140">
        <f t="shared" si="60"/>
        <v>1592.9630577095038</v>
      </c>
      <c r="V845" s="20"/>
      <c r="W845" s="20"/>
      <c r="X845" s="20"/>
      <c r="Y845" s="20"/>
      <c r="Z845" s="20"/>
      <c r="AA845" s="20"/>
      <c r="AB845" s="20"/>
      <c r="AC845" s="20"/>
      <c r="AD845" s="30"/>
    </row>
    <row r="846" spans="1:30" x14ac:dyDescent="0.25">
      <c r="A846" s="43">
        <f t="shared" si="62"/>
        <v>40254</v>
      </c>
      <c r="B846" s="28">
        <f>SUM('Weekly Data'!D843:D846)/4</f>
        <v>405</v>
      </c>
      <c r="C846" s="7">
        <f>SUM('Weekly Data'!E843:E846)/4</f>
        <v>1577.5</v>
      </c>
      <c r="D846" s="7">
        <f>SUM('Weekly Data'!F843:F846)/4</f>
        <v>3685.25</v>
      </c>
      <c r="E846" s="7">
        <f>SUM('Weekly Data'!G843:G846)/4</f>
        <v>1014.25</v>
      </c>
      <c r="F846" s="7">
        <f>SUM('Weekly Data'!H843:H846)/4</f>
        <v>6682</v>
      </c>
      <c r="G846" s="108">
        <f>SUM('Weekly Data'!I843:I846)/4</f>
        <v>1918.2090522215813</v>
      </c>
      <c r="H846" s="163">
        <f>AVERAGE('Weekly Data'!D794,'Weekly Data'!D742,'Weekly Data'!D690,'Weekly Data'!D638)</f>
        <v>1215.25</v>
      </c>
      <c r="I846" s="7">
        <f>AVERAGE('Weekly Data'!E794,'Weekly Data'!E742,'Weekly Data'!E690,'Weekly Data'!E638)</f>
        <v>1886</v>
      </c>
      <c r="J846" s="7">
        <f>AVERAGE('Weekly Data'!F794,'Weekly Data'!F742,'Weekly Data'!F690,'Weekly Data'!F638)</f>
        <v>4485.5</v>
      </c>
      <c r="K846" s="7">
        <f>AVERAGE('Weekly Data'!G794,'Weekly Data'!G742,'Weekly Data'!G690,'Weekly Data'!G638)</f>
        <v>664.5</v>
      </c>
      <c r="L846" s="164">
        <f>AVERAGE('Weekly Data'!H794,'Weekly Data'!H742,'Weekly Data'!H690,'Weekly Data'!H638)</f>
        <v>8251.25</v>
      </c>
      <c r="M846" s="108">
        <f>AVERAGE('Weekly Data'!I794,'Weekly Data'!I742,'Weekly Data'!I690,'Weekly Data'!I638)</f>
        <v>1280.9220474595272</v>
      </c>
      <c r="N846" s="20"/>
      <c r="O846" s="166">
        <f t="shared" si="63"/>
        <v>40254</v>
      </c>
      <c r="P846" s="45">
        <f t="shared" si="59"/>
        <v>1512.4375</v>
      </c>
      <c r="Q846" s="45">
        <f t="shared" si="58"/>
        <v>1879.9375</v>
      </c>
      <c r="R846" s="45">
        <f t="shared" si="64"/>
        <v>4649.9375</v>
      </c>
      <c r="S846" s="45">
        <f t="shared" si="65"/>
        <v>710.5</v>
      </c>
      <c r="T846" s="45">
        <f t="shared" si="61"/>
        <v>8752.8125</v>
      </c>
      <c r="U846" s="140">
        <f t="shared" si="60"/>
        <v>1522.6173387096774</v>
      </c>
      <c r="V846" s="20"/>
      <c r="W846" s="20"/>
      <c r="X846" s="20"/>
      <c r="Y846" s="20"/>
      <c r="Z846" s="20"/>
      <c r="AA846" s="20"/>
      <c r="AB846" s="20"/>
      <c r="AC846" s="20"/>
      <c r="AD846" s="30"/>
    </row>
    <row r="847" spans="1:30" x14ac:dyDescent="0.25">
      <c r="A847" s="43">
        <f t="shared" si="62"/>
        <v>40261</v>
      </c>
      <c r="B847" s="28">
        <f>SUM('Weekly Data'!D844:D847)/4</f>
        <v>469.75</v>
      </c>
      <c r="C847" s="7">
        <f>SUM('Weekly Data'!E844:E847)/4</f>
        <v>1515</v>
      </c>
      <c r="D847" s="7">
        <f>SUM('Weekly Data'!F844:F847)/4</f>
        <v>3805.75</v>
      </c>
      <c r="E847" s="7">
        <f>SUM('Weekly Data'!G844:G847)/4</f>
        <v>1031.75</v>
      </c>
      <c r="F847" s="7">
        <f>SUM('Weekly Data'!H844:H847)/4</f>
        <v>6822.25</v>
      </c>
      <c r="G847" s="108">
        <f>SUM('Weekly Data'!I844:I847)/4</f>
        <v>2130.9502452394695</v>
      </c>
      <c r="H847" s="163">
        <f>AVERAGE('Weekly Data'!D795,'Weekly Data'!D743,'Weekly Data'!D691,'Weekly Data'!D639)</f>
        <v>848.5</v>
      </c>
      <c r="I847" s="7">
        <f>AVERAGE('Weekly Data'!E795,'Weekly Data'!E743,'Weekly Data'!E691,'Weekly Data'!E639)</f>
        <v>1614.25</v>
      </c>
      <c r="J847" s="7">
        <f>AVERAGE('Weekly Data'!F795,'Weekly Data'!F743,'Weekly Data'!F691,'Weekly Data'!F639)</f>
        <v>5071.75</v>
      </c>
      <c r="K847" s="7">
        <f>AVERAGE('Weekly Data'!G795,'Weekly Data'!G743,'Weekly Data'!G691,'Weekly Data'!G639)</f>
        <v>684.75</v>
      </c>
      <c r="L847" s="164">
        <f>AVERAGE('Weekly Data'!H795,'Weekly Data'!H743,'Weekly Data'!H691,'Weekly Data'!H639)</f>
        <v>8219.25</v>
      </c>
      <c r="M847" s="108">
        <f>AVERAGE('Weekly Data'!I795,'Weekly Data'!I743,'Weekly Data'!I691,'Weekly Data'!I639)</f>
        <v>999.53917146022127</v>
      </c>
      <c r="N847" s="20"/>
      <c r="O847" s="166">
        <f t="shared" si="63"/>
        <v>40261</v>
      </c>
      <c r="P847" s="45">
        <f t="shared" si="59"/>
        <v>1410.8125</v>
      </c>
      <c r="Q847" s="45">
        <f t="shared" si="58"/>
        <v>1807.75</v>
      </c>
      <c r="R847" s="45">
        <f t="shared" si="64"/>
        <v>4780.1875</v>
      </c>
      <c r="S847" s="45">
        <f t="shared" si="65"/>
        <v>695.1875</v>
      </c>
      <c r="T847" s="45">
        <f t="shared" si="61"/>
        <v>8693.9375</v>
      </c>
      <c r="U847" s="140">
        <f t="shared" si="60"/>
        <v>1453.111568593431</v>
      </c>
      <c r="V847" s="20"/>
      <c r="W847" s="20"/>
      <c r="X847" s="20"/>
      <c r="Y847" s="20"/>
      <c r="Z847" s="20"/>
      <c r="AA847" s="20"/>
      <c r="AB847" s="20"/>
      <c r="AC847" s="20"/>
      <c r="AD847" s="30"/>
    </row>
    <row r="848" spans="1:30" x14ac:dyDescent="0.25">
      <c r="A848" s="43">
        <f t="shared" si="62"/>
        <v>40268</v>
      </c>
      <c r="B848" s="28">
        <f>SUM('Weekly Data'!D845:D848)/4</f>
        <v>364.75</v>
      </c>
      <c r="C848" s="7">
        <f>SUM('Weekly Data'!E845:E848)/4</f>
        <v>1698</v>
      </c>
      <c r="D848" s="7">
        <f>SUM('Weekly Data'!F845:F848)/4</f>
        <v>3576.5</v>
      </c>
      <c r="E848" s="7">
        <f>SUM('Weekly Data'!G845:G848)/4</f>
        <v>824.5</v>
      </c>
      <c r="F848" s="7">
        <f>SUM('Weekly Data'!H845:H848)/4</f>
        <v>6463.75</v>
      </c>
      <c r="G848" s="108">
        <f>SUM('Weekly Data'!I845:I848)/4</f>
        <v>2276.9057414887484</v>
      </c>
      <c r="H848" s="163">
        <f>AVERAGE('Weekly Data'!D796,'Weekly Data'!D744,'Weekly Data'!D692,'Weekly Data'!D640)</f>
        <v>1020.75</v>
      </c>
      <c r="I848" s="7">
        <f>AVERAGE('Weekly Data'!E796,'Weekly Data'!E744,'Weekly Data'!E692,'Weekly Data'!E640)</f>
        <v>1802.5</v>
      </c>
      <c r="J848" s="7">
        <f>AVERAGE('Weekly Data'!F796,'Weekly Data'!F744,'Weekly Data'!F692,'Weekly Data'!F640)</f>
        <v>4503</v>
      </c>
      <c r="K848" s="7">
        <f>AVERAGE('Weekly Data'!G796,'Weekly Data'!G744,'Weekly Data'!G692,'Weekly Data'!G640)</f>
        <v>614.25</v>
      </c>
      <c r="L848" s="164">
        <f>AVERAGE('Weekly Data'!H796,'Weekly Data'!H744,'Weekly Data'!H692,'Weekly Data'!H640)</f>
        <v>7940.5</v>
      </c>
      <c r="M848" s="108">
        <f>AVERAGE('Weekly Data'!I796,'Weekly Data'!I744,'Weekly Data'!I692,'Weekly Data'!I640)</f>
        <v>952.5020339797403</v>
      </c>
      <c r="N848" s="20"/>
      <c r="O848" s="166">
        <f t="shared" si="63"/>
        <v>40268</v>
      </c>
      <c r="P848" s="45">
        <f t="shared" si="59"/>
        <v>1227.75</v>
      </c>
      <c r="Q848" s="45">
        <f t="shared" si="58"/>
        <v>1811.5625</v>
      </c>
      <c r="R848" s="45">
        <f t="shared" si="64"/>
        <v>4708.875</v>
      </c>
      <c r="S848" s="45">
        <f t="shared" si="65"/>
        <v>674.3125</v>
      </c>
      <c r="T848" s="45">
        <f t="shared" si="61"/>
        <v>8422.5</v>
      </c>
      <c r="U848" s="140">
        <f t="shared" si="60"/>
        <v>1223.8055233760861</v>
      </c>
      <c r="V848" s="20"/>
      <c r="W848" s="20"/>
      <c r="X848" s="20"/>
      <c r="Y848" s="20"/>
      <c r="Z848" s="20"/>
      <c r="AA848" s="20"/>
      <c r="AB848" s="20"/>
      <c r="AC848" s="20"/>
      <c r="AD848" s="30"/>
    </row>
    <row r="849" spans="1:30" x14ac:dyDescent="0.25">
      <c r="A849" s="43">
        <f t="shared" si="62"/>
        <v>40275</v>
      </c>
      <c r="B849" s="28">
        <f>SUM('Weekly Data'!D846:D849)/4</f>
        <v>274.75</v>
      </c>
      <c r="C849" s="7">
        <f>SUM('Weekly Data'!E846:E849)/4</f>
        <v>1546.75</v>
      </c>
      <c r="D849" s="7">
        <f>SUM('Weekly Data'!F846:F849)/4</f>
        <v>3476.25</v>
      </c>
      <c r="E849" s="7">
        <f>SUM('Weekly Data'!G846:G849)/4</f>
        <v>748.5</v>
      </c>
      <c r="F849" s="7">
        <f>SUM('Weekly Data'!H846:H849)/4</f>
        <v>6046.25</v>
      </c>
      <c r="G849" s="108">
        <f>SUM('Weekly Data'!I846:I849)/4</f>
        <v>2245.7243400173111</v>
      </c>
      <c r="H849" s="163">
        <f>AVERAGE('Weekly Data'!D797,'Weekly Data'!D745,'Weekly Data'!D693,'Weekly Data'!D641)</f>
        <v>874.5</v>
      </c>
      <c r="I849" s="7">
        <f>AVERAGE('Weekly Data'!E797,'Weekly Data'!E745,'Weekly Data'!E693,'Weekly Data'!E641)</f>
        <v>1608</v>
      </c>
      <c r="J849" s="7">
        <f>AVERAGE('Weekly Data'!F797,'Weekly Data'!F745,'Weekly Data'!F693,'Weekly Data'!F641)</f>
        <v>4382.75</v>
      </c>
      <c r="K849" s="7">
        <f>AVERAGE('Weekly Data'!G797,'Weekly Data'!G745,'Weekly Data'!G693,'Weekly Data'!G641)</f>
        <v>477.75</v>
      </c>
      <c r="L849" s="164">
        <f>AVERAGE('Weekly Data'!H797,'Weekly Data'!H745,'Weekly Data'!H693,'Weekly Data'!H641)</f>
        <v>7343</v>
      </c>
      <c r="M849" s="108">
        <f>AVERAGE('Weekly Data'!I797,'Weekly Data'!I745,'Weekly Data'!I693,'Weekly Data'!I641)</f>
        <v>1392.6352489756696</v>
      </c>
      <c r="N849" s="20"/>
      <c r="O849" s="166">
        <f t="shared" si="63"/>
        <v>40275</v>
      </c>
      <c r="P849" s="45">
        <f t="shared" si="59"/>
        <v>1042.9375</v>
      </c>
      <c r="Q849" s="45">
        <f t="shared" si="58"/>
        <v>1756.6875</v>
      </c>
      <c r="R849" s="45">
        <f t="shared" si="64"/>
        <v>4704.4375</v>
      </c>
      <c r="S849" s="45">
        <f t="shared" si="65"/>
        <v>624.9375</v>
      </c>
      <c r="T849" s="45">
        <f t="shared" si="61"/>
        <v>8129</v>
      </c>
      <c r="U849" s="140">
        <f t="shared" si="60"/>
        <v>1156.3996254687895</v>
      </c>
      <c r="V849" s="20"/>
      <c r="W849" s="20"/>
      <c r="X849" s="20"/>
      <c r="Y849" s="20"/>
      <c r="Z849" s="20"/>
      <c r="AA849" s="20"/>
      <c r="AB849" s="20"/>
      <c r="AC849" s="20"/>
      <c r="AD849" s="30"/>
    </row>
    <row r="850" spans="1:30" x14ac:dyDescent="0.25">
      <c r="A850" s="43">
        <f t="shared" si="62"/>
        <v>40282</v>
      </c>
      <c r="B850" s="28">
        <f>SUM('Weekly Data'!D847:D850)/4</f>
        <v>248.75</v>
      </c>
      <c r="C850" s="7">
        <f>SUM('Weekly Data'!E847:E850)/4</f>
        <v>1383.75</v>
      </c>
      <c r="D850" s="7">
        <f>SUM('Weekly Data'!F847:F850)/4</f>
        <v>3484.5</v>
      </c>
      <c r="E850" s="7">
        <f>SUM('Weekly Data'!G847:G850)/4</f>
        <v>670.25</v>
      </c>
      <c r="F850" s="7">
        <f>SUM('Weekly Data'!H847:H850)/4</f>
        <v>5787.25</v>
      </c>
      <c r="G850" s="108">
        <f>SUM('Weekly Data'!I847:I850)/4</f>
        <v>2140.2383222735143</v>
      </c>
      <c r="H850" s="163">
        <f>AVERAGE('Weekly Data'!D798,'Weekly Data'!D746,'Weekly Data'!D694,'Weekly Data'!D642)</f>
        <v>841.5</v>
      </c>
      <c r="I850" s="7">
        <f>AVERAGE('Weekly Data'!E798,'Weekly Data'!E746,'Weekly Data'!E694,'Weekly Data'!E642)</f>
        <v>1756.25</v>
      </c>
      <c r="J850" s="7">
        <f>AVERAGE('Weekly Data'!F798,'Weekly Data'!F746,'Weekly Data'!F694,'Weekly Data'!F642)</f>
        <v>4731.5</v>
      </c>
      <c r="K850" s="7">
        <f>AVERAGE('Weekly Data'!G798,'Weekly Data'!G746,'Weekly Data'!G694,'Weekly Data'!G642)</f>
        <v>451.25</v>
      </c>
      <c r="L850" s="164">
        <f>AVERAGE('Weekly Data'!H798,'Weekly Data'!H746,'Weekly Data'!H694,'Weekly Data'!H642)</f>
        <v>7780.5</v>
      </c>
      <c r="M850" s="108">
        <f>AVERAGE('Weekly Data'!I798,'Weekly Data'!I746,'Weekly Data'!I694,'Weekly Data'!I642)</f>
        <v>730.75552871461559</v>
      </c>
      <c r="N850" s="20"/>
      <c r="O850" s="166">
        <f t="shared" si="63"/>
        <v>40282</v>
      </c>
      <c r="P850" s="45">
        <f t="shared" si="59"/>
        <v>984.8125</v>
      </c>
      <c r="Q850" s="45">
        <f t="shared" si="58"/>
        <v>1725</v>
      </c>
      <c r="R850" s="45">
        <f t="shared" si="64"/>
        <v>4689.8125</v>
      </c>
      <c r="S850" s="45">
        <f t="shared" si="65"/>
        <v>580.6875</v>
      </c>
      <c r="T850" s="45">
        <f t="shared" si="61"/>
        <v>7980.3125</v>
      </c>
      <c r="U850" s="140">
        <f t="shared" si="60"/>
        <v>1018.8579957825617</v>
      </c>
      <c r="V850" s="20"/>
      <c r="W850" s="20"/>
      <c r="X850" s="20"/>
      <c r="Y850" s="20"/>
      <c r="Z850" s="20"/>
      <c r="AA850" s="20"/>
      <c r="AB850" s="20"/>
      <c r="AC850" s="20"/>
      <c r="AD850" s="30"/>
    </row>
    <row r="851" spans="1:30" x14ac:dyDescent="0.25">
      <c r="A851" s="43">
        <f t="shared" si="62"/>
        <v>40289</v>
      </c>
      <c r="B851" s="28">
        <f>SUM('Weekly Data'!D848:D851)/4</f>
        <v>151.5</v>
      </c>
      <c r="C851" s="7">
        <f>SUM('Weekly Data'!E848:E851)/4</f>
        <v>1378.5</v>
      </c>
      <c r="D851" s="7">
        <f>SUM('Weekly Data'!F848:F851)/4</f>
        <v>3305</v>
      </c>
      <c r="E851" s="7">
        <f>SUM('Weekly Data'!G848:G851)/4</f>
        <v>507.75</v>
      </c>
      <c r="F851" s="7">
        <f>SUM('Weekly Data'!H848:H851)/4</f>
        <v>5342.75</v>
      </c>
      <c r="G851" s="108">
        <f>SUM('Weekly Data'!I848:I851)/4</f>
        <v>2139.1325988170802</v>
      </c>
      <c r="H851" s="163">
        <f>AVERAGE('Weekly Data'!D799,'Weekly Data'!D747,'Weekly Data'!D695,'Weekly Data'!D643)</f>
        <v>811.5</v>
      </c>
      <c r="I851" s="7">
        <f>AVERAGE('Weekly Data'!E799,'Weekly Data'!E747,'Weekly Data'!E695,'Weekly Data'!E643)</f>
        <v>1502</v>
      </c>
      <c r="J851" s="7">
        <f>AVERAGE('Weekly Data'!F799,'Weekly Data'!F747,'Weekly Data'!F695,'Weekly Data'!F643)</f>
        <v>4438.5</v>
      </c>
      <c r="K851" s="7">
        <f>AVERAGE('Weekly Data'!G799,'Weekly Data'!G747,'Weekly Data'!G695,'Weekly Data'!G643)</f>
        <v>395.75</v>
      </c>
      <c r="L851" s="164">
        <f>AVERAGE('Weekly Data'!H799,'Weekly Data'!H747,'Weekly Data'!H695,'Weekly Data'!H643)</f>
        <v>7147.75</v>
      </c>
      <c r="M851" s="108">
        <f>AVERAGE('Weekly Data'!I799,'Weekly Data'!I747,'Weekly Data'!I695,'Weekly Data'!I643)</f>
        <v>847.508423532238</v>
      </c>
      <c r="N851" s="20"/>
      <c r="O851" s="166">
        <f t="shared" si="63"/>
        <v>40289</v>
      </c>
      <c r="P851" s="45">
        <f t="shared" si="59"/>
        <v>891.1875</v>
      </c>
      <c r="Q851" s="45">
        <f t="shared" si="58"/>
        <v>1654.5</v>
      </c>
      <c r="R851" s="45">
        <f t="shared" si="64"/>
        <v>4515.3125</v>
      </c>
      <c r="S851" s="45">
        <f t="shared" si="65"/>
        <v>495</v>
      </c>
      <c r="T851" s="45">
        <f t="shared" si="61"/>
        <v>7556</v>
      </c>
      <c r="U851" s="140">
        <f t="shared" si="60"/>
        <v>980.85030880056581</v>
      </c>
      <c r="V851" s="20"/>
      <c r="W851" s="20"/>
      <c r="X851" s="20"/>
      <c r="Y851" s="20"/>
      <c r="Z851" s="20"/>
      <c r="AA851" s="20"/>
      <c r="AB851" s="20"/>
      <c r="AC851" s="20"/>
      <c r="AD851" s="30"/>
    </row>
    <row r="852" spans="1:30" x14ac:dyDescent="0.25">
      <c r="A852" s="43">
        <f t="shared" si="62"/>
        <v>40296</v>
      </c>
      <c r="B852" s="28">
        <f>SUM('Weekly Data'!D849:D852)/4</f>
        <v>180.75</v>
      </c>
      <c r="C852" s="7">
        <f>SUM('Weekly Data'!E849:E852)/4</f>
        <v>1181.25</v>
      </c>
      <c r="D852" s="7">
        <f>SUM('Weekly Data'!F849:F852)/4</f>
        <v>3331</v>
      </c>
      <c r="E852" s="7">
        <f>SUM('Weekly Data'!G849:G852)/4</f>
        <v>448.5</v>
      </c>
      <c r="F852" s="7">
        <f>SUM('Weekly Data'!H849:H852)/4</f>
        <v>5141.5</v>
      </c>
      <c r="G852" s="108">
        <f>SUM('Weekly Data'!I849:I852)/4</f>
        <v>2215.6486620023084</v>
      </c>
      <c r="H852" s="163">
        <f>AVERAGE('Weekly Data'!D800,'Weekly Data'!D748,'Weekly Data'!D696,'Weekly Data'!D644)</f>
        <v>630.25</v>
      </c>
      <c r="I852" s="7">
        <f>AVERAGE('Weekly Data'!E800,'Weekly Data'!E748,'Weekly Data'!E696,'Weekly Data'!E644)</f>
        <v>1659</v>
      </c>
      <c r="J852" s="7">
        <f>AVERAGE('Weekly Data'!F800,'Weekly Data'!F748,'Weekly Data'!F696,'Weekly Data'!F644)</f>
        <v>4362.75</v>
      </c>
      <c r="K852" s="7">
        <f>AVERAGE('Weekly Data'!G800,'Weekly Data'!G748,'Weekly Data'!G696,'Weekly Data'!G644)</f>
        <v>438</v>
      </c>
      <c r="L852" s="164">
        <f>AVERAGE('Weekly Data'!H800,'Weekly Data'!H748,'Weekly Data'!H696,'Weekly Data'!H644)</f>
        <v>7090</v>
      </c>
      <c r="M852" s="108">
        <f>AVERAGE('Weekly Data'!I800,'Weekly Data'!I748,'Weekly Data'!I696,'Weekly Data'!I644)</f>
        <v>1693.3369492973159</v>
      </c>
      <c r="N852" s="20"/>
      <c r="O852" s="166">
        <f t="shared" si="63"/>
        <v>40296</v>
      </c>
      <c r="P852" s="45">
        <f t="shared" si="59"/>
        <v>829.375</v>
      </c>
      <c r="Q852" s="45">
        <f t="shared" si="58"/>
        <v>1623.3125</v>
      </c>
      <c r="R852" s="45">
        <f t="shared" si="64"/>
        <v>4517.4375</v>
      </c>
      <c r="S852" s="45">
        <f t="shared" si="65"/>
        <v>445.875</v>
      </c>
      <c r="T852" s="45">
        <f t="shared" si="61"/>
        <v>7416</v>
      </c>
      <c r="U852" s="140">
        <f t="shared" si="60"/>
        <v>1166.0590376299597</v>
      </c>
      <c r="V852" s="20"/>
      <c r="W852" s="20"/>
      <c r="X852" s="20"/>
      <c r="Y852" s="20"/>
      <c r="Z852" s="20"/>
      <c r="AA852" s="20"/>
      <c r="AB852" s="20"/>
      <c r="AC852" s="20"/>
      <c r="AD852" s="30"/>
    </row>
    <row r="853" spans="1:30" x14ac:dyDescent="0.25">
      <c r="A853" s="43">
        <f t="shared" si="62"/>
        <v>40303</v>
      </c>
      <c r="B853" s="28">
        <f>SUM('Weekly Data'!D850:D853)/4</f>
        <v>156.75</v>
      </c>
      <c r="C853" s="7">
        <f>SUM('Weekly Data'!E850:E853)/4</f>
        <v>1074.75</v>
      </c>
      <c r="D853" s="7">
        <f>SUM('Weekly Data'!F850:F853)/4</f>
        <v>3324.25</v>
      </c>
      <c r="E853" s="7">
        <f>SUM('Weekly Data'!G850:G853)/4</f>
        <v>364.75</v>
      </c>
      <c r="F853" s="7">
        <f>SUM('Weekly Data'!H850:H853)/4</f>
        <v>4920.5</v>
      </c>
      <c r="G853" s="108">
        <f>SUM('Weekly Data'!I850:I853)/4</f>
        <v>2222.9464368147724</v>
      </c>
      <c r="H853" s="163">
        <f>AVERAGE('Weekly Data'!D801,'Weekly Data'!D749,'Weekly Data'!D697,'Weekly Data'!D645)</f>
        <v>529.5</v>
      </c>
      <c r="I853" s="7">
        <f>AVERAGE('Weekly Data'!E801,'Weekly Data'!E749,'Weekly Data'!E697,'Weekly Data'!E645)</f>
        <v>1690</v>
      </c>
      <c r="J853" s="7">
        <f>AVERAGE('Weekly Data'!F801,'Weekly Data'!F749,'Weekly Data'!F697,'Weekly Data'!F645)</f>
        <v>4244.25</v>
      </c>
      <c r="K853" s="7">
        <f>AVERAGE('Weekly Data'!G801,'Weekly Data'!G749,'Weekly Data'!G697,'Weekly Data'!G645)</f>
        <v>590.25</v>
      </c>
      <c r="L853" s="164">
        <f>AVERAGE('Weekly Data'!H801,'Weekly Data'!H749,'Weekly Data'!H697,'Weekly Data'!H645)</f>
        <v>7054</v>
      </c>
      <c r="M853" s="108">
        <f>AVERAGE('Weekly Data'!I801,'Weekly Data'!I749,'Weekly Data'!I697,'Weekly Data'!I645)</f>
        <v>973.50075606924077</v>
      </c>
      <c r="N853" s="20"/>
      <c r="O853" s="166">
        <f t="shared" si="63"/>
        <v>40303</v>
      </c>
      <c r="P853" s="45">
        <f t="shared" si="59"/>
        <v>743.625</v>
      </c>
      <c r="Q853" s="45">
        <f t="shared" si="58"/>
        <v>1627.875</v>
      </c>
      <c r="R853" s="45">
        <f t="shared" si="64"/>
        <v>4466.4375</v>
      </c>
      <c r="S853" s="45">
        <f t="shared" si="65"/>
        <v>455.9375</v>
      </c>
      <c r="T853" s="45">
        <f t="shared" si="61"/>
        <v>7293.875</v>
      </c>
      <c r="U853" s="140">
        <f t="shared" si="60"/>
        <v>1061.2754144033527</v>
      </c>
      <c r="V853" s="20"/>
      <c r="W853" s="20"/>
      <c r="X853" s="20"/>
      <c r="Y853" s="20"/>
      <c r="Z853" s="20"/>
      <c r="AA853" s="20"/>
      <c r="AB853" s="20"/>
      <c r="AC853" s="20"/>
      <c r="AD853" s="30"/>
    </row>
    <row r="854" spans="1:30" x14ac:dyDescent="0.25">
      <c r="A854" s="43">
        <f t="shared" si="62"/>
        <v>40310</v>
      </c>
      <c r="B854" s="28">
        <f>SUM('Weekly Data'!D851:D854)/4</f>
        <v>128.25</v>
      </c>
      <c r="C854" s="7">
        <f>SUM('Weekly Data'!E851:E854)/4</f>
        <v>1083.25</v>
      </c>
      <c r="D854" s="7">
        <f>SUM('Weekly Data'!F851:F854)/4</f>
        <v>3190.25</v>
      </c>
      <c r="E854" s="7">
        <f>SUM('Weekly Data'!G851:G854)/4</f>
        <v>356.25</v>
      </c>
      <c r="F854" s="7">
        <f>SUM('Weekly Data'!H851:H854)/4</f>
        <v>4758</v>
      </c>
      <c r="G854" s="108">
        <f>SUM('Weekly Data'!I851:I854)/4</f>
        <v>2241.743735574149</v>
      </c>
      <c r="H854" s="163">
        <f>AVERAGE('Weekly Data'!D802,'Weekly Data'!D750,'Weekly Data'!D698,'Weekly Data'!D646)</f>
        <v>746</v>
      </c>
      <c r="I854" s="7">
        <f>AVERAGE('Weekly Data'!E802,'Weekly Data'!E750,'Weekly Data'!E698,'Weekly Data'!E646)</f>
        <v>1192.5</v>
      </c>
      <c r="J854" s="7">
        <f>AVERAGE('Weekly Data'!F802,'Weekly Data'!F750,'Weekly Data'!F698,'Weekly Data'!F646)</f>
        <v>3722.5</v>
      </c>
      <c r="K854" s="7">
        <f>AVERAGE('Weekly Data'!G802,'Weekly Data'!G750,'Weekly Data'!G698,'Weekly Data'!G646)</f>
        <v>334</v>
      </c>
      <c r="L854" s="164">
        <f>AVERAGE('Weekly Data'!H802,'Weekly Data'!H750,'Weekly Data'!H698,'Weekly Data'!H646)</f>
        <v>5995</v>
      </c>
      <c r="M854" s="108">
        <f>AVERAGE('Weekly Data'!I802,'Weekly Data'!I750,'Weekly Data'!I698,'Weekly Data'!I646)</f>
        <v>1049.0961555914423</v>
      </c>
      <c r="N854" s="20"/>
      <c r="O854" s="166">
        <f t="shared" si="63"/>
        <v>40310</v>
      </c>
      <c r="P854" s="45">
        <f t="shared" si="59"/>
        <v>657.625</v>
      </c>
      <c r="Q854" s="45">
        <f t="shared" si="58"/>
        <v>1533.5</v>
      </c>
      <c r="R854" s="45">
        <f t="shared" si="64"/>
        <v>4201.0625</v>
      </c>
      <c r="S854" s="45">
        <f t="shared" si="65"/>
        <v>429.5</v>
      </c>
      <c r="T854" s="45">
        <f t="shared" si="61"/>
        <v>6821.6875</v>
      </c>
      <c r="U854" s="140">
        <f t="shared" si="60"/>
        <v>1140.8605711225591</v>
      </c>
      <c r="V854" s="20"/>
      <c r="W854" s="20"/>
      <c r="X854" s="20"/>
      <c r="Y854" s="20"/>
      <c r="Z854" s="20"/>
      <c r="AA854" s="20"/>
      <c r="AB854" s="20"/>
      <c r="AC854" s="20"/>
      <c r="AD854" s="30"/>
    </row>
    <row r="855" spans="1:30" x14ac:dyDescent="0.25">
      <c r="A855" s="43">
        <f t="shared" si="62"/>
        <v>40317</v>
      </c>
      <c r="B855" s="28">
        <f>SUM('Weekly Data'!D852:D855)/4</f>
        <v>152.75</v>
      </c>
      <c r="C855" s="7">
        <f>SUM('Weekly Data'!E852:E855)/4</f>
        <v>1060</v>
      </c>
      <c r="D855" s="7">
        <f>SUM('Weekly Data'!F852:F855)/4</f>
        <v>3213.25</v>
      </c>
      <c r="E855" s="7">
        <f>SUM('Weekly Data'!G852:G855)/4</f>
        <v>274.5</v>
      </c>
      <c r="F855" s="7">
        <f>SUM('Weekly Data'!H852:H855)/4</f>
        <v>4700.5</v>
      </c>
      <c r="G855" s="108">
        <f>SUM('Weekly Data'!I852:I855)/4</f>
        <v>2232.8979479226773</v>
      </c>
      <c r="H855" s="163">
        <f>AVERAGE('Weekly Data'!D803,'Weekly Data'!D751,'Weekly Data'!D699,'Weekly Data'!D647)</f>
        <v>481.5</v>
      </c>
      <c r="I855" s="7">
        <f>AVERAGE('Weekly Data'!E803,'Weekly Data'!E751,'Weekly Data'!E699,'Weekly Data'!E647)</f>
        <v>1327.75</v>
      </c>
      <c r="J855" s="7">
        <f>AVERAGE('Weekly Data'!F803,'Weekly Data'!F751,'Weekly Data'!F699,'Weekly Data'!F647)</f>
        <v>3976.25</v>
      </c>
      <c r="K855" s="7">
        <f>AVERAGE('Weekly Data'!G803,'Weekly Data'!G751,'Weekly Data'!G699,'Weekly Data'!G647)</f>
        <v>330</v>
      </c>
      <c r="L855" s="164">
        <f>AVERAGE('Weekly Data'!H803,'Weekly Data'!H751,'Weekly Data'!H699,'Weekly Data'!H647)</f>
        <v>6115.5</v>
      </c>
      <c r="M855" s="108">
        <f>AVERAGE('Weekly Data'!I803,'Weekly Data'!I751,'Weekly Data'!I699,'Weekly Data'!I647)</f>
        <v>1656.3791984197953</v>
      </c>
      <c r="N855" s="20"/>
      <c r="O855" s="166">
        <f t="shared" si="63"/>
        <v>40317</v>
      </c>
      <c r="P855" s="45">
        <f t="shared" si="59"/>
        <v>618.8125</v>
      </c>
      <c r="Q855" s="45">
        <f t="shared" si="58"/>
        <v>1507.875</v>
      </c>
      <c r="R855" s="45">
        <f t="shared" si="64"/>
        <v>4048.6875</v>
      </c>
      <c r="S855" s="45">
        <f t="shared" si="65"/>
        <v>422.5625</v>
      </c>
      <c r="T855" s="45">
        <f t="shared" si="61"/>
        <v>6597.9375</v>
      </c>
      <c r="U855" s="140">
        <f t="shared" si="60"/>
        <v>1343.0782648444485</v>
      </c>
      <c r="V855" s="20"/>
      <c r="W855" s="20"/>
      <c r="X855" s="20"/>
      <c r="Y855" s="20"/>
      <c r="Z855" s="20"/>
      <c r="AA855" s="20"/>
      <c r="AB855" s="20"/>
      <c r="AC855" s="20"/>
      <c r="AD855" s="30"/>
    </row>
    <row r="856" spans="1:30" x14ac:dyDescent="0.25">
      <c r="A856" s="43">
        <f t="shared" si="62"/>
        <v>40324</v>
      </c>
      <c r="B856" s="28">
        <f>SUM('Weekly Data'!D853:D856)/4</f>
        <v>152.75</v>
      </c>
      <c r="C856" s="7">
        <f>SUM('Weekly Data'!E853:E856)/4</f>
        <v>997.75</v>
      </c>
      <c r="D856" s="7">
        <f>SUM('Weekly Data'!F853:F856)/4</f>
        <v>3290.25</v>
      </c>
      <c r="E856" s="7">
        <f>SUM('Weekly Data'!G853:G856)/4</f>
        <v>241</v>
      </c>
      <c r="F856" s="7">
        <f>SUM('Weekly Data'!H853:H856)/4</f>
        <v>4681.75</v>
      </c>
      <c r="G856" s="108">
        <f>SUM('Weekly Data'!I853:I856)/4</f>
        <v>2111.2683677149453</v>
      </c>
      <c r="H856" s="163">
        <f>AVERAGE('Weekly Data'!D804,'Weekly Data'!D752,'Weekly Data'!D700,'Weekly Data'!D648)</f>
        <v>614.25</v>
      </c>
      <c r="I856" s="7">
        <f>AVERAGE('Weekly Data'!E804,'Weekly Data'!E752,'Weekly Data'!E700,'Weekly Data'!E648)</f>
        <v>1145.75</v>
      </c>
      <c r="J856" s="7">
        <f>AVERAGE('Weekly Data'!F804,'Weekly Data'!F752,'Weekly Data'!F700,'Weekly Data'!F648)</f>
        <v>3990.25</v>
      </c>
      <c r="K856" s="7">
        <f>AVERAGE('Weekly Data'!G804,'Weekly Data'!G752,'Weekly Data'!G700,'Weekly Data'!G648)</f>
        <v>320.25</v>
      </c>
      <c r="L856" s="164">
        <f>AVERAGE('Weekly Data'!H804,'Weekly Data'!H752,'Weekly Data'!H700,'Weekly Data'!H648)</f>
        <v>6070.5</v>
      </c>
      <c r="M856" s="108">
        <f>AVERAGE('Weekly Data'!I804,'Weekly Data'!I752,'Weekly Data'!I700,'Weekly Data'!I648)</f>
        <v>2149.429193081266</v>
      </c>
      <c r="N856" s="20"/>
      <c r="O856" s="166">
        <f t="shared" si="63"/>
        <v>40324</v>
      </c>
      <c r="P856" s="45">
        <f t="shared" si="59"/>
        <v>581.3125</v>
      </c>
      <c r="Q856" s="45">
        <f t="shared" si="58"/>
        <v>1355</v>
      </c>
      <c r="R856" s="45">
        <f t="shared" si="64"/>
        <v>3932.6875</v>
      </c>
      <c r="S856" s="45">
        <f t="shared" si="65"/>
        <v>404</v>
      </c>
      <c r="T856" s="45">
        <f t="shared" si="61"/>
        <v>6273</v>
      </c>
      <c r="U856" s="140">
        <f t="shared" si="60"/>
        <v>1457.101325790436</v>
      </c>
      <c r="V856" s="20"/>
      <c r="W856" s="20"/>
      <c r="X856" s="20"/>
      <c r="Y856" s="20"/>
      <c r="Z856" s="20"/>
      <c r="AA856" s="20"/>
      <c r="AB856" s="20"/>
      <c r="AC856" s="20"/>
      <c r="AD856" s="30"/>
    </row>
    <row r="857" spans="1:30" x14ac:dyDescent="0.25">
      <c r="A857" s="43">
        <f t="shared" si="62"/>
        <v>40331</v>
      </c>
      <c r="B857" s="28">
        <f>SUM('Weekly Data'!D854:D857)/4</f>
        <v>178.75</v>
      </c>
      <c r="C857" s="7">
        <f>SUM('Weekly Data'!E854:E857)/4</f>
        <v>879</v>
      </c>
      <c r="D857" s="7">
        <f>SUM('Weekly Data'!F854:F857)/4</f>
        <v>3154.5</v>
      </c>
      <c r="E857" s="7">
        <f>SUM('Weekly Data'!G854:G857)/4</f>
        <v>231.25</v>
      </c>
      <c r="F857" s="7">
        <f>SUM('Weekly Data'!H854:H857)/4</f>
        <v>4443.5</v>
      </c>
      <c r="G857" s="108">
        <f>SUM('Weekly Data'!I854:I857)/4</f>
        <v>2117.2392743796886</v>
      </c>
      <c r="H857" s="163">
        <f>AVERAGE('Weekly Data'!D805,'Weekly Data'!D753,'Weekly Data'!D701,'Weekly Data'!D649)</f>
        <v>590.25</v>
      </c>
      <c r="I857" s="7">
        <f>AVERAGE('Weekly Data'!E805,'Weekly Data'!E753,'Weekly Data'!E701,'Weekly Data'!E649)</f>
        <v>1455</v>
      </c>
      <c r="J857" s="7">
        <f>AVERAGE('Weekly Data'!F805,'Weekly Data'!F753,'Weekly Data'!F701,'Weekly Data'!F649)</f>
        <v>3621.5</v>
      </c>
      <c r="K857" s="7">
        <f>AVERAGE('Weekly Data'!G805,'Weekly Data'!G753,'Weekly Data'!G701,'Weekly Data'!G649)</f>
        <v>237.75</v>
      </c>
      <c r="L857" s="164">
        <f>AVERAGE('Weekly Data'!H805,'Weekly Data'!H753,'Weekly Data'!H701,'Weekly Data'!H649)</f>
        <v>5904.5</v>
      </c>
      <c r="M857" s="108">
        <f>AVERAGE('Weekly Data'!I805,'Weekly Data'!I753,'Weekly Data'!I701,'Weekly Data'!I649)</f>
        <v>1309.4803095012478</v>
      </c>
      <c r="N857" s="20"/>
      <c r="O857" s="166">
        <f t="shared" si="63"/>
        <v>40331</v>
      </c>
      <c r="P857" s="45">
        <f t="shared" si="59"/>
        <v>602</v>
      </c>
      <c r="Q857" s="45">
        <f t="shared" ref="Q857:Q920" si="66">AVERAGE(C805,C753,C701,C648)</f>
        <v>1327.5625</v>
      </c>
      <c r="R857" s="45">
        <f t="shared" si="64"/>
        <v>3781.625</v>
      </c>
      <c r="S857" s="45">
        <f t="shared" si="65"/>
        <v>321.75</v>
      </c>
      <c r="T857" s="45">
        <f t="shared" si="61"/>
        <v>6032.9375</v>
      </c>
      <c r="U857" s="140">
        <f t="shared" si="60"/>
        <v>1541.0962141484379</v>
      </c>
      <c r="V857" s="20"/>
      <c r="W857" s="20"/>
      <c r="X857" s="20"/>
      <c r="Y857" s="20"/>
      <c r="Z857" s="20"/>
      <c r="AA857" s="20"/>
      <c r="AB857" s="20"/>
      <c r="AC857" s="20"/>
      <c r="AD857" s="30"/>
    </row>
    <row r="858" spans="1:30" x14ac:dyDescent="0.25">
      <c r="A858" s="43">
        <f t="shared" si="62"/>
        <v>40338</v>
      </c>
      <c r="B858" s="28">
        <f>SUM('Weekly Data'!D855:D858)/4</f>
        <v>151.75</v>
      </c>
      <c r="C858" s="7">
        <f>SUM('Weekly Data'!E855:E858)/4</f>
        <v>896.25</v>
      </c>
      <c r="D858" s="7">
        <f>SUM('Weekly Data'!F855:F858)/4</f>
        <v>3259.5</v>
      </c>
      <c r="E858" s="7">
        <f>SUM('Weekly Data'!G855:G858)/4</f>
        <v>162.75</v>
      </c>
      <c r="F858" s="7">
        <f>SUM('Weekly Data'!H855:H858)/4</f>
        <v>4470.25</v>
      </c>
      <c r="G858" s="108">
        <f>SUM('Weekly Data'!I855:I858)/4</f>
        <v>2212.5526363242934</v>
      </c>
      <c r="H858" s="163">
        <f>AVERAGE('Weekly Data'!D806,'Weekly Data'!D754,'Weekly Data'!D702,'Weekly Data'!D650)</f>
        <v>370.5</v>
      </c>
      <c r="I858" s="7">
        <f>AVERAGE('Weekly Data'!E806,'Weekly Data'!E754,'Weekly Data'!E702,'Weekly Data'!E650)</f>
        <v>1963.75</v>
      </c>
      <c r="J858" s="7">
        <f>AVERAGE('Weekly Data'!F806,'Weekly Data'!F754,'Weekly Data'!F702,'Weekly Data'!F650)</f>
        <v>3531.5</v>
      </c>
      <c r="K858" s="7">
        <f>AVERAGE('Weekly Data'!G806,'Weekly Data'!G754,'Weekly Data'!G702,'Weekly Data'!G650)</f>
        <v>310</v>
      </c>
      <c r="L858" s="164">
        <f>AVERAGE('Weekly Data'!H806,'Weekly Data'!H754,'Weekly Data'!H702,'Weekly Data'!H650)</f>
        <v>6175.75</v>
      </c>
      <c r="M858" s="108">
        <f>AVERAGE('Weekly Data'!I806,'Weekly Data'!I754,'Weekly Data'!I702,'Weekly Data'!I650)</f>
        <v>1838.648106156659</v>
      </c>
      <c r="N858" s="20"/>
      <c r="O858" s="166">
        <f t="shared" si="63"/>
        <v>40338</v>
      </c>
      <c r="P858" s="45">
        <f t="shared" si="59"/>
        <v>506.25</v>
      </c>
      <c r="Q858" s="45">
        <f t="shared" si="66"/>
        <v>1414.75</v>
      </c>
      <c r="R858" s="45">
        <f t="shared" si="64"/>
        <v>3815</v>
      </c>
      <c r="S858" s="45">
        <f t="shared" si="65"/>
        <v>303.75</v>
      </c>
      <c r="T858" s="45">
        <f t="shared" si="61"/>
        <v>6039.75</v>
      </c>
      <c r="U858" s="140">
        <f t="shared" si="60"/>
        <v>1738.484201789742</v>
      </c>
      <c r="V858" s="20"/>
      <c r="W858" s="20"/>
      <c r="X858" s="20"/>
      <c r="Y858" s="20"/>
      <c r="Z858" s="20"/>
      <c r="AA858" s="20"/>
      <c r="AB858" s="20"/>
      <c r="AC858" s="20"/>
      <c r="AD858" s="30"/>
    </row>
    <row r="859" spans="1:30" x14ac:dyDescent="0.25">
      <c r="A859" s="43">
        <f t="shared" si="62"/>
        <v>40345</v>
      </c>
      <c r="B859" s="28">
        <f>SUM('Weekly Data'!D856:D859)/4</f>
        <v>209.75</v>
      </c>
      <c r="C859" s="7">
        <f>SUM('Weekly Data'!E856:E859)/4</f>
        <v>846.5</v>
      </c>
      <c r="D859" s="7">
        <f>SUM('Weekly Data'!F856:F859)/4</f>
        <v>3011.25</v>
      </c>
      <c r="E859" s="7">
        <f>SUM('Weekly Data'!G856:G859)/4</f>
        <v>156.75</v>
      </c>
      <c r="F859" s="7">
        <f>SUM('Weekly Data'!H856:H859)/4</f>
        <v>4224.25</v>
      </c>
      <c r="G859" s="108">
        <f>SUM('Weekly Data'!I856:I859)/4</f>
        <v>2238.205420513561</v>
      </c>
      <c r="H859" s="163">
        <f>AVERAGE('Weekly Data'!D807,'Weekly Data'!D755,'Weekly Data'!D703,'Weekly Data'!D651)</f>
        <v>468</v>
      </c>
      <c r="I859" s="7">
        <f>AVERAGE('Weekly Data'!E807,'Weekly Data'!E755,'Weekly Data'!E703,'Weekly Data'!E651)</f>
        <v>1320.75</v>
      </c>
      <c r="J859" s="7">
        <f>AVERAGE('Weekly Data'!F807,'Weekly Data'!F755,'Weekly Data'!F703,'Weekly Data'!F651)</f>
        <v>3546.5</v>
      </c>
      <c r="K859" s="7">
        <f>AVERAGE('Weekly Data'!G807,'Weekly Data'!G755,'Weekly Data'!G703,'Weekly Data'!G651)</f>
        <v>279.25</v>
      </c>
      <c r="L859" s="164">
        <f>AVERAGE('Weekly Data'!H807,'Weekly Data'!H755,'Weekly Data'!H703,'Weekly Data'!H651)</f>
        <v>5614.5</v>
      </c>
      <c r="M859" s="108">
        <f>AVERAGE('Weekly Data'!I807,'Weekly Data'!I755,'Weekly Data'!I703,'Weekly Data'!I651)</f>
        <v>1931.042483350461</v>
      </c>
      <c r="N859" s="20"/>
      <c r="O859" s="166">
        <f t="shared" si="63"/>
        <v>40345</v>
      </c>
      <c r="P859" s="45">
        <f t="shared" si="59"/>
        <v>494.4375</v>
      </c>
      <c r="Q859" s="45">
        <f t="shared" si="66"/>
        <v>1526.0625</v>
      </c>
      <c r="R859" s="45">
        <f t="shared" si="64"/>
        <v>3680.9375</v>
      </c>
      <c r="S859" s="45">
        <f t="shared" si="65"/>
        <v>293.625</v>
      </c>
      <c r="T859" s="45">
        <f t="shared" si="61"/>
        <v>5995.0625</v>
      </c>
      <c r="U859" s="140">
        <f t="shared" si="60"/>
        <v>1807.1500230224085</v>
      </c>
      <c r="V859" s="20"/>
      <c r="W859" s="20"/>
      <c r="X859" s="20"/>
      <c r="Y859" s="20"/>
      <c r="Z859" s="20"/>
      <c r="AA859" s="20"/>
      <c r="AB859" s="20"/>
      <c r="AC859" s="20"/>
      <c r="AD859" s="30"/>
    </row>
    <row r="860" spans="1:30" x14ac:dyDescent="0.25">
      <c r="A860" s="43">
        <f t="shared" si="62"/>
        <v>40352</v>
      </c>
      <c r="B860" s="28">
        <f>SUM('Weekly Data'!D857:D860)/4</f>
        <v>199</v>
      </c>
      <c r="C860" s="7">
        <f>SUM('Weekly Data'!E857:E860)/4</f>
        <v>915.75</v>
      </c>
      <c r="D860" s="7">
        <f>SUM('Weekly Data'!F857:F860)/4</f>
        <v>2860.75</v>
      </c>
      <c r="E860" s="7">
        <f>SUM('Weekly Data'!G857:G860)/4</f>
        <v>132.5</v>
      </c>
      <c r="F860" s="7">
        <f>SUM('Weekly Data'!H857:H860)/4</f>
        <v>4108</v>
      </c>
      <c r="G860" s="108">
        <f>SUM('Weekly Data'!I857:I860)/4</f>
        <v>2094.4613711771499</v>
      </c>
      <c r="H860" s="163">
        <f>AVERAGE('Weekly Data'!D808,'Weekly Data'!D756,'Weekly Data'!D704,'Weekly Data'!D652)</f>
        <v>637.5</v>
      </c>
      <c r="I860" s="7">
        <f>AVERAGE('Weekly Data'!E808,'Weekly Data'!E756,'Weekly Data'!E704,'Weekly Data'!E652)</f>
        <v>1712</v>
      </c>
      <c r="J860" s="7">
        <f>AVERAGE('Weekly Data'!F808,'Weekly Data'!F756,'Weekly Data'!F704,'Weekly Data'!F652)</f>
        <v>4197.75</v>
      </c>
      <c r="K860" s="7">
        <f>AVERAGE('Weekly Data'!G808,'Weekly Data'!G756,'Weekly Data'!G704,'Weekly Data'!G652)</f>
        <v>241.75</v>
      </c>
      <c r="L860" s="164">
        <f>AVERAGE('Weekly Data'!H808,'Weekly Data'!H756,'Weekly Data'!H704,'Weekly Data'!H652)</f>
        <v>6789</v>
      </c>
      <c r="M860" s="108">
        <f>AVERAGE('Weekly Data'!I808,'Weekly Data'!I756,'Weekly Data'!I704,'Weekly Data'!I652)</f>
        <v>1102.8528841405634</v>
      </c>
      <c r="N860" s="20"/>
      <c r="O860" s="166">
        <f t="shared" si="63"/>
        <v>40352</v>
      </c>
      <c r="P860" s="45">
        <f t="shared" si="59"/>
        <v>507.875</v>
      </c>
      <c r="Q860" s="45">
        <f t="shared" si="66"/>
        <v>1629.375</v>
      </c>
      <c r="R860" s="45">
        <f t="shared" si="64"/>
        <v>3730.6875</v>
      </c>
      <c r="S860" s="45">
        <f t="shared" si="65"/>
        <v>278.4375</v>
      </c>
      <c r="T860" s="45">
        <f t="shared" si="61"/>
        <v>6146.375</v>
      </c>
      <c r="U860" s="140">
        <f t="shared" si="60"/>
        <v>1545.5059457872328</v>
      </c>
      <c r="V860" s="20"/>
      <c r="W860" s="20"/>
      <c r="X860" s="20"/>
      <c r="Y860" s="20"/>
      <c r="Z860" s="20"/>
      <c r="AA860" s="20"/>
      <c r="AB860" s="20"/>
      <c r="AC860" s="20"/>
      <c r="AD860" s="30"/>
    </row>
    <row r="861" spans="1:30" x14ac:dyDescent="0.25">
      <c r="A861" s="43">
        <f t="shared" si="62"/>
        <v>40359</v>
      </c>
      <c r="B861" s="28">
        <f>SUM('Weekly Data'!D858:D861)/4</f>
        <v>200.5</v>
      </c>
      <c r="C861" s="7">
        <f>SUM('Weekly Data'!E858:E861)/4</f>
        <v>991.5</v>
      </c>
      <c r="D861" s="7">
        <f>SUM('Weekly Data'!F858:F861)/4</f>
        <v>2830</v>
      </c>
      <c r="E861" s="7">
        <f>SUM('Weekly Data'!G858:G861)/4</f>
        <v>115.75</v>
      </c>
      <c r="F861" s="7">
        <f>SUM('Weekly Data'!H858:H861)/4</f>
        <v>4137.75</v>
      </c>
      <c r="G861" s="108">
        <f>SUM('Weekly Data'!I858:I861)/4</f>
        <v>2150.4109780727063</v>
      </c>
      <c r="H861" s="163">
        <f>AVERAGE('Weekly Data'!D809,'Weekly Data'!D757,'Weekly Data'!D705,'Weekly Data'!D653)</f>
        <v>793.25</v>
      </c>
      <c r="I861" s="7">
        <f>AVERAGE('Weekly Data'!E809,'Weekly Data'!E757,'Weekly Data'!E705,'Weekly Data'!E653)</f>
        <v>1413.75</v>
      </c>
      <c r="J861" s="7">
        <f>AVERAGE('Weekly Data'!F809,'Weekly Data'!F757,'Weekly Data'!F705,'Weekly Data'!F653)</f>
        <v>3350.25</v>
      </c>
      <c r="K861" s="7">
        <f>AVERAGE('Weekly Data'!G809,'Weekly Data'!G757,'Weekly Data'!G705,'Weekly Data'!G653)</f>
        <v>353</v>
      </c>
      <c r="L861" s="164">
        <f>AVERAGE('Weekly Data'!H809,'Weekly Data'!H757,'Weekly Data'!H705,'Weekly Data'!H653)</f>
        <v>5910.25</v>
      </c>
      <c r="M861" s="108">
        <f>AVERAGE('Weekly Data'!I809,'Weekly Data'!I757,'Weekly Data'!I705,'Weekly Data'!I653)</f>
        <v>1679.0578182764557</v>
      </c>
      <c r="N861" s="20"/>
      <c r="O861" s="166">
        <f t="shared" si="63"/>
        <v>40359</v>
      </c>
      <c r="P861" s="45">
        <f t="shared" si="59"/>
        <v>541.3125</v>
      </c>
      <c r="Q861" s="45">
        <f t="shared" si="66"/>
        <v>1595.6875</v>
      </c>
      <c r="R861" s="45">
        <f t="shared" si="64"/>
        <v>3727.125</v>
      </c>
      <c r="S861" s="45">
        <f t="shared" si="65"/>
        <v>282.875</v>
      </c>
      <c r="T861" s="45">
        <f t="shared" si="61"/>
        <v>6147</v>
      </c>
      <c r="U861" s="140">
        <f t="shared" si="60"/>
        <v>1637.9003229810348</v>
      </c>
      <c r="V861" s="20"/>
      <c r="W861" s="20"/>
      <c r="X861" s="20"/>
      <c r="Y861" s="20"/>
      <c r="Z861" s="20"/>
      <c r="AA861" s="20"/>
      <c r="AB861" s="20"/>
      <c r="AC861" s="20"/>
      <c r="AD861" s="30"/>
    </row>
    <row r="862" spans="1:30" x14ac:dyDescent="0.25">
      <c r="A862" s="43">
        <f t="shared" si="62"/>
        <v>40366</v>
      </c>
      <c r="B862" s="28">
        <f>SUM('Weekly Data'!D859:D862)/4</f>
        <v>201.75</v>
      </c>
      <c r="C862" s="7">
        <f>SUM('Weekly Data'!E859:E862)/4</f>
        <v>1095</v>
      </c>
      <c r="D862" s="7">
        <f>SUM('Weekly Data'!F859:F862)/4</f>
        <v>2678.5</v>
      </c>
      <c r="E862" s="7">
        <f>SUM('Weekly Data'!G859:G862)/4</f>
        <v>105</v>
      </c>
      <c r="F862" s="7">
        <f>SUM('Weekly Data'!H859:H862)/4</f>
        <v>4080.25</v>
      </c>
      <c r="G862" s="108">
        <f>SUM('Weekly Data'!I859:I862)/4</f>
        <v>1880.3933100115407</v>
      </c>
      <c r="H862" s="163">
        <f>AVERAGE('Weekly Data'!D810,'Weekly Data'!D758,'Weekly Data'!D706,'Weekly Data'!D654)</f>
        <v>765.75</v>
      </c>
      <c r="I862" s="7">
        <f>AVERAGE('Weekly Data'!E810,'Weekly Data'!E758,'Weekly Data'!E706,'Weekly Data'!E654)</f>
        <v>1996.5</v>
      </c>
      <c r="J862" s="7">
        <f>AVERAGE('Weekly Data'!F810,'Weekly Data'!F758,'Weekly Data'!F706,'Weekly Data'!F654)</f>
        <v>3712</v>
      </c>
      <c r="K862" s="7">
        <f>AVERAGE('Weekly Data'!G810,'Weekly Data'!G758,'Weekly Data'!G706,'Weekly Data'!G654)</f>
        <v>353.5</v>
      </c>
      <c r="L862" s="164">
        <f>AVERAGE('Weekly Data'!H810,'Weekly Data'!H758,'Weekly Data'!H706,'Weekly Data'!H654)</f>
        <v>6827.75</v>
      </c>
      <c r="M862" s="108">
        <f>AVERAGE('Weekly Data'!I810,'Weekly Data'!I758,'Weekly Data'!I706,'Weekly Data'!I654)</f>
        <v>1455.631415244171</v>
      </c>
      <c r="N862" s="20"/>
      <c r="O862" s="166">
        <f t="shared" si="63"/>
        <v>40366</v>
      </c>
      <c r="P862" s="45">
        <f t="shared" si="59"/>
        <v>633.3125</v>
      </c>
      <c r="Q862" s="45">
        <f t="shared" si="66"/>
        <v>1671.5</v>
      </c>
      <c r="R862" s="45">
        <f t="shared" si="64"/>
        <v>3631.25</v>
      </c>
      <c r="S862" s="45">
        <f t="shared" si="65"/>
        <v>300.375</v>
      </c>
      <c r="T862" s="45">
        <f t="shared" si="61"/>
        <v>6236.4375</v>
      </c>
      <c r="U862" s="140">
        <f t="shared" si="60"/>
        <v>1542.1461502529128</v>
      </c>
      <c r="V862" s="20"/>
      <c r="W862" s="20"/>
      <c r="X862" s="20"/>
      <c r="Y862" s="20"/>
      <c r="Z862" s="20"/>
      <c r="AA862" s="20"/>
      <c r="AB862" s="20"/>
      <c r="AC862" s="20"/>
      <c r="AD862" s="30"/>
    </row>
    <row r="863" spans="1:30" x14ac:dyDescent="0.25">
      <c r="A863" s="43">
        <f t="shared" si="62"/>
        <v>40373</v>
      </c>
      <c r="B863" s="28">
        <f>SUM('Weekly Data'!D860:D863)/4</f>
        <v>120.5</v>
      </c>
      <c r="C863" s="7">
        <f>SUM('Weekly Data'!E860:E863)/4</f>
        <v>1231.25</v>
      </c>
      <c r="D863" s="7">
        <f>SUM('Weekly Data'!F860:F863)/4</f>
        <v>3015.25</v>
      </c>
      <c r="E863" s="7">
        <f>SUM('Weekly Data'!G860:G863)/4</f>
        <v>127.75</v>
      </c>
      <c r="F863" s="7">
        <f>SUM('Weekly Data'!H860:H863)/4</f>
        <v>4494.75</v>
      </c>
      <c r="G863" s="108">
        <f>SUM('Weekly Data'!I860:I863)/4</f>
        <v>1647.7490947778419</v>
      </c>
      <c r="H863" s="163">
        <f>AVERAGE('Weekly Data'!D811,'Weekly Data'!D759,'Weekly Data'!D707,'Weekly Data'!D655)</f>
        <v>1008</v>
      </c>
      <c r="I863" s="7">
        <f>AVERAGE('Weekly Data'!E811,'Weekly Data'!E759,'Weekly Data'!E707,'Weekly Data'!E655)</f>
        <v>1738</v>
      </c>
      <c r="J863" s="7">
        <f>AVERAGE('Weekly Data'!F811,'Weekly Data'!F759,'Weekly Data'!F707,'Weekly Data'!F655)</f>
        <v>3717.25</v>
      </c>
      <c r="K863" s="7">
        <f>AVERAGE('Weekly Data'!G811,'Weekly Data'!G759,'Weekly Data'!G707,'Weekly Data'!G655)</f>
        <v>463.75</v>
      </c>
      <c r="L863" s="164">
        <f>AVERAGE('Weekly Data'!H811,'Weekly Data'!H759,'Weekly Data'!H707,'Weekly Data'!H655)</f>
        <v>6927</v>
      </c>
      <c r="M863" s="108">
        <f>AVERAGE('Weekly Data'!I811,'Weekly Data'!I759,'Weekly Data'!I707,'Weekly Data'!I655)</f>
        <v>1044.8964111735422</v>
      </c>
      <c r="N863" s="20"/>
      <c r="O863" s="166">
        <f t="shared" si="63"/>
        <v>40373</v>
      </c>
      <c r="P863" s="45">
        <f t="shared" si="59"/>
        <v>752.375</v>
      </c>
      <c r="Q863" s="45">
        <f t="shared" si="66"/>
        <v>1710.9375</v>
      </c>
      <c r="R863" s="45">
        <f t="shared" si="64"/>
        <v>3776.375</v>
      </c>
      <c r="S863" s="45">
        <f t="shared" si="65"/>
        <v>347.0625</v>
      </c>
      <c r="T863" s="45">
        <f t="shared" si="61"/>
        <v>6586.75</v>
      </c>
      <c r="U863" s="140">
        <f t="shared" si="60"/>
        <v>1320.609632208683</v>
      </c>
      <c r="V863" s="20"/>
      <c r="W863" s="20"/>
      <c r="X863" s="20"/>
      <c r="Y863" s="20"/>
      <c r="Z863" s="20"/>
      <c r="AA863" s="20"/>
      <c r="AB863" s="20"/>
      <c r="AC863" s="20"/>
      <c r="AD863" s="20"/>
    </row>
    <row r="864" spans="1:30" x14ac:dyDescent="0.25">
      <c r="A864" s="43">
        <f t="shared" si="62"/>
        <v>40380</v>
      </c>
      <c r="B864" s="28">
        <f>SUM('Weekly Data'!D861:D864)/4</f>
        <v>138.75</v>
      </c>
      <c r="C864" s="7">
        <f>SUM('Weekly Data'!E861:E864)/4</f>
        <v>1228.25</v>
      </c>
      <c r="D864" s="7">
        <f>SUM('Weekly Data'!F861:F864)/4</f>
        <v>3440.5</v>
      </c>
      <c r="E864" s="7">
        <f>SUM('Weekly Data'!G861:G864)/4</f>
        <v>166.25</v>
      </c>
      <c r="F864" s="7">
        <f>SUM('Weekly Data'!H861:H864)/4</f>
        <v>4973.75</v>
      </c>
      <c r="G864" s="108">
        <f>SUM('Weekly Data'!I861:I864)/4</f>
        <v>1555.3106138199655</v>
      </c>
      <c r="H864" s="163">
        <f>AVERAGE('Weekly Data'!D812,'Weekly Data'!D760,'Weekly Data'!D708,'Weekly Data'!D656)</f>
        <v>1036.25</v>
      </c>
      <c r="I864" s="7">
        <f>AVERAGE('Weekly Data'!E812,'Weekly Data'!E760,'Weekly Data'!E708,'Weekly Data'!E656)</f>
        <v>1619.25</v>
      </c>
      <c r="J864" s="7">
        <f>AVERAGE('Weekly Data'!F812,'Weekly Data'!F760,'Weekly Data'!F708,'Weekly Data'!F656)</f>
        <v>3843.75</v>
      </c>
      <c r="K864" s="7">
        <f>AVERAGE('Weekly Data'!G812,'Weekly Data'!G760,'Weekly Data'!G708,'Weekly Data'!G656)</f>
        <v>359.5</v>
      </c>
      <c r="L864" s="164">
        <f>AVERAGE('Weekly Data'!H812,'Weekly Data'!H760,'Weekly Data'!H708,'Weekly Data'!H656)</f>
        <v>6858.75</v>
      </c>
      <c r="M864" s="108">
        <f>AVERAGE('Weekly Data'!I812,'Weekly Data'!I760,'Weekly Data'!I708,'Weekly Data'!I656)</f>
        <v>1500.1487060739119</v>
      </c>
      <c r="N864" s="20"/>
      <c r="O864" s="166">
        <f t="shared" si="63"/>
        <v>40380</v>
      </c>
      <c r="P864" s="45">
        <f t="shared" si="59"/>
        <v>876.125</v>
      </c>
      <c r="Q864" s="45">
        <f t="shared" si="66"/>
        <v>1726.625</v>
      </c>
      <c r="R864" s="45">
        <f t="shared" si="64"/>
        <v>3691.25</v>
      </c>
      <c r="S864" s="45">
        <f t="shared" si="65"/>
        <v>370.6875</v>
      </c>
      <c r="T864" s="45">
        <f t="shared" si="61"/>
        <v>6664.6875</v>
      </c>
      <c r="U864" s="140">
        <f t="shared" si="60"/>
        <v>1419.9335876920202</v>
      </c>
      <c r="V864" s="20"/>
      <c r="W864" s="20"/>
      <c r="X864" s="20"/>
      <c r="Y864" s="20"/>
      <c r="Z864" s="20"/>
      <c r="AA864" s="20"/>
      <c r="AB864" s="20"/>
      <c r="AC864" s="20"/>
      <c r="AD864" s="20"/>
    </row>
    <row r="865" spans="1:30" x14ac:dyDescent="0.25">
      <c r="A865" s="43">
        <f t="shared" si="62"/>
        <v>40387</v>
      </c>
      <c r="B865" s="28">
        <f>SUM('Weekly Data'!D862:D865)/4</f>
        <v>196</v>
      </c>
      <c r="C865" s="7">
        <f>SUM('Weekly Data'!E862:E865)/4</f>
        <v>1414</v>
      </c>
      <c r="D865" s="7">
        <f>SUM('Weekly Data'!F862:F865)/4</f>
        <v>3693</v>
      </c>
      <c r="E865" s="7">
        <f>SUM('Weekly Data'!G862:G865)/4</f>
        <v>135</v>
      </c>
      <c r="F865" s="7">
        <f>SUM('Weekly Data'!H862:H865)/4</f>
        <v>5438</v>
      </c>
      <c r="G865" s="108">
        <f>SUM('Weekly Data'!I862:I865)/4</f>
        <v>1388.1252272071554</v>
      </c>
      <c r="H865" s="163">
        <f>AVERAGE('Weekly Data'!D813,'Weekly Data'!D761,'Weekly Data'!D709,'Weekly Data'!D657)</f>
        <v>908.75</v>
      </c>
      <c r="I865" s="7">
        <f>AVERAGE('Weekly Data'!E813,'Weekly Data'!E761,'Weekly Data'!E709,'Weekly Data'!E657)</f>
        <v>1782.5</v>
      </c>
      <c r="J865" s="7">
        <f>AVERAGE('Weekly Data'!F813,'Weekly Data'!F761,'Weekly Data'!F709,'Weekly Data'!F657)</f>
        <v>4099.75</v>
      </c>
      <c r="K865" s="7">
        <f>AVERAGE('Weekly Data'!G813,'Weekly Data'!G761,'Weekly Data'!G709,'Weekly Data'!G657)</f>
        <v>197.25</v>
      </c>
      <c r="L865" s="164">
        <f>AVERAGE('Weekly Data'!H813,'Weekly Data'!H761,'Weekly Data'!H709,'Weekly Data'!H657)</f>
        <v>6988.25</v>
      </c>
      <c r="M865" s="108">
        <f>AVERAGE('Weekly Data'!I813,'Weekly Data'!I761,'Weekly Data'!I709,'Weekly Data'!I657)</f>
        <v>1540.4662524857526</v>
      </c>
      <c r="N865" s="20"/>
      <c r="O865" s="166">
        <f t="shared" si="63"/>
        <v>40387</v>
      </c>
      <c r="P865" s="45">
        <f t="shared" si="59"/>
        <v>905.8125</v>
      </c>
      <c r="Q865" s="45">
        <f t="shared" si="66"/>
        <v>1804.375</v>
      </c>
      <c r="R865" s="45">
        <f t="shared" si="64"/>
        <v>3731.75</v>
      </c>
      <c r="S865" s="45">
        <f t="shared" si="65"/>
        <v>341.625</v>
      </c>
      <c r="T865" s="45">
        <f t="shared" si="61"/>
        <v>6783.5625</v>
      </c>
      <c r="U865" s="140">
        <f t="shared" si="60"/>
        <v>1385.2856962443443</v>
      </c>
      <c r="V865" s="20"/>
      <c r="W865" s="20"/>
      <c r="X865" s="20"/>
      <c r="Y865" s="20"/>
      <c r="Z865" s="20"/>
      <c r="AA865" s="20"/>
      <c r="AB865" s="20"/>
      <c r="AC865" s="20"/>
      <c r="AD865" s="20"/>
    </row>
    <row r="866" spans="1:30" x14ac:dyDescent="0.25">
      <c r="A866" s="43">
        <f t="shared" si="62"/>
        <v>40394</v>
      </c>
      <c r="B866" s="28">
        <f>SUM('Weekly Data'!D863:D866)/4</f>
        <v>219.75</v>
      </c>
      <c r="C866" s="7">
        <f>SUM('Weekly Data'!E863:E866)/4</f>
        <v>1377.5</v>
      </c>
      <c r="D866" s="7">
        <f>SUM('Weekly Data'!F863:F866)/4</f>
        <v>3869</v>
      </c>
      <c r="E866" s="7">
        <f>SUM('Weekly Data'!G863:G866)/4</f>
        <v>136.5</v>
      </c>
      <c r="F866" s="7">
        <f>SUM('Weekly Data'!H863:H866)/4</f>
        <v>5602.75</v>
      </c>
      <c r="G866" s="108">
        <f>SUM('Weekly Data'!I863:I866)/4</f>
        <v>1649.0759629255629</v>
      </c>
      <c r="H866" s="163">
        <f>AVERAGE('Weekly Data'!D814,'Weekly Data'!D762,'Weekly Data'!D710,'Weekly Data'!D658)</f>
        <v>1099</v>
      </c>
      <c r="I866" s="7">
        <f>AVERAGE('Weekly Data'!E814,'Weekly Data'!E762,'Weekly Data'!E710,'Weekly Data'!E658)</f>
        <v>1822.5</v>
      </c>
      <c r="J866" s="7">
        <f>AVERAGE('Weekly Data'!F814,'Weekly Data'!F762,'Weekly Data'!F710,'Weekly Data'!F658)</f>
        <v>3521.5</v>
      </c>
      <c r="K866" s="7">
        <f>AVERAGE('Weekly Data'!G814,'Weekly Data'!G762,'Weekly Data'!G710,'Weekly Data'!G658)</f>
        <v>352.75</v>
      </c>
      <c r="L866" s="164">
        <f>AVERAGE('Weekly Data'!H814,'Weekly Data'!H762,'Weekly Data'!H710,'Weekly Data'!H658)</f>
        <v>6795.75</v>
      </c>
      <c r="M866" s="108">
        <f>AVERAGE('Weekly Data'!I814,'Weekly Data'!I762,'Weekly Data'!I710,'Weekly Data'!I658)</f>
        <v>1430.4329487367704</v>
      </c>
      <c r="N866" s="20"/>
      <c r="O866" s="166">
        <f t="shared" si="63"/>
        <v>40394</v>
      </c>
      <c r="P866" s="45">
        <f t="shared" si="59"/>
        <v>946.625</v>
      </c>
      <c r="Q866" s="45">
        <f t="shared" si="66"/>
        <v>1762.8125</v>
      </c>
      <c r="R866" s="45">
        <f t="shared" si="64"/>
        <v>3828.6875</v>
      </c>
      <c r="S866" s="45">
        <f t="shared" si="65"/>
        <v>330</v>
      </c>
      <c r="T866" s="45">
        <f t="shared" si="61"/>
        <v>6868.125</v>
      </c>
      <c r="U866" s="140">
        <f t="shared" si="60"/>
        <v>1378.9860796174944</v>
      </c>
      <c r="V866" s="20"/>
      <c r="W866" s="20"/>
      <c r="X866" s="20"/>
      <c r="Y866" s="20"/>
      <c r="Z866" s="20"/>
      <c r="AA866" s="20"/>
      <c r="AB866" s="20"/>
      <c r="AC866" s="20"/>
      <c r="AD866" s="20"/>
    </row>
    <row r="867" spans="1:30" x14ac:dyDescent="0.25">
      <c r="A867" s="43">
        <f t="shared" si="62"/>
        <v>40401</v>
      </c>
      <c r="B867" s="28">
        <f>SUM('Weekly Data'!D864:D867)/4</f>
        <v>259</v>
      </c>
      <c r="C867" s="7">
        <f>SUM('Weekly Data'!E864:E867)/4</f>
        <v>1384.25</v>
      </c>
      <c r="D867" s="7">
        <f>SUM('Weekly Data'!F864:F867)/4</f>
        <v>3797</v>
      </c>
      <c r="E867" s="7">
        <f>SUM('Weekly Data'!G864:G867)/4</f>
        <v>104.25</v>
      </c>
      <c r="F867" s="7">
        <f>SUM('Weekly Data'!H864:H867)/4</f>
        <v>5544.5</v>
      </c>
      <c r="G867" s="108">
        <f>SUM('Weekly Data'!I864:I867)/4</f>
        <v>1614.5773910848243</v>
      </c>
      <c r="H867" s="163">
        <f>AVERAGE('Weekly Data'!D815,'Weekly Data'!D763,'Weekly Data'!D711,'Weekly Data'!D659)</f>
        <v>1034.25</v>
      </c>
      <c r="I867" s="7">
        <f>AVERAGE('Weekly Data'!E815,'Weekly Data'!E763,'Weekly Data'!E711,'Weekly Data'!E659)</f>
        <v>2276</v>
      </c>
      <c r="J867" s="7">
        <f>AVERAGE('Weekly Data'!F815,'Weekly Data'!F763,'Weekly Data'!F711,'Weekly Data'!F659)</f>
        <v>3891</v>
      </c>
      <c r="K867" s="7">
        <f>AVERAGE('Weekly Data'!G815,'Weekly Data'!G763,'Weekly Data'!G711,'Weekly Data'!G659)</f>
        <v>326</v>
      </c>
      <c r="L867" s="164">
        <f>AVERAGE('Weekly Data'!H815,'Weekly Data'!H763,'Weekly Data'!H711,'Weekly Data'!H659)</f>
        <v>7527.25</v>
      </c>
      <c r="M867" s="108">
        <f>AVERAGE('Weekly Data'!I815,'Weekly Data'!I763,'Weekly Data'!I711,'Weekly Data'!I659)</f>
        <v>1090.2536508868632</v>
      </c>
      <c r="N867" s="20"/>
      <c r="O867" s="166">
        <f t="shared" si="63"/>
        <v>40401</v>
      </c>
      <c r="P867" s="45">
        <f t="shared" si="59"/>
        <v>1024.1875</v>
      </c>
      <c r="Q867" s="45">
        <f t="shared" si="66"/>
        <v>1829.1875</v>
      </c>
      <c r="R867" s="45">
        <f t="shared" si="64"/>
        <v>3824.8125</v>
      </c>
      <c r="S867" s="45">
        <f t="shared" si="65"/>
        <v>300.4375</v>
      </c>
      <c r="T867" s="45">
        <f t="shared" si="61"/>
        <v>6978.625</v>
      </c>
      <c r="U867" s="140">
        <f t="shared" si="60"/>
        <v>1390.3253895458247</v>
      </c>
      <c r="V867" s="20"/>
      <c r="W867" s="20"/>
      <c r="X867" s="20"/>
      <c r="Y867" s="20"/>
      <c r="Z867" s="20"/>
      <c r="AA867" s="20"/>
      <c r="AB867" s="20"/>
      <c r="AC867" s="20"/>
      <c r="AD867" s="20"/>
    </row>
    <row r="868" spans="1:30" x14ac:dyDescent="0.25">
      <c r="A868" s="43">
        <f t="shared" si="62"/>
        <v>40408</v>
      </c>
      <c r="B868" s="28">
        <f>SUM('Weekly Data'!D865:D868)/4</f>
        <v>299.5</v>
      </c>
      <c r="C868" s="7">
        <f>SUM('Weekly Data'!E865:E868)/4</f>
        <v>1524.5</v>
      </c>
      <c r="D868" s="7">
        <f>SUM('Weekly Data'!F865:F868)/4</f>
        <v>3441</v>
      </c>
      <c r="E868" s="7">
        <f>SUM('Weekly Data'!G865:G868)/4</f>
        <v>100.25</v>
      </c>
      <c r="F868" s="7">
        <f>SUM('Weekly Data'!H865:H868)/4</f>
        <v>5365.25</v>
      </c>
      <c r="G868" s="108">
        <f>SUM('Weekly Data'!I865:I868)/4</f>
        <v>1620.7694424408542</v>
      </c>
      <c r="H868" s="163">
        <f>AVERAGE('Weekly Data'!D816,'Weekly Data'!D764,'Weekly Data'!D712,'Weekly Data'!D660)</f>
        <v>1036.75</v>
      </c>
      <c r="I868" s="7">
        <f>AVERAGE('Weekly Data'!E816,'Weekly Data'!E764,'Weekly Data'!E712,'Weekly Data'!E660)</f>
        <v>2240.25</v>
      </c>
      <c r="J868" s="7">
        <f>AVERAGE('Weekly Data'!F816,'Weekly Data'!F764,'Weekly Data'!F712,'Weekly Data'!F660)</f>
        <v>3651</v>
      </c>
      <c r="K868" s="7">
        <f>AVERAGE('Weekly Data'!G816,'Weekly Data'!G764,'Weekly Data'!G712,'Weekly Data'!G660)</f>
        <v>265</v>
      </c>
      <c r="L868" s="164">
        <f>AVERAGE('Weekly Data'!H816,'Weekly Data'!H764,'Weekly Data'!H712,'Weekly Data'!H660)</f>
        <v>7193</v>
      </c>
      <c r="M868" s="108">
        <f>AVERAGE('Weekly Data'!I816,'Weekly Data'!I764,'Weekly Data'!I712,'Weekly Data'!I660)</f>
        <v>1390.9553512085095</v>
      </c>
      <c r="N868" s="20"/>
      <c r="O868" s="166">
        <f t="shared" si="63"/>
        <v>40408</v>
      </c>
      <c r="P868" s="45">
        <f t="shared" si="59"/>
        <v>981.875</v>
      </c>
      <c r="Q868" s="45">
        <f t="shared" si="66"/>
        <v>1976.25</v>
      </c>
      <c r="R868" s="45">
        <f t="shared" si="64"/>
        <v>3788.875</v>
      </c>
      <c r="S868" s="45">
        <f t="shared" si="65"/>
        <v>282.3125</v>
      </c>
      <c r="T868" s="45">
        <f t="shared" si="61"/>
        <v>7029.3125</v>
      </c>
      <c r="U868" s="140">
        <f t="shared" si="60"/>
        <v>1363.0270508294739</v>
      </c>
      <c r="V868" s="20"/>
      <c r="W868" s="20"/>
      <c r="X868" s="20"/>
      <c r="Y868" s="20"/>
      <c r="Z868" s="20"/>
      <c r="AA868" s="20"/>
      <c r="AB868" s="20"/>
      <c r="AC868" s="20"/>
      <c r="AD868" s="20"/>
    </row>
    <row r="869" spans="1:30" x14ac:dyDescent="0.25">
      <c r="A869" s="43">
        <f t="shared" si="62"/>
        <v>40415</v>
      </c>
      <c r="B869" s="28">
        <f>SUM('Weekly Data'!D866:D869)/4</f>
        <v>312.25</v>
      </c>
      <c r="C869" s="7">
        <f>SUM('Weekly Data'!E866:E869)/4</f>
        <v>1469.25</v>
      </c>
      <c r="D869" s="7">
        <f>SUM('Weekly Data'!F866:F869)/4</f>
        <v>3350</v>
      </c>
      <c r="E869" s="7">
        <f>SUM('Weekly Data'!G866:G869)/4</f>
        <v>127.75</v>
      </c>
      <c r="F869" s="7">
        <f>SUM('Weekly Data'!H866:H869)/4</f>
        <v>5259.25</v>
      </c>
      <c r="G869" s="108">
        <f>SUM('Weekly Data'!I866:I869)/4</f>
        <v>1638.6821624350839</v>
      </c>
      <c r="H869" s="163">
        <f>AVERAGE('Weekly Data'!D817,'Weekly Data'!D765,'Weekly Data'!D713,'Weekly Data'!D661)</f>
        <v>1324.5</v>
      </c>
      <c r="I869" s="7">
        <f>AVERAGE('Weekly Data'!E817,'Weekly Data'!E765,'Weekly Data'!E713,'Weekly Data'!E661)</f>
        <v>2029.5</v>
      </c>
      <c r="J869" s="7">
        <f>AVERAGE('Weekly Data'!F817,'Weekly Data'!F765,'Weekly Data'!F713,'Weekly Data'!F661)</f>
        <v>3656.25</v>
      </c>
      <c r="K869" s="7">
        <f>AVERAGE('Weekly Data'!G817,'Weekly Data'!G765,'Weekly Data'!G713,'Weekly Data'!G661)</f>
        <v>564.5</v>
      </c>
      <c r="L869" s="164">
        <f>AVERAGE('Weekly Data'!H817,'Weekly Data'!H765,'Weekly Data'!H713,'Weekly Data'!H661)</f>
        <v>7574.75</v>
      </c>
      <c r="M869" s="108">
        <f>AVERAGE('Weekly Data'!I817,'Weekly Data'!I765,'Weekly Data'!I713,'Weekly Data'!I661)</f>
        <v>1532.9067125335328</v>
      </c>
      <c r="N869" s="20"/>
      <c r="O869" s="166">
        <f t="shared" si="63"/>
        <v>40415</v>
      </c>
      <c r="P869" s="45">
        <f t="shared" si="59"/>
        <v>1087.5625</v>
      </c>
      <c r="Q869" s="45">
        <f t="shared" si="66"/>
        <v>2073.625</v>
      </c>
      <c r="R869" s="45">
        <f t="shared" si="64"/>
        <v>3700.0625</v>
      </c>
      <c r="S869" s="45">
        <f t="shared" si="65"/>
        <v>353.125</v>
      </c>
      <c r="T869" s="45">
        <f t="shared" si="61"/>
        <v>7214.375</v>
      </c>
      <c r="U869" s="140">
        <f t="shared" si="60"/>
        <v>1361.1371658414191</v>
      </c>
      <c r="V869" s="20"/>
      <c r="W869" s="20"/>
      <c r="X869" s="20"/>
      <c r="Y869" s="20"/>
      <c r="Z869" s="20"/>
      <c r="AA869" s="20"/>
      <c r="AB869" s="20"/>
      <c r="AC869" s="20"/>
      <c r="AD869" s="20"/>
    </row>
    <row r="870" spans="1:30" x14ac:dyDescent="0.25">
      <c r="A870" s="43">
        <f t="shared" si="62"/>
        <v>40422</v>
      </c>
      <c r="B870" s="28">
        <f>SUM('Weekly Data'!D867:D870)/4</f>
        <v>380.25</v>
      </c>
      <c r="C870" s="7">
        <f>SUM('Weekly Data'!E867:E870)/4</f>
        <v>1625.75</v>
      </c>
      <c r="D870" s="7">
        <f>SUM('Weekly Data'!F867:F870)/4</f>
        <v>3204.75</v>
      </c>
      <c r="E870" s="7">
        <f>SUM('Weekly Data'!G867:G870)/4</f>
        <v>137.25</v>
      </c>
      <c r="F870" s="7">
        <f>SUM('Weekly Data'!H867:H870)/4</f>
        <v>5348</v>
      </c>
      <c r="G870" s="108">
        <f>SUM('Weekly Data'!I867:I870)/4</f>
        <v>1303.6479551356033</v>
      </c>
      <c r="H870" s="163">
        <f>AVERAGE('Weekly Data'!D818,'Weekly Data'!D766,'Weekly Data'!D714,'Weekly Data'!D662)</f>
        <v>1118.25</v>
      </c>
      <c r="I870" s="7">
        <f>AVERAGE('Weekly Data'!E818,'Weekly Data'!E766,'Weekly Data'!E714,'Weekly Data'!E662)</f>
        <v>1940.25</v>
      </c>
      <c r="J870" s="7">
        <f>AVERAGE('Weekly Data'!F818,'Weekly Data'!F766,'Weekly Data'!F714,'Weekly Data'!F662)</f>
        <v>3434.75</v>
      </c>
      <c r="K870" s="7">
        <f>AVERAGE('Weekly Data'!G818,'Weekly Data'!G766,'Weekly Data'!G714,'Weekly Data'!G662)</f>
        <v>378.75</v>
      </c>
      <c r="L870" s="164">
        <f>AVERAGE('Weekly Data'!H818,'Weekly Data'!H766,'Weekly Data'!H714,'Weekly Data'!H662)</f>
        <v>6872</v>
      </c>
      <c r="M870" s="108">
        <f>AVERAGE('Weekly Data'!I818,'Weekly Data'!I766,'Weekly Data'!I714,'Weekly Data'!I662)</f>
        <v>1743.733882312117</v>
      </c>
      <c r="N870" s="20"/>
      <c r="O870" s="166">
        <f t="shared" si="63"/>
        <v>40422</v>
      </c>
      <c r="P870" s="45">
        <f t="shared" si="59"/>
        <v>1186.375</v>
      </c>
      <c r="Q870" s="45">
        <f t="shared" si="66"/>
        <v>2099.375</v>
      </c>
      <c r="R870" s="45">
        <f t="shared" si="64"/>
        <v>3676.125</v>
      </c>
      <c r="S870" s="45">
        <f t="shared" si="65"/>
        <v>392.125</v>
      </c>
      <c r="T870" s="45">
        <f t="shared" si="61"/>
        <v>7354</v>
      </c>
      <c r="U870" s="140">
        <f t="shared" si="60"/>
        <v>1439.4623992352556</v>
      </c>
      <c r="V870" s="20"/>
      <c r="W870" s="20"/>
      <c r="X870" s="20"/>
      <c r="Y870" s="20"/>
      <c r="Z870" s="20"/>
      <c r="AA870" s="20"/>
      <c r="AB870" s="20"/>
      <c r="AC870" s="20"/>
      <c r="AD870" s="20"/>
    </row>
    <row r="871" spans="1:30" x14ac:dyDescent="0.25">
      <c r="A871" s="43">
        <f t="shared" si="62"/>
        <v>40429</v>
      </c>
      <c r="B871" s="28">
        <f>SUM('Weekly Data'!D868:D871)/4</f>
        <v>504</v>
      </c>
      <c r="C871" s="7">
        <f>SUM('Weekly Data'!E868:E871)/4</f>
        <v>1893.75</v>
      </c>
      <c r="D871" s="7">
        <f>SUM('Weekly Data'!F868:F871)/4</f>
        <v>3013.75</v>
      </c>
      <c r="E871" s="7">
        <f>SUM('Weekly Data'!G868:G871)/4</f>
        <v>184.5</v>
      </c>
      <c r="F871" s="7">
        <f>SUM('Weekly Data'!H868:H871)/4</f>
        <v>5596</v>
      </c>
      <c r="G871" s="108">
        <f>SUM('Weekly Data'!I868:I871)/4</f>
        <v>1543.1476557991923</v>
      </c>
      <c r="H871" s="163">
        <f>AVERAGE('Weekly Data'!D819,'Weekly Data'!D767,'Weekly Data'!D715,'Weekly Data'!D663)</f>
        <v>1223.5</v>
      </c>
      <c r="I871" s="7">
        <f>AVERAGE('Weekly Data'!E819,'Weekly Data'!E767,'Weekly Data'!E715,'Weekly Data'!E663)</f>
        <v>2163.5</v>
      </c>
      <c r="J871" s="7">
        <f>AVERAGE('Weekly Data'!F819,'Weekly Data'!F767,'Weekly Data'!F715,'Weekly Data'!F663)</f>
        <v>3489.75</v>
      </c>
      <c r="K871" s="7">
        <f>AVERAGE('Weekly Data'!G819,'Weekly Data'!G767,'Weekly Data'!G715,'Weekly Data'!G663)</f>
        <v>557.5</v>
      </c>
      <c r="L871" s="164">
        <f>AVERAGE('Weekly Data'!H819,'Weekly Data'!H767,'Weekly Data'!H715,'Weekly Data'!H663)</f>
        <v>7434.25</v>
      </c>
      <c r="M871" s="108">
        <f>AVERAGE('Weekly Data'!I819,'Weekly Data'!I767,'Weekly Data'!I715,'Weekly Data'!I663)</f>
        <v>1411.9540732980099</v>
      </c>
      <c r="N871" s="20"/>
      <c r="O871" s="166">
        <f t="shared" si="63"/>
        <v>40429</v>
      </c>
      <c r="P871" s="45">
        <f t="shared" si="59"/>
        <v>1117.8125</v>
      </c>
      <c r="Q871" s="45">
        <f t="shared" si="66"/>
        <v>2114.0625</v>
      </c>
      <c r="R871" s="45">
        <f t="shared" si="64"/>
        <v>3595.625</v>
      </c>
      <c r="S871" s="45">
        <f t="shared" si="65"/>
        <v>423.625</v>
      </c>
      <c r="T871" s="45">
        <f t="shared" si="61"/>
        <v>7251.125</v>
      </c>
      <c r="U871" s="140">
        <f t="shared" si="60"/>
        <v>1519.8875048380423</v>
      </c>
      <c r="V871" s="20"/>
      <c r="W871" s="20"/>
      <c r="X871" s="20"/>
      <c r="Y871" s="20"/>
      <c r="Z871" s="20"/>
      <c r="AA871" s="20"/>
      <c r="AB871" s="20"/>
      <c r="AC871" s="20"/>
      <c r="AD871" s="20"/>
    </row>
    <row r="872" spans="1:30" x14ac:dyDescent="0.25">
      <c r="A872" s="43">
        <f t="shared" si="62"/>
        <v>40436</v>
      </c>
      <c r="B872" s="28">
        <f>SUM('Weekly Data'!D869:D872)/4</f>
        <v>651.75</v>
      </c>
      <c r="C872" s="7">
        <f>SUM('Weekly Data'!E869:E872)/4</f>
        <v>2184.5</v>
      </c>
      <c r="D872" s="7">
        <f>SUM('Weekly Data'!F869:F872)/4</f>
        <v>2617.25</v>
      </c>
      <c r="E872" s="7">
        <f>SUM('Weekly Data'!G869:G872)/4</f>
        <v>183.75</v>
      </c>
      <c r="F872" s="7">
        <f>SUM('Weekly Data'!H869:H872)/4</f>
        <v>5637.25</v>
      </c>
      <c r="G872" s="108">
        <f>SUM('Weekly Data'!I869:I872)/4</f>
        <v>1436.3347699076746</v>
      </c>
      <c r="H872" s="163">
        <f>AVERAGE('Weekly Data'!D820,'Weekly Data'!D768,'Weekly Data'!D716,'Weekly Data'!D664)</f>
        <v>1359</v>
      </c>
      <c r="I872" s="7">
        <f>AVERAGE('Weekly Data'!E820,'Weekly Data'!E768,'Weekly Data'!E716,'Weekly Data'!E664)</f>
        <v>1934</v>
      </c>
      <c r="J872" s="7">
        <f>AVERAGE('Weekly Data'!F820,'Weekly Data'!F768,'Weekly Data'!F716,'Weekly Data'!F664)</f>
        <v>3851</v>
      </c>
      <c r="K872" s="7">
        <f>AVERAGE('Weekly Data'!G820,'Weekly Data'!G768,'Weekly Data'!G716,'Weekly Data'!G664)</f>
        <v>463.75</v>
      </c>
      <c r="L872" s="164">
        <f>AVERAGE('Weekly Data'!H820,'Weekly Data'!H768,'Weekly Data'!H716,'Weekly Data'!H664)</f>
        <v>7607.75</v>
      </c>
      <c r="M872" s="108">
        <f>AVERAGE('Weekly Data'!I820,'Weekly Data'!I768,'Weekly Data'!I716,'Weekly Data'!I664)</f>
        <v>1124.6915551136437</v>
      </c>
      <c r="N872" s="20"/>
      <c r="O872" s="166">
        <f t="shared" si="63"/>
        <v>40436</v>
      </c>
      <c r="P872" s="45">
        <f t="shared" ref="P872:P935" si="67">AVERAGE(B820,B768,B716,B663)</f>
        <v>1227.3125</v>
      </c>
      <c r="Q872" s="45">
        <f t="shared" si="66"/>
        <v>2029.9375</v>
      </c>
      <c r="R872" s="45">
        <f t="shared" si="64"/>
        <v>3597.8125</v>
      </c>
      <c r="S872" s="45">
        <f t="shared" si="65"/>
        <v>470</v>
      </c>
      <c r="T872" s="45">
        <f t="shared" si="61"/>
        <v>7325.0625</v>
      </c>
      <c r="U872" s="140">
        <f t="shared" si="60"/>
        <v>1453.3215558143258</v>
      </c>
      <c r="V872" s="20"/>
      <c r="W872" s="20"/>
      <c r="X872" s="20"/>
      <c r="Y872" s="20"/>
      <c r="Z872" s="20"/>
      <c r="AA872" s="20"/>
      <c r="AB872" s="20"/>
      <c r="AC872" s="20"/>
      <c r="AD872" s="20"/>
    </row>
    <row r="873" spans="1:30" x14ac:dyDescent="0.25">
      <c r="A873" s="43">
        <f t="shared" si="62"/>
        <v>40443</v>
      </c>
      <c r="B873" s="28">
        <f>SUM('Weekly Data'!D870:D873)/4</f>
        <v>825.25</v>
      </c>
      <c r="C873" s="7">
        <f>SUM('Weekly Data'!E870:E873)/4</f>
        <v>2241.5</v>
      </c>
      <c r="D873" s="7">
        <f>SUM('Weekly Data'!F870:F873)/4</f>
        <v>1986.75</v>
      </c>
      <c r="E873" s="7">
        <f>SUM('Weekly Data'!G870:G873)/4</f>
        <v>243.5</v>
      </c>
      <c r="F873" s="7">
        <f>SUM('Weekly Data'!H870:H873)/4</f>
        <v>5297</v>
      </c>
      <c r="G873" s="108">
        <f>SUM('Weekly Data'!I870:I873)/4</f>
        <v>1451.593753606463</v>
      </c>
      <c r="H873" s="163">
        <f>AVERAGE('Weekly Data'!D821,'Weekly Data'!D769,'Weekly Data'!D717,'Weekly Data'!D665)</f>
        <v>1441.5</v>
      </c>
      <c r="I873" s="7">
        <f>AVERAGE('Weekly Data'!E821,'Weekly Data'!E769,'Weekly Data'!E717,'Weekly Data'!E665)</f>
        <v>2305.75</v>
      </c>
      <c r="J873" s="7">
        <f>AVERAGE('Weekly Data'!F821,'Weekly Data'!F769,'Weekly Data'!F717,'Weekly Data'!F665)</f>
        <v>3437.5</v>
      </c>
      <c r="K873" s="7">
        <f>AVERAGE('Weekly Data'!G821,'Weekly Data'!G769,'Weekly Data'!G717,'Weekly Data'!G665)</f>
        <v>585.5</v>
      </c>
      <c r="L873" s="164">
        <f>AVERAGE('Weekly Data'!H821,'Weekly Data'!H769,'Weekly Data'!H717,'Weekly Data'!H665)</f>
        <v>7770.25</v>
      </c>
      <c r="M873" s="108">
        <f>AVERAGE('Weekly Data'!I821,'Weekly Data'!I769,'Weekly Data'!I717,'Weekly Data'!I665)</f>
        <v>1044.8964111735422</v>
      </c>
      <c r="N873" s="20"/>
      <c r="O873" s="166">
        <f t="shared" si="63"/>
        <v>40443</v>
      </c>
      <c r="P873" s="45">
        <f t="shared" si="67"/>
        <v>1273.875</v>
      </c>
      <c r="Q873" s="45">
        <f t="shared" si="66"/>
        <v>2058.125</v>
      </c>
      <c r="R873" s="45">
        <f t="shared" si="64"/>
        <v>3595.25</v>
      </c>
      <c r="S873" s="45">
        <f t="shared" si="65"/>
        <v>508.1875</v>
      </c>
      <c r="T873" s="45">
        <f t="shared" si="61"/>
        <v>7435.4375</v>
      </c>
      <c r="U873" s="140">
        <f t="shared" si="60"/>
        <v>1331.3189804743281</v>
      </c>
      <c r="V873" s="20"/>
      <c r="W873" s="20"/>
      <c r="X873" s="20"/>
      <c r="Y873" s="20"/>
      <c r="Z873" s="20"/>
      <c r="AA873" s="20"/>
      <c r="AB873" s="20"/>
      <c r="AC873" s="20"/>
      <c r="AD873" s="20"/>
    </row>
    <row r="874" spans="1:30" x14ac:dyDescent="0.25">
      <c r="A874" s="43">
        <f t="shared" si="62"/>
        <v>40450</v>
      </c>
      <c r="B874" s="28">
        <f>SUM('Weekly Data'!D871:D874)/4</f>
        <v>944.75</v>
      </c>
      <c r="C874" s="7">
        <f>SUM('Weekly Data'!E871:E874)/4</f>
        <v>2242.5</v>
      </c>
      <c r="D874" s="7">
        <f>SUM('Weekly Data'!F871:F874)/4</f>
        <v>1841.25</v>
      </c>
      <c r="E874" s="7">
        <f>SUM('Weekly Data'!G871:G874)/4</f>
        <v>415</v>
      </c>
      <c r="F874" s="7">
        <f>SUM('Weekly Data'!H871:H874)/4</f>
        <v>5443.5</v>
      </c>
      <c r="G874" s="108">
        <f>SUM('Weekly Data'!I871:I874)/4</f>
        <v>1495.6015471725332</v>
      </c>
      <c r="H874" s="163">
        <f>AVERAGE('Weekly Data'!D822,'Weekly Data'!D770,'Weekly Data'!D718,'Weekly Data'!D666)</f>
        <v>1755</v>
      </c>
      <c r="I874" s="7">
        <f>AVERAGE('Weekly Data'!E822,'Weekly Data'!E770,'Weekly Data'!E718,'Weekly Data'!E666)</f>
        <v>1762.5</v>
      </c>
      <c r="J874" s="7">
        <f>AVERAGE('Weekly Data'!F822,'Weekly Data'!F770,'Weekly Data'!F718,'Weekly Data'!F666)</f>
        <v>3751.5</v>
      </c>
      <c r="K874" s="7">
        <f>AVERAGE('Weekly Data'!G822,'Weekly Data'!G770,'Weekly Data'!G718,'Weekly Data'!G666)</f>
        <v>624.25</v>
      </c>
      <c r="L874" s="164">
        <f>AVERAGE('Weekly Data'!H822,'Weekly Data'!H770,'Weekly Data'!H718,'Weekly Data'!H666)</f>
        <v>7893.25</v>
      </c>
      <c r="M874" s="108">
        <f>AVERAGE('Weekly Data'!I822,'Weekly Data'!I770,'Weekly Data'!I718,'Weekly Data'!I666)</f>
        <v>1123.8516062300639</v>
      </c>
      <c r="N874" s="20"/>
      <c r="O874" s="166">
        <f t="shared" si="63"/>
        <v>40450</v>
      </c>
      <c r="P874" s="45">
        <f t="shared" si="67"/>
        <v>1350.625</v>
      </c>
      <c r="Q874" s="45">
        <f t="shared" si="66"/>
        <v>2067.625</v>
      </c>
      <c r="R874" s="45">
        <f t="shared" si="64"/>
        <v>3643.75</v>
      </c>
      <c r="S874" s="45">
        <f t="shared" si="65"/>
        <v>535.6875</v>
      </c>
      <c r="T874" s="45">
        <f t="shared" si="61"/>
        <v>7597.6875</v>
      </c>
      <c r="U874" s="140">
        <f t="shared" si="60"/>
        <v>1176.3484114538151</v>
      </c>
      <c r="V874" s="20"/>
      <c r="W874" s="20"/>
      <c r="X874" s="20"/>
      <c r="Y874" s="20"/>
      <c r="Z874" s="20"/>
      <c r="AA874" s="20"/>
      <c r="AB874" s="20"/>
      <c r="AC874" s="20"/>
      <c r="AD874" s="20"/>
    </row>
    <row r="875" spans="1:30" x14ac:dyDescent="0.25">
      <c r="A875" s="43">
        <f t="shared" si="62"/>
        <v>40457</v>
      </c>
      <c r="B875" s="28">
        <f>SUM('Weekly Data'!D872:D875)/4</f>
        <v>1119.75</v>
      </c>
      <c r="C875" s="7">
        <f>SUM('Weekly Data'!E872:E875)/4</f>
        <v>2065.75</v>
      </c>
      <c r="D875" s="7">
        <f>SUM('Weekly Data'!F872:F875)/4</f>
        <v>1822</v>
      </c>
      <c r="E875" s="7">
        <f>SUM('Weekly Data'!G872:G875)/4</f>
        <v>535.5</v>
      </c>
      <c r="F875" s="7">
        <f>SUM('Weekly Data'!H872:H875)/4</f>
        <v>5543</v>
      </c>
      <c r="G875" s="108">
        <f>SUM('Weekly Data'!I872:I875)/4</f>
        <v>1330.4064627813041</v>
      </c>
      <c r="H875" s="163">
        <f>AVERAGE('Weekly Data'!D823,'Weekly Data'!D771,'Weekly Data'!D719,'Weekly Data'!D667)</f>
        <v>2130.75</v>
      </c>
      <c r="I875" s="7">
        <f>AVERAGE('Weekly Data'!E823,'Weekly Data'!E771,'Weekly Data'!E719,'Weekly Data'!E667)</f>
        <v>2142</v>
      </c>
      <c r="J875" s="7">
        <f>AVERAGE('Weekly Data'!F823,'Weekly Data'!F771,'Weekly Data'!F719,'Weekly Data'!F667)</f>
        <v>4485</v>
      </c>
      <c r="K875" s="7">
        <f>AVERAGE('Weekly Data'!G823,'Weekly Data'!G771,'Weekly Data'!G719,'Weekly Data'!G667)</f>
        <v>684.75</v>
      </c>
      <c r="L875" s="164">
        <f>AVERAGE('Weekly Data'!H823,'Weekly Data'!H771,'Weekly Data'!H719,'Weekly Data'!H667)</f>
        <v>9442.5</v>
      </c>
      <c r="M875" s="108">
        <f>AVERAGE('Weekly Data'!I823,'Weekly Data'!I771,'Weekly Data'!I719,'Weekly Data'!I667)</f>
        <v>1698.7900713361005</v>
      </c>
      <c r="N875" s="20"/>
      <c r="O875" s="166">
        <f t="shared" si="63"/>
        <v>40457</v>
      </c>
      <c r="P875" s="45">
        <f t="shared" si="67"/>
        <v>1629.6875</v>
      </c>
      <c r="Q875" s="45">
        <f t="shared" si="66"/>
        <v>2007.375</v>
      </c>
      <c r="R875" s="45">
        <f t="shared" si="64"/>
        <v>3782.4375</v>
      </c>
      <c r="S875" s="45">
        <f t="shared" si="65"/>
        <v>589.125</v>
      </c>
      <c r="T875" s="45">
        <f t="shared" si="61"/>
        <v>8008.625</v>
      </c>
      <c r="U875" s="140">
        <f t="shared" si="60"/>
        <v>836.37746439868135</v>
      </c>
      <c r="V875" s="20"/>
      <c r="W875" s="20"/>
      <c r="X875" s="20"/>
      <c r="Y875" s="20"/>
      <c r="Z875" s="20"/>
      <c r="AA875" s="20"/>
      <c r="AB875" s="20"/>
      <c r="AC875" s="20"/>
      <c r="AD875" s="20"/>
    </row>
    <row r="876" spans="1:30" x14ac:dyDescent="0.25">
      <c r="A876" s="43">
        <f t="shared" si="62"/>
        <v>40464</v>
      </c>
      <c r="B876" s="28">
        <f>SUM('Weekly Data'!D873:D876)/4</f>
        <v>1260.75</v>
      </c>
      <c r="C876" s="7">
        <f>SUM('Weekly Data'!E873:E876)/4</f>
        <v>1975.75</v>
      </c>
      <c r="D876" s="7">
        <f>SUM('Weekly Data'!F873:F876)/4</f>
        <v>2904</v>
      </c>
      <c r="E876" s="7">
        <f>SUM('Weekly Data'!G873:G876)/4</f>
        <v>723.5</v>
      </c>
      <c r="F876" s="7">
        <f>SUM('Weekly Data'!H873:H876)/4</f>
        <v>6864</v>
      </c>
      <c r="G876" s="108">
        <f>SUM('Weekly Data'!I873:I876)/4</f>
        <v>1504.4473348240049</v>
      </c>
      <c r="H876" s="163">
        <f>AVERAGE('Weekly Data'!D824,'Weekly Data'!D772,'Weekly Data'!D720,'Weekly Data'!D668)</f>
        <v>2488.5</v>
      </c>
      <c r="I876" s="7">
        <f>AVERAGE('Weekly Data'!E824,'Weekly Data'!E772,'Weekly Data'!E720,'Weekly Data'!E668)</f>
        <v>1932.5</v>
      </c>
      <c r="J876" s="7">
        <f>AVERAGE('Weekly Data'!F824,'Weekly Data'!F772,'Weekly Data'!F720,'Weekly Data'!F668)</f>
        <v>5673.25</v>
      </c>
      <c r="K876" s="7">
        <f>AVERAGE('Weekly Data'!G824,'Weekly Data'!G772,'Weekly Data'!G720,'Weekly Data'!G668)</f>
        <v>895.25</v>
      </c>
      <c r="L876" s="164">
        <f>AVERAGE('Weekly Data'!H824,'Weekly Data'!H772,'Weekly Data'!H720,'Weekly Data'!H668)</f>
        <v>10989.5</v>
      </c>
      <c r="M876" s="108">
        <f>AVERAGE('Weekly Data'!I824,'Weekly Data'!I772,'Weekly Data'!I720,'Weekly Data'!I668)</f>
        <v>2345.900458779879</v>
      </c>
      <c r="N876" s="20"/>
      <c r="O876" s="166">
        <f t="shared" si="63"/>
        <v>40464</v>
      </c>
      <c r="P876" s="45">
        <f t="shared" si="67"/>
        <v>1947.375</v>
      </c>
      <c r="Q876" s="45">
        <f t="shared" si="66"/>
        <v>2073.75</v>
      </c>
      <c r="R876" s="45">
        <f t="shared" si="64"/>
        <v>4251.75</v>
      </c>
      <c r="S876" s="45">
        <f t="shared" si="65"/>
        <v>674.625</v>
      </c>
      <c r="T876" s="45">
        <f t="shared" si="61"/>
        <v>8947.5</v>
      </c>
      <c r="U876" s="140">
        <f t="shared" si="60"/>
        <v>1282.2661347044457</v>
      </c>
      <c r="V876" s="20"/>
      <c r="W876" s="20"/>
      <c r="X876" s="20"/>
      <c r="Y876" s="20"/>
      <c r="Z876" s="20"/>
      <c r="AA876" s="20"/>
      <c r="AB876" s="20"/>
      <c r="AC876" s="20"/>
      <c r="AD876" s="20"/>
    </row>
    <row r="877" spans="1:30" x14ac:dyDescent="0.25">
      <c r="A877" s="43">
        <f t="shared" si="62"/>
        <v>40471</v>
      </c>
      <c r="B877" s="28">
        <f>SUM('Weekly Data'!D874:D877)/4</f>
        <v>1487.25</v>
      </c>
      <c r="C877" s="7">
        <f>SUM('Weekly Data'!E874:E877)/4</f>
        <v>2099</v>
      </c>
      <c r="D877" s="7">
        <f>SUM('Weekly Data'!F874:F877)/4</f>
        <v>3782</v>
      </c>
      <c r="E877" s="7">
        <f>SUM('Weekly Data'!G874:G877)/4</f>
        <v>901.5</v>
      </c>
      <c r="F877" s="7">
        <f>SUM('Weekly Data'!H874:H877)/4</f>
        <v>8269.75</v>
      </c>
      <c r="G877" s="108">
        <f>SUM('Weekly Data'!I874:I877)/4</f>
        <v>1482.1117210040393</v>
      </c>
      <c r="H877" s="163">
        <f>AVERAGE('Weekly Data'!D825,'Weekly Data'!D773,'Weekly Data'!D721,'Weekly Data'!D669)</f>
        <v>2198</v>
      </c>
      <c r="I877" s="7">
        <f>AVERAGE('Weekly Data'!E825,'Weekly Data'!E773,'Weekly Data'!E721,'Weekly Data'!E669)</f>
        <v>1752.25</v>
      </c>
      <c r="J877" s="7">
        <f>AVERAGE('Weekly Data'!F825,'Weekly Data'!F773,'Weekly Data'!F721,'Weekly Data'!F669)</f>
        <v>5191.25</v>
      </c>
      <c r="K877" s="7">
        <f>AVERAGE('Weekly Data'!G825,'Weekly Data'!G773,'Weekly Data'!G721,'Weekly Data'!G669)</f>
        <v>993</v>
      </c>
      <c r="L877" s="164">
        <f>AVERAGE('Weekly Data'!H825,'Weekly Data'!H773,'Weekly Data'!H721,'Weekly Data'!H669)</f>
        <v>10134.5</v>
      </c>
      <c r="M877" s="108">
        <f>AVERAGE('Weekly Data'!I825,'Weekly Data'!I773,'Weekly Data'!I721,'Weekly Data'!I669)</f>
        <v>2234.2058677112391</v>
      </c>
      <c r="N877" s="20"/>
      <c r="O877" s="166">
        <f t="shared" si="63"/>
        <v>40471</v>
      </c>
      <c r="P877" s="45">
        <f t="shared" si="67"/>
        <v>2131.5625</v>
      </c>
      <c r="Q877" s="45">
        <f t="shared" si="66"/>
        <v>1912.0625</v>
      </c>
      <c r="R877" s="45">
        <f t="shared" si="64"/>
        <v>4708.0625</v>
      </c>
      <c r="S877" s="45">
        <f t="shared" si="65"/>
        <v>767.125</v>
      </c>
      <c r="T877" s="45">
        <f t="shared" si="61"/>
        <v>9518.8125</v>
      </c>
      <c r="U877" s="140">
        <f t="shared" si="60"/>
        <v>1710.2055502355624</v>
      </c>
      <c r="V877" s="20"/>
      <c r="W877" s="20"/>
      <c r="X877" s="20"/>
      <c r="Y877" s="20"/>
      <c r="Z877" s="20"/>
      <c r="AA877" s="20"/>
      <c r="AB877" s="20"/>
      <c r="AC877" s="20"/>
      <c r="AD877" s="20"/>
    </row>
    <row r="878" spans="1:30" x14ac:dyDescent="0.25">
      <c r="A878" s="43">
        <f t="shared" si="62"/>
        <v>40478</v>
      </c>
      <c r="B878" s="28">
        <f>SUM('Weekly Data'!D875:D878)/4</f>
        <v>1670.5</v>
      </c>
      <c r="C878" s="7">
        <f>SUM('Weekly Data'!E875:E878)/4</f>
        <v>2104</v>
      </c>
      <c r="D878" s="7">
        <f>SUM('Weekly Data'!F875:F878)/4</f>
        <v>4403</v>
      </c>
      <c r="E878" s="7">
        <f>SUM('Weekly Data'!G875:G878)/4</f>
        <v>969</v>
      </c>
      <c r="F878" s="7">
        <f>SUM('Weekly Data'!H875:H878)/4</f>
        <v>9146.5</v>
      </c>
      <c r="G878" s="108">
        <f>SUM('Weekly Data'!I875:I878)/4</f>
        <v>1635.364992065782</v>
      </c>
      <c r="H878" s="163">
        <f>AVERAGE('Weekly Data'!D826,'Weekly Data'!D774,'Weekly Data'!D722,'Weekly Data'!D670)</f>
        <v>2188.5</v>
      </c>
      <c r="I878" s="7">
        <f>AVERAGE('Weekly Data'!E826,'Weekly Data'!E774,'Weekly Data'!E722,'Weekly Data'!E670)</f>
        <v>2045.25</v>
      </c>
      <c r="J878" s="7">
        <f>AVERAGE('Weekly Data'!F826,'Weekly Data'!F774,'Weekly Data'!F722,'Weekly Data'!F670)</f>
        <v>5230.5</v>
      </c>
      <c r="K878" s="7">
        <f>AVERAGE('Weekly Data'!G826,'Weekly Data'!G774,'Weekly Data'!G722,'Weekly Data'!G670)</f>
        <v>924</v>
      </c>
      <c r="L878" s="164">
        <f>AVERAGE('Weekly Data'!H826,'Weekly Data'!H774,'Weekly Data'!H722,'Weekly Data'!H670)</f>
        <v>10388.25</v>
      </c>
      <c r="M878" s="108">
        <f>AVERAGE('Weekly Data'!I826,'Weekly Data'!I774,'Weekly Data'!I722,'Weekly Data'!I670)</f>
        <v>2198.8368738905865</v>
      </c>
      <c r="N878" s="20"/>
      <c r="O878" s="166">
        <f t="shared" si="63"/>
        <v>40478</v>
      </c>
      <c r="P878" s="45">
        <f t="shared" si="67"/>
        <v>2293.125</v>
      </c>
      <c r="Q878" s="45">
        <f t="shared" si="66"/>
        <v>1966.125</v>
      </c>
      <c r="R878" s="45">
        <f t="shared" si="64"/>
        <v>5039.6875</v>
      </c>
      <c r="S878" s="45">
        <f t="shared" si="65"/>
        <v>855.25</v>
      </c>
      <c r="T878" s="45">
        <f t="shared" si="61"/>
        <v>10154.1875</v>
      </c>
      <c r="U878" s="140">
        <f t="shared" si="60"/>
        <v>2119.4333179294513</v>
      </c>
      <c r="V878" s="20"/>
      <c r="W878" s="20"/>
      <c r="X878" s="20"/>
      <c r="Y878" s="20"/>
      <c r="Z878" s="20"/>
      <c r="AA878" s="20"/>
      <c r="AB878" s="20"/>
      <c r="AC878" s="20"/>
      <c r="AD878" s="20"/>
    </row>
    <row r="879" spans="1:30" x14ac:dyDescent="0.25">
      <c r="A879" s="43">
        <f t="shared" si="62"/>
        <v>40485</v>
      </c>
      <c r="B879" s="28">
        <f>SUM('Weekly Data'!D876:D879)/4</f>
        <v>1807.5</v>
      </c>
      <c r="C879" s="7">
        <f>SUM('Weekly Data'!E876:E879)/4</f>
        <v>2131.25</v>
      </c>
      <c r="D879" s="7">
        <f>SUM('Weekly Data'!F876:F879)/4</f>
        <v>4915</v>
      </c>
      <c r="E879" s="7">
        <f>SUM('Weekly Data'!G876:G879)/4</f>
        <v>1068.25</v>
      </c>
      <c r="F879" s="7">
        <f>SUM('Weekly Data'!H876:H879)/4</f>
        <v>9922</v>
      </c>
      <c r="G879" s="108">
        <f>SUM('Weekly Data'!I876:I879)/4</f>
        <v>1773.1381347374495</v>
      </c>
      <c r="H879" s="163">
        <f>AVERAGE('Weekly Data'!D827,'Weekly Data'!D775,'Weekly Data'!D723,'Weekly Data'!D671)</f>
        <v>1757.25</v>
      </c>
      <c r="I879" s="7">
        <f>AVERAGE('Weekly Data'!E827,'Weekly Data'!E775,'Weekly Data'!E723,'Weekly Data'!E671)</f>
        <v>2155</v>
      </c>
      <c r="J879" s="7">
        <f>AVERAGE('Weekly Data'!F827,'Weekly Data'!F775,'Weekly Data'!F723,'Weekly Data'!F671)</f>
        <v>4919.75</v>
      </c>
      <c r="K879" s="7">
        <f>AVERAGE('Weekly Data'!G827,'Weekly Data'!G775,'Weekly Data'!G723,'Weekly Data'!G671)</f>
        <v>998</v>
      </c>
      <c r="L879" s="164">
        <f>AVERAGE('Weekly Data'!H827,'Weekly Data'!H775,'Weekly Data'!H723,'Weekly Data'!H671)</f>
        <v>9830</v>
      </c>
      <c r="M879" s="108">
        <f>AVERAGE('Weekly Data'!I827,'Weekly Data'!I775,'Weekly Data'!I723,'Weekly Data'!I671)</f>
        <v>1706.2841485712761</v>
      </c>
      <c r="O879" s="166">
        <f t="shared" si="63"/>
        <v>40485</v>
      </c>
      <c r="P879" s="45">
        <f t="shared" si="67"/>
        <v>2214.5</v>
      </c>
      <c r="Q879" s="45">
        <f t="shared" si="66"/>
        <v>1984.25</v>
      </c>
      <c r="R879" s="45">
        <f t="shared" si="64"/>
        <v>5328.1875</v>
      </c>
      <c r="S879" s="45">
        <f t="shared" si="65"/>
        <v>936.75</v>
      </c>
      <c r="T879" s="45">
        <f t="shared" si="61"/>
        <v>10463.6875</v>
      </c>
      <c r="U879" s="140">
        <f t="shared" si="60"/>
        <v>2121.306837238245</v>
      </c>
      <c r="V879" s="20"/>
      <c r="W879" s="20"/>
      <c r="X879" s="20"/>
      <c r="Y879" s="20"/>
      <c r="Z879" s="20"/>
      <c r="AA879" s="20"/>
      <c r="AB879" s="20"/>
      <c r="AC879" s="20"/>
      <c r="AD879" s="20"/>
    </row>
    <row r="880" spans="1:30" x14ac:dyDescent="0.25">
      <c r="A880" s="43">
        <f t="shared" si="62"/>
        <v>40492</v>
      </c>
      <c r="B880" s="28">
        <f>SUM('Weekly Data'!D877:D880)/4</f>
        <v>1864</v>
      </c>
      <c r="C880" s="7">
        <f>SUM('Weekly Data'!E877:E880)/4</f>
        <v>2160</v>
      </c>
      <c r="D880" s="7">
        <f>SUM('Weekly Data'!F877:F880)/4</f>
        <v>4650.25</v>
      </c>
      <c r="E880" s="7">
        <f>SUM('Weekly Data'!G877:G880)/4</f>
        <v>1073.5</v>
      </c>
      <c r="F880" s="7">
        <f>SUM('Weekly Data'!H877:H880)/4</f>
        <v>9747.75</v>
      </c>
      <c r="G880" s="108">
        <f>SUM('Weekly Data'!I877:I880)/4</f>
        <v>1757.6580063473746</v>
      </c>
      <c r="H880" s="163">
        <f>AVERAGE('Weekly Data'!D828,'Weekly Data'!D776,'Weekly Data'!D724,'Weekly Data'!D672)</f>
        <v>1940.75</v>
      </c>
      <c r="I880" s="7">
        <f>AVERAGE('Weekly Data'!E828,'Weekly Data'!E776,'Weekly Data'!E724,'Weekly Data'!E672)</f>
        <v>2253</v>
      </c>
      <c r="J880" s="7">
        <f>AVERAGE('Weekly Data'!F828,'Weekly Data'!F776,'Weekly Data'!F724,'Weekly Data'!F672)</f>
        <v>4005.5</v>
      </c>
      <c r="K880" s="7">
        <f>AVERAGE('Weekly Data'!G828,'Weekly Data'!G776,'Weekly Data'!G724,'Weekly Data'!G672)</f>
        <v>974</v>
      </c>
      <c r="L880" s="164">
        <f>AVERAGE('Weekly Data'!H828,'Weekly Data'!H776,'Weekly Data'!H724,'Weekly Data'!H672)</f>
        <v>9173.25</v>
      </c>
      <c r="M880" s="108">
        <f>AVERAGE('Weekly Data'!I828,'Weekly Data'!I776,'Weekly Data'!I724,'Weekly Data'!I672)</f>
        <v>2131.7937719380197</v>
      </c>
      <c r="O880" s="166">
        <f t="shared" si="63"/>
        <v>40492</v>
      </c>
      <c r="P880" s="45">
        <f t="shared" si="67"/>
        <v>2014.0625</v>
      </c>
      <c r="Q880" s="45">
        <f t="shared" si="66"/>
        <v>2026.625</v>
      </c>
      <c r="R880" s="45">
        <f t="shared" si="64"/>
        <v>4925.75</v>
      </c>
      <c r="S880" s="45">
        <f t="shared" si="65"/>
        <v>980.4375</v>
      </c>
      <c r="T880" s="45">
        <f t="shared" si="61"/>
        <v>9946.875</v>
      </c>
      <c r="U880" s="140">
        <f t="shared" si="60"/>
        <v>2067.7801655277804</v>
      </c>
      <c r="V880" s="20"/>
      <c r="W880" s="20"/>
      <c r="X880" s="20"/>
      <c r="Y880" s="20"/>
      <c r="Z880" s="20"/>
      <c r="AA880" s="20"/>
      <c r="AB880" s="20"/>
      <c r="AC880" s="20"/>
      <c r="AD880" s="20"/>
    </row>
    <row r="881" spans="1:30" x14ac:dyDescent="0.25">
      <c r="A881" s="43">
        <f t="shared" si="62"/>
        <v>40499</v>
      </c>
      <c r="B881" s="28">
        <f>SUM('Weekly Data'!D878:D881)/4</f>
        <v>1726.75</v>
      </c>
      <c r="C881" s="7">
        <f>SUM('Weekly Data'!E878:E881)/4</f>
        <v>2245.75</v>
      </c>
      <c r="D881" s="7">
        <f>SUM('Weekly Data'!F878:F881)/4</f>
        <v>4688.75</v>
      </c>
      <c r="E881" s="7">
        <f>SUM('Weekly Data'!G878:G881)/4</f>
        <v>1150</v>
      </c>
      <c r="F881" s="7">
        <f>SUM('Weekly Data'!H878:H881)/4</f>
        <v>9811.25</v>
      </c>
      <c r="G881" s="108">
        <f>SUM('Weekly Data'!I878:I881)/4</f>
        <v>1677.3824834102713</v>
      </c>
      <c r="H881" s="163">
        <f>AVERAGE('Weekly Data'!D829,'Weekly Data'!D777,'Weekly Data'!D725,'Weekly Data'!D673)</f>
        <v>1456.75</v>
      </c>
      <c r="I881" s="7">
        <f>AVERAGE('Weekly Data'!E829,'Weekly Data'!E777,'Weekly Data'!E725,'Weekly Data'!E673)</f>
        <v>2172.5</v>
      </c>
      <c r="J881" s="7">
        <f>AVERAGE('Weekly Data'!F829,'Weekly Data'!F777,'Weekly Data'!F725,'Weekly Data'!F673)</f>
        <v>4841.75</v>
      </c>
      <c r="K881" s="7">
        <f>AVERAGE('Weekly Data'!G829,'Weekly Data'!G777,'Weekly Data'!G725,'Weekly Data'!G673)</f>
        <v>1087.25</v>
      </c>
      <c r="L881" s="164">
        <f>AVERAGE('Weekly Data'!H829,'Weekly Data'!H777,'Weekly Data'!H725,'Weekly Data'!H673)</f>
        <v>9558.25</v>
      </c>
      <c r="M881" s="108">
        <f>AVERAGE('Weekly Data'!I829,'Weekly Data'!I777,'Weekly Data'!I725,'Weekly Data'!I673)</f>
        <v>2136.8376796748835</v>
      </c>
      <c r="O881" s="166">
        <f t="shared" si="63"/>
        <v>40499</v>
      </c>
      <c r="P881" s="45">
        <f t="shared" si="67"/>
        <v>1876.625</v>
      </c>
      <c r="Q881" s="45">
        <f t="shared" si="66"/>
        <v>2125.9375</v>
      </c>
      <c r="R881" s="45">
        <f t="shared" si="64"/>
        <v>4701.125</v>
      </c>
      <c r="S881" s="45">
        <f t="shared" si="65"/>
        <v>1040.3125</v>
      </c>
      <c r="T881" s="45">
        <f t="shared" si="61"/>
        <v>9744</v>
      </c>
      <c r="U881" s="140">
        <f t="shared" si="60"/>
        <v>2043.4381185186917</v>
      </c>
      <c r="V881" s="20"/>
      <c r="W881" s="20"/>
      <c r="X881" s="20"/>
      <c r="Y881" s="20"/>
      <c r="Z881" s="20"/>
      <c r="AA881" s="20"/>
      <c r="AB881" s="20"/>
      <c r="AC881" s="20"/>
      <c r="AD881" s="20"/>
    </row>
    <row r="882" spans="1:30" x14ac:dyDescent="0.25">
      <c r="A882" s="43">
        <f t="shared" si="62"/>
        <v>40506</v>
      </c>
      <c r="B882" s="28">
        <f>SUM('Weekly Data'!D879:D882)/4</f>
        <v>1611.75</v>
      </c>
      <c r="C882" s="7">
        <f>SUM('Weekly Data'!E879:E882)/4</f>
        <v>2363.75</v>
      </c>
      <c r="D882" s="7">
        <f>SUM('Weekly Data'!F879:F882)/4</f>
        <v>4346.25</v>
      </c>
      <c r="E882" s="7">
        <f>SUM('Weekly Data'!G879:G882)/4</f>
        <v>1225</v>
      </c>
      <c r="F882" s="7">
        <f>SUM('Weekly Data'!H879:H882)/4</f>
        <v>9546.75</v>
      </c>
      <c r="G882" s="108">
        <f>SUM('Weekly Data'!I879:I882)/4</f>
        <v>1593.7897901038664</v>
      </c>
      <c r="H882" s="163">
        <f>AVERAGE('Weekly Data'!D830,'Weekly Data'!D778,'Weekly Data'!D726,'Weekly Data'!D674)</f>
        <v>1630.25</v>
      </c>
      <c r="I882" s="7">
        <f>AVERAGE('Weekly Data'!E830,'Weekly Data'!E778,'Weekly Data'!E726,'Weekly Data'!E674)</f>
        <v>2129.75</v>
      </c>
      <c r="J882" s="7">
        <f>AVERAGE('Weekly Data'!F830,'Weekly Data'!F778,'Weekly Data'!F726,'Weekly Data'!F674)</f>
        <v>3884.25</v>
      </c>
      <c r="K882" s="7">
        <f>AVERAGE('Weekly Data'!G830,'Weekly Data'!G778,'Weekly Data'!G726,'Weekly Data'!G674)</f>
        <v>967</v>
      </c>
      <c r="L882" s="164">
        <f>AVERAGE('Weekly Data'!H830,'Weekly Data'!H778,'Weekly Data'!H726,'Weekly Data'!H674)</f>
        <v>8611.25</v>
      </c>
      <c r="M882" s="108">
        <f>AVERAGE('Weekly Data'!I830,'Weekly Data'!I778,'Weekly Data'!I726,'Weekly Data'!I674)</f>
        <v>1925.9372989709987</v>
      </c>
      <c r="O882" s="166">
        <f t="shared" si="63"/>
        <v>40506</v>
      </c>
      <c r="P882" s="45">
        <f t="shared" si="67"/>
        <v>1738.5625</v>
      </c>
      <c r="Q882" s="45">
        <f t="shared" si="66"/>
        <v>2122.0625</v>
      </c>
      <c r="R882" s="45">
        <f t="shared" si="64"/>
        <v>4565.625</v>
      </c>
      <c r="S882" s="45">
        <f t="shared" si="65"/>
        <v>1026.3125</v>
      </c>
      <c r="T882" s="45">
        <f t="shared" si="61"/>
        <v>9452.5625</v>
      </c>
      <c r="U882" s="140">
        <f t="shared" si="60"/>
        <v>1975.2132247887944</v>
      </c>
      <c r="V882" s="20"/>
      <c r="W882" s="20"/>
      <c r="X882" s="20"/>
      <c r="Y882" s="20"/>
      <c r="Z882" s="20"/>
      <c r="AA882" s="20"/>
      <c r="AB882" s="20"/>
      <c r="AC882" s="20"/>
      <c r="AD882" s="20"/>
    </row>
    <row r="883" spans="1:30" x14ac:dyDescent="0.25">
      <c r="A883" s="43">
        <f t="shared" si="62"/>
        <v>40513</v>
      </c>
      <c r="B883" s="28">
        <f>SUM('Weekly Data'!D880:D883)/4</f>
        <v>1439.5</v>
      </c>
      <c r="C883" s="7">
        <f>SUM('Weekly Data'!E880:E883)/4</f>
        <v>2340.25</v>
      </c>
      <c r="D883" s="7">
        <f>SUM('Weekly Data'!F880:F883)/4</f>
        <v>4063.5</v>
      </c>
      <c r="E883" s="7">
        <f>SUM('Weekly Data'!G880:G883)/4</f>
        <v>1160</v>
      </c>
      <c r="F883" s="7">
        <f>SUM('Weekly Data'!H880:H883)/4</f>
        <v>9003.25</v>
      </c>
      <c r="G883" s="108">
        <f>SUM('Weekly Data'!I880:I883)/4</f>
        <v>1451.1514642238892</v>
      </c>
      <c r="H883" s="163">
        <f>AVERAGE('Weekly Data'!D831,'Weekly Data'!D779,'Weekly Data'!D727,'Weekly Data'!D675)</f>
        <v>1736.75</v>
      </c>
      <c r="I883" s="7">
        <f>AVERAGE('Weekly Data'!E831,'Weekly Data'!E779,'Weekly Data'!E727,'Weekly Data'!E675)</f>
        <v>1672.5</v>
      </c>
      <c r="J883" s="7">
        <f>AVERAGE('Weekly Data'!F831,'Weekly Data'!F779,'Weekly Data'!F727,'Weekly Data'!F675)</f>
        <v>4448.75</v>
      </c>
      <c r="K883" s="7">
        <f>AVERAGE('Weekly Data'!G831,'Weekly Data'!G779,'Weekly Data'!G727,'Weekly Data'!G675)</f>
        <v>937.25</v>
      </c>
      <c r="L883" s="164">
        <f>AVERAGE('Weekly Data'!H831,'Weekly Data'!H779,'Weekly Data'!H727,'Weekly Data'!H675)</f>
        <v>8795.25</v>
      </c>
      <c r="M883" s="108">
        <f>AVERAGE('Weekly Data'!I831,'Weekly Data'!I779,'Weekly Data'!I727,'Weekly Data'!I675)</f>
        <v>1565.5186885234962</v>
      </c>
      <c r="O883" s="166">
        <f t="shared" si="63"/>
        <v>40513</v>
      </c>
      <c r="P883" s="45">
        <f t="shared" si="67"/>
        <v>1694.375</v>
      </c>
      <c r="Q883" s="45">
        <f t="shared" si="66"/>
        <v>2082.875</v>
      </c>
      <c r="R883" s="45">
        <f t="shared" si="64"/>
        <v>4254.4375</v>
      </c>
      <c r="S883" s="45">
        <f t="shared" si="65"/>
        <v>1009.0625</v>
      </c>
      <c r="T883" s="45">
        <f t="shared" si="61"/>
        <v>9040.75</v>
      </c>
      <c r="U883" s="140">
        <f t="shared" si="60"/>
        <v>1940.0218597768494</v>
      </c>
      <c r="V883" s="20"/>
      <c r="W883" s="20"/>
      <c r="X883" s="20"/>
      <c r="Y883" s="20"/>
      <c r="Z883" s="20"/>
      <c r="AA883" s="20"/>
      <c r="AB883" s="20"/>
      <c r="AC883" s="20"/>
      <c r="AD883" s="20"/>
    </row>
    <row r="884" spans="1:30" x14ac:dyDescent="0.25">
      <c r="A884" s="43">
        <f t="shared" si="62"/>
        <v>40520</v>
      </c>
      <c r="B884" s="28">
        <f>SUM('Weekly Data'!D881:D884)/4</f>
        <v>1429.75</v>
      </c>
      <c r="C884" s="7">
        <f>SUM('Weekly Data'!E881:E884)/4</f>
        <v>2117.5</v>
      </c>
      <c r="D884" s="7">
        <f>SUM('Weekly Data'!F881:F884)/4</f>
        <v>4117</v>
      </c>
      <c r="E884" s="7">
        <f>SUM('Weekly Data'!G881:G884)/4</f>
        <v>1142.25</v>
      </c>
      <c r="F884" s="7">
        <f>SUM('Weekly Data'!H881:H884)/4</f>
        <v>8806.5</v>
      </c>
      <c r="G884" s="108">
        <f>SUM('Weekly Data'!I881:I884)/4</f>
        <v>1344.5597230236585</v>
      </c>
      <c r="H884" s="163">
        <f>AVERAGE('Weekly Data'!D832,'Weekly Data'!D780,'Weekly Data'!D728,'Weekly Data'!D676)</f>
        <v>1435.5</v>
      </c>
      <c r="I884" s="7">
        <f>AVERAGE('Weekly Data'!E832,'Weekly Data'!E780,'Weekly Data'!E728,'Weekly Data'!E676)</f>
        <v>1606.75</v>
      </c>
      <c r="J884" s="7">
        <f>AVERAGE('Weekly Data'!F832,'Weekly Data'!F780,'Weekly Data'!F728,'Weekly Data'!F676)</f>
        <v>4943.5</v>
      </c>
      <c r="K884" s="7">
        <f>AVERAGE('Weekly Data'!G832,'Weekly Data'!G780,'Weekly Data'!G728,'Weekly Data'!G676)</f>
        <v>969.75</v>
      </c>
      <c r="L884" s="164">
        <f>AVERAGE('Weekly Data'!H832,'Weekly Data'!H780,'Weekly Data'!H728,'Weekly Data'!H676)</f>
        <v>8955.5</v>
      </c>
      <c r="M884" s="108">
        <f>AVERAGE('Weekly Data'!I832,'Weekly Data'!I780,'Weekly Data'!I728,'Weekly Data'!I676)</f>
        <v>1353.5981195029829</v>
      </c>
      <c r="O884" s="166">
        <f t="shared" si="63"/>
        <v>40520</v>
      </c>
      <c r="P884" s="45">
        <f t="shared" si="67"/>
        <v>1615.875</v>
      </c>
      <c r="Q884" s="45">
        <f t="shared" si="66"/>
        <v>1857.625</v>
      </c>
      <c r="R884" s="45">
        <f t="shared" si="64"/>
        <v>4469.375</v>
      </c>
      <c r="S884" s="45">
        <f t="shared" si="65"/>
        <v>1002.5</v>
      </c>
      <c r="T884" s="45">
        <f t="shared" si="61"/>
        <v>8945.375</v>
      </c>
      <c r="U884" s="140">
        <f t="shared" si="60"/>
        <v>1745.4729466680901</v>
      </c>
      <c r="V884" s="20"/>
      <c r="W884" s="20"/>
      <c r="X884" s="20"/>
      <c r="Y884" s="20"/>
      <c r="Z884" s="20"/>
      <c r="AA884" s="20"/>
      <c r="AB884" s="20"/>
      <c r="AC884" s="20"/>
      <c r="AD884" s="20"/>
    </row>
    <row r="885" spans="1:30" x14ac:dyDescent="0.25">
      <c r="A885" s="43">
        <f t="shared" si="62"/>
        <v>40527</v>
      </c>
      <c r="B885" s="28">
        <f>SUM('Weekly Data'!D882:D885)/4</f>
        <v>1312.25</v>
      </c>
      <c r="C885" s="7">
        <f>SUM('Weekly Data'!E882:E885)/4</f>
        <v>1944.25</v>
      </c>
      <c r="D885" s="7">
        <f>SUM('Weekly Data'!F882:F885)/4</f>
        <v>3885.25</v>
      </c>
      <c r="E885" s="7">
        <f>SUM('Weekly Data'!G882:G885)/4</f>
        <v>934.5</v>
      </c>
      <c r="F885" s="7">
        <f>SUM('Weekly Data'!H882:H885)/4</f>
        <v>8076.25</v>
      </c>
      <c r="G885" s="108">
        <f>SUM('Weekly Data'!I882:I885)/4</f>
        <v>1449.6034513848817</v>
      </c>
      <c r="H885" s="163">
        <f>AVERAGE('Weekly Data'!D833,'Weekly Data'!D781,'Weekly Data'!D729,'Weekly Data'!D677)</f>
        <v>1198</v>
      </c>
      <c r="I885" s="7">
        <f>AVERAGE('Weekly Data'!E833,'Weekly Data'!E781,'Weekly Data'!E729,'Weekly Data'!E677)</f>
        <v>1637.25</v>
      </c>
      <c r="J885" s="7">
        <f>AVERAGE('Weekly Data'!F833,'Weekly Data'!F781,'Weekly Data'!F729,'Weekly Data'!F677)</f>
        <v>4108.25</v>
      </c>
      <c r="K885" s="7">
        <f>AVERAGE('Weekly Data'!G833,'Weekly Data'!G781,'Weekly Data'!G729,'Weekly Data'!G677)</f>
        <v>674</v>
      </c>
      <c r="L885" s="164">
        <f>AVERAGE('Weekly Data'!H833,'Weekly Data'!H781,'Weekly Data'!H729,'Weekly Data'!H677)</f>
        <v>7617.5</v>
      </c>
      <c r="M885" s="108">
        <f>AVERAGE('Weekly Data'!I833,'Weekly Data'!I781,'Weekly Data'!I729,'Weekly Data'!I677)</f>
        <v>1761.6345292751612</v>
      </c>
      <c r="O885" s="166">
        <f t="shared" si="63"/>
        <v>40527</v>
      </c>
      <c r="P885" s="45">
        <f t="shared" si="67"/>
        <v>1499</v>
      </c>
      <c r="Q885" s="45">
        <f t="shared" si="66"/>
        <v>1762.9375</v>
      </c>
      <c r="R885" s="45">
        <f t="shared" si="64"/>
        <v>4394.625</v>
      </c>
      <c r="S885" s="45">
        <f t="shared" si="65"/>
        <v>890.5625</v>
      </c>
      <c r="T885" s="45">
        <f t="shared" si="61"/>
        <v>8547.125</v>
      </c>
      <c r="U885" s="140">
        <f t="shared" si="60"/>
        <v>1651.6721590681595</v>
      </c>
      <c r="V885" s="20"/>
      <c r="W885" s="20"/>
      <c r="X885" s="20"/>
      <c r="Y885" s="20"/>
      <c r="Z885" s="20"/>
      <c r="AA885" s="20"/>
      <c r="AB885" s="20"/>
      <c r="AC885" s="20"/>
      <c r="AD885" s="20"/>
    </row>
    <row r="886" spans="1:30" x14ac:dyDescent="0.25">
      <c r="A886" s="43">
        <f t="shared" si="62"/>
        <v>40534</v>
      </c>
      <c r="B886" s="28">
        <f>SUM('Weekly Data'!D883:D886)/4</f>
        <v>1309.75</v>
      </c>
      <c r="C886" s="7">
        <f>SUM('Weekly Data'!E883:E886)/4</f>
        <v>1871.5</v>
      </c>
      <c r="D886" s="7">
        <f>SUM('Weekly Data'!F883:F886)/4</f>
        <v>4054.25</v>
      </c>
      <c r="E886" s="7">
        <f>SUM('Weekly Data'!G883:G886)/4</f>
        <v>830.75</v>
      </c>
      <c r="F886" s="7">
        <f>SUM('Weekly Data'!H883:H886)/4</f>
        <v>8066.25</v>
      </c>
      <c r="G886" s="108">
        <f>SUM('Weekly Data'!I883:I886)/4</f>
        <v>1373.5296775822276</v>
      </c>
      <c r="H886" s="163">
        <f>AVERAGE('Weekly Data'!D834,'Weekly Data'!D782,'Weekly Data'!D730,'Weekly Data'!D678)</f>
        <v>1148</v>
      </c>
      <c r="I886" s="7">
        <f>AVERAGE('Weekly Data'!E834,'Weekly Data'!E782,'Weekly Data'!E730,'Weekly Data'!E678)</f>
        <v>1306.25</v>
      </c>
      <c r="J886" s="7">
        <f>AVERAGE('Weekly Data'!F834,'Weekly Data'!F782,'Weekly Data'!F730,'Weekly Data'!F678)</f>
        <v>3548</v>
      </c>
      <c r="K886" s="7">
        <f>AVERAGE('Weekly Data'!G834,'Weekly Data'!G782,'Weekly Data'!G730,'Weekly Data'!G678)</f>
        <v>800.25</v>
      </c>
      <c r="L886" s="164">
        <f>AVERAGE('Weekly Data'!H834,'Weekly Data'!H782,'Weekly Data'!H730,'Weekly Data'!H678)</f>
        <v>6802.5</v>
      </c>
      <c r="M886" s="108">
        <f>AVERAGE('Weekly Data'!I834,'Weekly Data'!I782,'Weekly Data'!I730,'Weekly Data'!I678)</f>
        <v>1255.4137490490743</v>
      </c>
      <c r="O886" s="166">
        <f t="shared" si="63"/>
        <v>40534</v>
      </c>
      <c r="P886" s="45">
        <f t="shared" si="67"/>
        <v>1377.375</v>
      </c>
      <c r="Q886" s="45">
        <f t="shared" si="66"/>
        <v>1600.25</v>
      </c>
      <c r="R886" s="45">
        <f t="shared" si="64"/>
        <v>4221.125</v>
      </c>
      <c r="S886" s="45">
        <f t="shared" si="65"/>
        <v>869.5</v>
      </c>
      <c r="T886" s="45">
        <f t="shared" si="61"/>
        <v>8068.25</v>
      </c>
      <c r="U886" s="140">
        <f t="shared" si="60"/>
        <v>1484.0412715876787</v>
      </c>
      <c r="V886" s="20"/>
      <c r="W886" s="20"/>
      <c r="X886" s="20"/>
      <c r="Y886" s="20"/>
      <c r="Z886" s="20"/>
      <c r="AA886" s="20"/>
      <c r="AB886" s="20"/>
      <c r="AC886" s="20"/>
      <c r="AD886" s="20"/>
    </row>
    <row r="887" spans="1:30" x14ac:dyDescent="0.25">
      <c r="A887" s="43">
        <f t="shared" si="62"/>
        <v>40541</v>
      </c>
      <c r="B887" s="28">
        <f>SUM('Weekly Data'!D884:D887)/4</f>
        <v>1253</v>
      </c>
      <c r="C887" s="7">
        <f>SUM('Weekly Data'!E884:E887)/4</f>
        <v>1826</v>
      </c>
      <c r="D887" s="7">
        <f>SUM('Weekly Data'!F884:F887)/4</f>
        <v>3933.25</v>
      </c>
      <c r="E887" s="7">
        <f>SUM('Weekly Data'!G884:G887)/4</f>
        <v>721.5</v>
      </c>
      <c r="F887" s="7">
        <f>SUM('Weekly Data'!H884:H887)/4</f>
        <v>7733.75</v>
      </c>
      <c r="G887" s="108">
        <f>SUM('Weekly Data'!I884:I887)/4</f>
        <v>1347.8768933929603</v>
      </c>
      <c r="H887" s="163">
        <f>AVERAGE('Weekly Data'!D835,'Weekly Data'!D783,'Weekly Data'!D731,'Weekly Data'!D679)</f>
        <v>894.25</v>
      </c>
      <c r="I887" s="7">
        <f>AVERAGE('Weekly Data'!E835,'Weekly Data'!E783,'Weekly Data'!E731,'Weekly Data'!E679)</f>
        <v>1603</v>
      </c>
      <c r="J887" s="7">
        <f>AVERAGE('Weekly Data'!F835,'Weekly Data'!F783,'Weekly Data'!F731,'Weekly Data'!F679)</f>
        <v>3311.5</v>
      </c>
      <c r="K887" s="7">
        <f>AVERAGE('Weekly Data'!G835,'Weekly Data'!G783,'Weekly Data'!G731,'Weekly Data'!G679)</f>
        <v>611.75</v>
      </c>
      <c r="L887" s="164">
        <f>AVERAGE('Weekly Data'!H835,'Weekly Data'!H783,'Weekly Data'!H731,'Weekly Data'!H679)</f>
        <v>6420.5</v>
      </c>
      <c r="M887" s="108">
        <f>AVERAGE('Weekly Data'!I835,'Weekly Data'!I783,'Weekly Data'!I731,'Weekly Data'!I679)</f>
        <v>1444.6650686668359</v>
      </c>
      <c r="O887" s="166">
        <f t="shared" si="63"/>
        <v>40541</v>
      </c>
      <c r="P887" s="45">
        <f t="shared" si="67"/>
        <v>1203.125</v>
      </c>
      <c r="Q887" s="45">
        <f t="shared" si="66"/>
        <v>1500.25</v>
      </c>
      <c r="R887" s="45">
        <f t="shared" si="64"/>
        <v>3983.5625</v>
      </c>
      <c r="S887" s="45">
        <f t="shared" si="65"/>
        <v>776.5625</v>
      </c>
      <c r="T887" s="45">
        <f t="shared" si="61"/>
        <v>7463.5</v>
      </c>
      <c r="U887" s="140">
        <f t="shared" ref="U887:U950" si="68">AVERAGE(G835,G783,G731,G678)</f>
        <v>1453.8278666235137</v>
      </c>
      <c r="V887" s="20"/>
      <c r="W887" s="20"/>
      <c r="X887" s="20"/>
      <c r="Y887" s="20"/>
      <c r="Z887" s="20"/>
      <c r="AA887" s="20"/>
      <c r="AB887" s="20"/>
      <c r="AC887" s="20"/>
      <c r="AD887" s="20"/>
    </row>
    <row r="888" spans="1:30" x14ac:dyDescent="0.25">
      <c r="A888" s="43">
        <f t="shared" si="62"/>
        <v>40548</v>
      </c>
      <c r="B888" s="28">
        <f>SUM('Weekly Data'!D885:D888)/4</f>
        <v>1095.75</v>
      </c>
      <c r="C888" s="7">
        <f>SUM('Weekly Data'!E885:E888)/4</f>
        <v>1836.25</v>
      </c>
      <c r="D888" s="7">
        <f>SUM('Weekly Data'!F885:F888)/4</f>
        <v>3591.5</v>
      </c>
      <c r="E888" s="7">
        <f>SUM('Weekly Data'!G885:G888)/4</f>
        <v>692.75</v>
      </c>
      <c r="F888" s="7">
        <f>SUM('Weekly Data'!H885:H888)/4</f>
        <v>7216.25</v>
      </c>
      <c r="G888" s="108">
        <f>SUM('Weekly Data'!I885:I888)/4</f>
        <v>1291.7061418061166</v>
      </c>
      <c r="H888" s="163">
        <f>AVERAGE('Weekly Data'!D836,'Weekly Data'!D784,'Weekly Data'!D732,'Weekly Data'!D680)</f>
        <v>1238</v>
      </c>
      <c r="I888" s="7">
        <f>AVERAGE('Weekly Data'!E836,'Weekly Data'!E784,'Weekly Data'!E732,'Weekly Data'!E680)</f>
        <v>1732.5</v>
      </c>
      <c r="J888" s="7">
        <f>AVERAGE('Weekly Data'!F836,'Weekly Data'!F784,'Weekly Data'!F732,'Weekly Data'!F680)</f>
        <v>3656.5</v>
      </c>
      <c r="K888" s="7">
        <f>AVERAGE('Weekly Data'!G836,'Weekly Data'!G784,'Weekly Data'!G732,'Weekly Data'!G680)</f>
        <v>910</v>
      </c>
      <c r="L888" s="164">
        <f>AVERAGE('Weekly Data'!H836,'Weekly Data'!H784,'Weekly Data'!H732,'Weekly Data'!H680)</f>
        <v>7537</v>
      </c>
      <c r="M888" s="108">
        <f>AVERAGE('Weekly Data'!I836,'Weekly Data'!I784,'Weekly Data'!I732,'Weekly Data'!I680)</f>
        <v>1209.5690301893842</v>
      </c>
      <c r="O888" s="166">
        <f t="shared" si="63"/>
        <v>40548</v>
      </c>
      <c r="P888" s="45">
        <f t="shared" si="67"/>
        <v>1128.0625</v>
      </c>
      <c r="Q888" s="45">
        <f t="shared" si="66"/>
        <v>1620.6875</v>
      </c>
      <c r="R888" s="45">
        <f t="shared" si="64"/>
        <v>3636.125</v>
      </c>
      <c r="S888" s="45">
        <f t="shared" si="65"/>
        <v>734.25</v>
      </c>
      <c r="T888" s="45">
        <f t="shared" si="61"/>
        <v>7119.125</v>
      </c>
      <c r="U888" s="140">
        <f t="shared" si="68"/>
        <v>1417.820594295114</v>
      </c>
      <c r="V888" s="20"/>
      <c r="W888" s="20"/>
      <c r="X888" s="20"/>
      <c r="Y888" s="20"/>
      <c r="Z888" s="20"/>
      <c r="AA888" s="20"/>
      <c r="AB888" s="20"/>
      <c r="AC888" s="20"/>
      <c r="AD888" s="20"/>
    </row>
    <row r="889" spans="1:30" x14ac:dyDescent="0.25">
      <c r="A889" s="43">
        <f t="shared" si="62"/>
        <v>40555</v>
      </c>
      <c r="B889" s="28">
        <f>SUM('Weekly Data'!D886:D889)/4</f>
        <v>1038.75</v>
      </c>
      <c r="C889" s="7">
        <f>SUM('Weekly Data'!E886:E889)/4</f>
        <v>1906.25</v>
      </c>
      <c r="D889" s="7">
        <f>SUM('Weekly Data'!F886:F889)/4</f>
        <v>3511.75</v>
      </c>
      <c r="E889" s="7">
        <f>SUM('Weekly Data'!G886:G889)/4</f>
        <v>754</v>
      </c>
      <c r="F889" s="7">
        <f>SUM('Weekly Data'!H886:H889)/4</f>
        <v>7210.75</v>
      </c>
      <c r="G889" s="108">
        <f>SUM('Weekly Data'!I886:I889)/4</f>
        <v>1204.2163829143958</v>
      </c>
      <c r="H889" s="163">
        <f>AVERAGE('Weekly Data'!D837,'Weekly Data'!D785,'Weekly Data'!D733,'Weekly Data'!D681)</f>
        <v>1338.25</v>
      </c>
      <c r="I889" s="7">
        <f>AVERAGE('Weekly Data'!E837,'Weekly Data'!E785,'Weekly Data'!E733,'Weekly Data'!E681)</f>
        <v>1383.75</v>
      </c>
      <c r="J889" s="7">
        <f>AVERAGE('Weekly Data'!F837,'Weekly Data'!F785,'Weekly Data'!F733,'Weekly Data'!F681)</f>
        <v>3917.5</v>
      </c>
      <c r="K889" s="7">
        <f>AVERAGE('Weekly Data'!G837,'Weekly Data'!G785,'Weekly Data'!G733,'Weekly Data'!G681)</f>
        <v>969</v>
      </c>
      <c r="L889" s="164">
        <f>AVERAGE('Weekly Data'!H837,'Weekly Data'!H785,'Weekly Data'!H733,'Weekly Data'!H681)</f>
        <v>7608.5</v>
      </c>
      <c r="M889" s="108">
        <f>AVERAGE('Weekly Data'!I837,'Weekly Data'!I785,'Weekly Data'!I733,'Weekly Data'!I681)</f>
        <v>1917.3823833791223</v>
      </c>
      <c r="O889" s="166">
        <f t="shared" si="63"/>
        <v>40555</v>
      </c>
      <c r="P889" s="45">
        <f t="shared" si="67"/>
        <v>1125.6875</v>
      </c>
      <c r="Q889" s="45">
        <f t="shared" si="66"/>
        <v>1580.4375</v>
      </c>
      <c r="R889" s="45">
        <f t="shared" si="64"/>
        <v>3620.4375</v>
      </c>
      <c r="S889" s="45">
        <f t="shared" si="65"/>
        <v>826</v>
      </c>
      <c r="T889" s="45">
        <f t="shared" si="61"/>
        <v>7152.5625</v>
      </c>
      <c r="U889" s="140">
        <f t="shared" si="68"/>
        <v>1456.757557821104</v>
      </c>
      <c r="V889" s="20"/>
      <c r="W889" s="20"/>
      <c r="X889" s="20"/>
      <c r="Y889" s="20"/>
      <c r="Z889" s="20"/>
      <c r="AA889" s="20"/>
      <c r="AB889" s="20"/>
      <c r="AC889" s="20"/>
      <c r="AD889" s="20"/>
    </row>
    <row r="890" spans="1:30" x14ac:dyDescent="0.25">
      <c r="A890" s="43">
        <f t="shared" si="62"/>
        <v>40562</v>
      </c>
      <c r="B890" s="28">
        <f>SUM('Weekly Data'!D887:D890)/4</f>
        <v>1111.25</v>
      </c>
      <c r="C890" s="7">
        <f>SUM('Weekly Data'!E887:E890)/4</f>
        <v>2024.75</v>
      </c>
      <c r="D890" s="7">
        <f>SUM('Weekly Data'!F887:F890)/4</f>
        <v>3478.5</v>
      </c>
      <c r="E890" s="7">
        <f>SUM('Weekly Data'!G887:G890)/4</f>
        <v>761.25</v>
      </c>
      <c r="F890" s="7">
        <f>SUM('Weekly Data'!H887:H890)/4</f>
        <v>7375.75</v>
      </c>
      <c r="G890" s="108">
        <f>SUM('Weekly Data'!I887:I890)/4</f>
        <v>1278.1958596892373</v>
      </c>
      <c r="H890" s="163">
        <f>AVERAGE('Weekly Data'!D838,'Weekly Data'!D786,'Weekly Data'!D734,'Weekly Data'!D682)</f>
        <v>1310.5</v>
      </c>
      <c r="I890" s="7">
        <f>AVERAGE('Weekly Data'!E838,'Weekly Data'!E786,'Weekly Data'!E734,'Weekly Data'!E682)</f>
        <v>1649.25</v>
      </c>
      <c r="J890" s="7">
        <f>AVERAGE('Weekly Data'!F838,'Weekly Data'!F786,'Weekly Data'!F734,'Weekly Data'!F682)</f>
        <v>4516.25</v>
      </c>
      <c r="K890" s="7">
        <f>AVERAGE('Weekly Data'!G838,'Weekly Data'!G786,'Weekly Data'!G734,'Weekly Data'!G682)</f>
        <v>843.25</v>
      </c>
      <c r="L890" s="164">
        <f>AVERAGE('Weekly Data'!H838,'Weekly Data'!H786,'Weekly Data'!H734,'Weekly Data'!H682)</f>
        <v>8319.25</v>
      </c>
      <c r="M890" s="108">
        <f>AVERAGE('Weekly Data'!I838,'Weekly Data'!I786,'Weekly Data'!I734,'Weekly Data'!I682)</f>
        <v>1157.6266660523802</v>
      </c>
      <c r="O890" s="166">
        <f t="shared" si="63"/>
        <v>40562</v>
      </c>
      <c r="P890" s="45">
        <f t="shared" si="67"/>
        <v>1197.125</v>
      </c>
      <c r="Q890" s="45">
        <f t="shared" si="66"/>
        <v>1575.875</v>
      </c>
      <c r="R890" s="45">
        <f t="shared" si="64"/>
        <v>3729.1875</v>
      </c>
      <c r="S890" s="45">
        <f t="shared" si="65"/>
        <v>823.625</v>
      </c>
      <c r="T890" s="45">
        <f t="shared" si="61"/>
        <v>7325.8125</v>
      </c>
      <c r="U890" s="140">
        <f t="shared" si="68"/>
        <v>1432.3107870719307</v>
      </c>
      <c r="V890" s="20"/>
      <c r="W890" s="20"/>
      <c r="X890" s="20"/>
      <c r="Y890" s="20"/>
      <c r="Z890" s="20"/>
      <c r="AA890" s="20"/>
      <c r="AB890" s="20"/>
      <c r="AC890" s="20"/>
      <c r="AD890" s="20"/>
    </row>
    <row r="891" spans="1:30" x14ac:dyDescent="0.25">
      <c r="A891" s="43">
        <f t="shared" si="62"/>
        <v>40569</v>
      </c>
      <c r="B891" s="28">
        <f>SUM('Weekly Data'!D888:D891)/4</f>
        <v>1139</v>
      </c>
      <c r="C891" s="7">
        <f>SUM('Weekly Data'!E888:E891)/4</f>
        <v>2080</v>
      </c>
      <c r="D891" s="7">
        <f>SUM('Weekly Data'!F888:F891)/4</f>
        <v>3862.75</v>
      </c>
      <c r="E891" s="7">
        <f>SUM('Weekly Data'!G888:G891)/4</f>
        <v>850.25</v>
      </c>
      <c r="F891" s="7">
        <f>SUM('Weekly Data'!H888:H891)/4</f>
        <v>7932</v>
      </c>
      <c r="G891" s="108">
        <f>SUM('Weekly Data'!I888:I891)/4</f>
        <v>1351.7900657883774</v>
      </c>
      <c r="H891" s="163">
        <f>AVERAGE('Weekly Data'!D839,'Weekly Data'!D787,'Weekly Data'!D735,'Weekly Data'!D683)</f>
        <v>1264</v>
      </c>
      <c r="I891" s="7">
        <f>AVERAGE('Weekly Data'!E839,'Weekly Data'!E787,'Weekly Data'!E735,'Weekly Data'!E683)</f>
        <v>1642</v>
      </c>
      <c r="J891" s="7">
        <f>AVERAGE('Weekly Data'!F839,'Weekly Data'!F787,'Weekly Data'!F735,'Weekly Data'!F683)</f>
        <v>4274.75</v>
      </c>
      <c r="K891" s="7">
        <f>AVERAGE('Weekly Data'!G839,'Weekly Data'!G787,'Weekly Data'!G735,'Weekly Data'!G683)</f>
        <v>1038.5</v>
      </c>
      <c r="L891" s="164">
        <f>AVERAGE('Weekly Data'!H839,'Weekly Data'!H787,'Weekly Data'!H735,'Weekly Data'!H683)</f>
        <v>8219.25</v>
      </c>
      <c r="M891" s="108">
        <f>AVERAGE('Weekly Data'!I839,'Weekly Data'!I787,'Weekly Data'!I735,'Weekly Data'!I683)</f>
        <v>1640.4487255794334</v>
      </c>
      <c r="O891" s="166">
        <f t="shared" si="63"/>
        <v>40569</v>
      </c>
      <c r="P891" s="45">
        <f t="shared" si="67"/>
        <v>1283.5</v>
      </c>
      <c r="Q891" s="45">
        <f t="shared" si="66"/>
        <v>1639.3125</v>
      </c>
      <c r="R891" s="45">
        <f t="shared" si="64"/>
        <v>4057.875</v>
      </c>
      <c r="S891" s="45">
        <f t="shared" si="65"/>
        <v>920.875</v>
      </c>
      <c r="T891" s="45">
        <f t="shared" si="61"/>
        <v>7901.5625</v>
      </c>
      <c r="U891" s="140">
        <f t="shared" si="68"/>
        <v>1481.2567013000798</v>
      </c>
      <c r="V891" s="20"/>
      <c r="W891" s="20"/>
      <c r="X891" s="20"/>
      <c r="Y891" s="20"/>
      <c r="Z891" s="20"/>
      <c r="AA891" s="20"/>
      <c r="AB891" s="20"/>
      <c r="AC891" s="20"/>
      <c r="AD891" s="20"/>
    </row>
    <row r="892" spans="1:30" x14ac:dyDescent="0.25">
      <c r="A892" s="43">
        <f t="shared" si="62"/>
        <v>40576</v>
      </c>
      <c r="B892" s="28">
        <f>SUM('Weekly Data'!D889:D892)/4</f>
        <v>1097.5</v>
      </c>
      <c r="C892" s="7">
        <f>SUM('Weekly Data'!E889:E892)/4</f>
        <v>2236.25</v>
      </c>
      <c r="D892" s="7">
        <f>SUM('Weekly Data'!F889:F892)/4</f>
        <v>4151.25</v>
      </c>
      <c r="E892" s="7">
        <f>SUM('Weekly Data'!G889:G892)/4</f>
        <v>812</v>
      </c>
      <c r="F892" s="7">
        <f>SUM('Weekly Data'!H889:H892)/4</f>
        <v>8297</v>
      </c>
      <c r="G892" s="108">
        <f>SUM('Weekly Data'!I889:I892)/4</f>
        <v>1476.3774656437697</v>
      </c>
      <c r="H892" s="163">
        <f>AVERAGE('Weekly Data'!D840,'Weekly Data'!D788,'Weekly Data'!D736,'Weekly Data'!D684)</f>
        <v>1144.25</v>
      </c>
      <c r="I892" s="7">
        <f>AVERAGE('Weekly Data'!E840,'Weekly Data'!E788,'Weekly Data'!E736,'Weekly Data'!E684)</f>
        <v>1734.5</v>
      </c>
      <c r="J892" s="7">
        <f>AVERAGE('Weekly Data'!F840,'Weekly Data'!F788,'Weekly Data'!F736,'Weekly Data'!F684)</f>
        <v>4066</v>
      </c>
      <c r="K892" s="7">
        <f>AVERAGE('Weekly Data'!G840,'Weekly Data'!G788,'Weekly Data'!G736,'Weekly Data'!G684)</f>
        <v>832.75</v>
      </c>
      <c r="L892" s="164">
        <f>AVERAGE('Weekly Data'!H840,'Weekly Data'!H788,'Weekly Data'!H736,'Weekly Data'!H684)</f>
        <v>7777.5</v>
      </c>
      <c r="M892" s="108">
        <f>AVERAGE('Weekly Data'!I840,'Weekly Data'!I788,'Weekly Data'!I736,'Weekly Data'!I684)</f>
        <v>1350.9242162044072</v>
      </c>
      <c r="O892" s="166">
        <f t="shared" si="63"/>
        <v>40576</v>
      </c>
      <c r="P892" s="45">
        <f t="shared" si="67"/>
        <v>1294.75</v>
      </c>
      <c r="Q892" s="45">
        <f t="shared" si="66"/>
        <v>1615.0625</v>
      </c>
      <c r="R892" s="45">
        <f t="shared" si="64"/>
        <v>4248.1875</v>
      </c>
      <c r="S892" s="45">
        <f t="shared" si="65"/>
        <v>961.6875</v>
      </c>
      <c r="T892" s="45">
        <f t="shared" si="61"/>
        <v>8119.6875</v>
      </c>
      <c r="U892" s="140">
        <f t="shared" si="68"/>
        <v>1516.5954978038358</v>
      </c>
      <c r="V892" s="20"/>
      <c r="W892" s="20"/>
      <c r="X892" s="20"/>
      <c r="Y892" s="20"/>
      <c r="Z892" s="20"/>
      <c r="AA892" s="20"/>
      <c r="AB892" s="20"/>
      <c r="AC892" s="20"/>
      <c r="AD892" s="20"/>
    </row>
    <row r="893" spans="1:30" x14ac:dyDescent="0.25">
      <c r="A893" s="43">
        <f t="shared" si="62"/>
        <v>40583</v>
      </c>
      <c r="B893" s="28">
        <f>SUM('Weekly Data'!D890:D893)/4</f>
        <v>1067.75</v>
      </c>
      <c r="C893" s="7">
        <f>SUM('Weekly Data'!E890:E893)/4</f>
        <v>2185</v>
      </c>
      <c r="D893" s="7">
        <f>SUM('Weekly Data'!F890:F893)/4</f>
        <v>4164.5</v>
      </c>
      <c r="E893" s="7">
        <f>SUM('Weekly Data'!G890:G893)/4</f>
        <v>800.5</v>
      </c>
      <c r="F893" s="7">
        <f>SUM('Weekly Data'!H890:H893)/4</f>
        <v>8217.75</v>
      </c>
      <c r="G893" s="108">
        <f>SUM('Weekly Data'!I890:I893)/4</f>
        <v>1404.5321218665722</v>
      </c>
      <c r="H893" s="163">
        <f>AVERAGE('Weekly Data'!D841,'Weekly Data'!D789,'Weekly Data'!D737,'Weekly Data'!D685)</f>
        <v>1255.25</v>
      </c>
      <c r="I893" s="7">
        <f>AVERAGE('Weekly Data'!E841,'Weekly Data'!E789,'Weekly Data'!E737,'Weekly Data'!E685)</f>
        <v>2013</v>
      </c>
      <c r="J893" s="7">
        <f>AVERAGE('Weekly Data'!F841,'Weekly Data'!F789,'Weekly Data'!F737,'Weekly Data'!F685)</f>
        <v>4396.5</v>
      </c>
      <c r="K893" s="7">
        <f>AVERAGE('Weekly Data'!G841,'Weekly Data'!G789,'Weekly Data'!G737,'Weekly Data'!G685)</f>
        <v>837.25</v>
      </c>
      <c r="L893" s="164">
        <f>AVERAGE('Weekly Data'!H841,'Weekly Data'!H789,'Weekly Data'!H737,'Weekly Data'!H685)</f>
        <v>8502</v>
      </c>
      <c r="M893" s="108">
        <f>AVERAGE('Weekly Data'!I841,'Weekly Data'!I789,'Weekly Data'!I737,'Weekly Data'!I685)</f>
        <v>1217.6350613365041</v>
      </c>
      <c r="O893" s="166">
        <f t="shared" si="63"/>
        <v>40583</v>
      </c>
      <c r="P893" s="45">
        <f t="shared" si="67"/>
        <v>1297.1875</v>
      </c>
      <c r="Q893" s="45">
        <f t="shared" si="66"/>
        <v>1714.3125</v>
      </c>
      <c r="R893" s="45">
        <f t="shared" si="64"/>
        <v>4245.6875</v>
      </c>
      <c r="S893" s="45">
        <f t="shared" si="65"/>
        <v>869.625</v>
      </c>
      <c r="T893" s="45">
        <f t="shared" si="61"/>
        <v>8126.8125</v>
      </c>
      <c r="U893" s="140">
        <f t="shared" si="68"/>
        <v>1341.6586672931812</v>
      </c>
    </row>
    <row r="894" spans="1:30" x14ac:dyDescent="0.25">
      <c r="A894" s="43">
        <f t="shared" si="62"/>
        <v>40590</v>
      </c>
      <c r="B894" s="28">
        <f>SUM('Weekly Data'!D891:D894)/4</f>
        <v>1045.25</v>
      </c>
      <c r="C894" s="7">
        <f>SUM('Weekly Data'!E891:E894)/4</f>
        <v>2155</v>
      </c>
      <c r="D894" s="7">
        <f>SUM('Weekly Data'!F891:F894)/4</f>
        <v>4257.25</v>
      </c>
      <c r="E894" s="7">
        <f>SUM('Weekly Data'!G891:G894)/4</f>
        <v>672.75</v>
      </c>
      <c r="F894" s="7">
        <f>SUM('Weekly Data'!H891:H894)/4</f>
        <v>8130.25</v>
      </c>
      <c r="G894" s="108">
        <f>SUM('Weekly Data'!I891:I894)/4</f>
        <v>1251.7498938959266</v>
      </c>
      <c r="H894" s="163">
        <f>AVERAGE('Weekly Data'!D842,'Weekly Data'!D790,'Weekly Data'!D738,'Weekly Data'!D686)</f>
        <v>1124.25</v>
      </c>
      <c r="I894" s="7">
        <f>AVERAGE('Weekly Data'!E842,'Weekly Data'!E790,'Weekly Data'!E738,'Weekly Data'!E686)</f>
        <v>1836.75</v>
      </c>
      <c r="J894" s="7">
        <f>AVERAGE('Weekly Data'!F842,'Weekly Data'!F790,'Weekly Data'!F738,'Weekly Data'!F686)</f>
        <v>3834.25</v>
      </c>
      <c r="K894" s="7">
        <f>AVERAGE('Weekly Data'!G842,'Weekly Data'!G790,'Weekly Data'!G738,'Weekly Data'!G686)</f>
        <v>736.5</v>
      </c>
      <c r="L894" s="164">
        <f>AVERAGE('Weekly Data'!H842,'Weekly Data'!H790,'Weekly Data'!H738,'Weekly Data'!H686)</f>
        <v>7531.75</v>
      </c>
      <c r="M894" s="108">
        <f>AVERAGE('Weekly Data'!I842,'Weekly Data'!I790,'Weekly Data'!I738,'Weekly Data'!I686)</f>
        <v>1751.0930777132598</v>
      </c>
      <c r="O894" s="166">
        <f t="shared" si="63"/>
        <v>40590</v>
      </c>
      <c r="P894" s="45">
        <f t="shared" si="67"/>
        <v>1242.25</v>
      </c>
      <c r="Q894" s="45">
        <f t="shared" si="66"/>
        <v>1831.75</v>
      </c>
      <c r="R894" s="45">
        <f t="shared" si="64"/>
        <v>4263.625</v>
      </c>
      <c r="S894" s="45">
        <f t="shared" si="65"/>
        <v>875.375</v>
      </c>
      <c r="T894" s="45">
        <f t="shared" si="61"/>
        <v>8213</v>
      </c>
      <c r="U894" s="140">
        <f t="shared" si="68"/>
        <v>1490.0252702084013</v>
      </c>
    </row>
    <row r="895" spans="1:30" x14ac:dyDescent="0.25">
      <c r="A895" s="43">
        <f t="shared" si="62"/>
        <v>40597</v>
      </c>
      <c r="B895" s="28">
        <f>SUM('Weekly Data'!D892:D895)/4</f>
        <v>978</v>
      </c>
      <c r="C895" s="7">
        <f>SUM('Weekly Data'!E892:E895)/4</f>
        <v>2206.75</v>
      </c>
      <c r="D895" s="7">
        <f>SUM('Weekly Data'!F892:F895)/4</f>
        <v>4122.25</v>
      </c>
      <c r="E895" s="7">
        <f>SUM('Weekly Data'!G892:G895)/4</f>
        <v>677.25</v>
      </c>
      <c r="F895" s="7">
        <f>SUM('Weekly Data'!H892:H895)/4</f>
        <v>7984.25</v>
      </c>
      <c r="G895" s="108">
        <f>SUM('Weekly Data'!I892:I895)/4</f>
        <v>1293.2161879895561</v>
      </c>
      <c r="H895" s="163">
        <f>AVERAGE('Weekly Data'!D843,'Weekly Data'!D791,'Weekly Data'!D739,'Weekly Data'!D687)</f>
        <v>883</v>
      </c>
      <c r="I895" s="7">
        <f>AVERAGE('Weekly Data'!E843,'Weekly Data'!E791,'Weekly Data'!E739,'Weekly Data'!E687)</f>
        <v>1638.5</v>
      </c>
      <c r="J895" s="7">
        <f>AVERAGE('Weekly Data'!F843,'Weekly Data'!F791,'Weekly Data'!F739,'Weekly Data'!F687)</f>
        <v>4606</v>
      </c>
      <c r="K895" s="7">
        <f>AVERAGE('Weekly Data'!G843,'Weekly Data'!G791,'Weekly Data'!G739,'Weekly Data'!G687)</f>
        <v>867.5</v>
      </c>
      <c r="L895" s="164">
        <f>AVERAGE('Weekly Data'!H843,'Weekly Data'!H791,'Weekly Data'!H739,'Weekly Data'!H687)</f>
        <v>7995</v>
      </c>
      <c r="M895" s="108">
        <f>AVERAGE('Weekly Data'!I843,'Weekly Data'!I791,'Weekly Data'!I739,'Weekly Data'!I687)</f>
        <v>1263.7360235390606</v>
      </c>
      <c r="O895" s="166">
        <f t="shared" si="63"/>
        <v>40597</v>
      </c>
      <c r="P895" s="45">
        <f t="shared" si="67"/>
        <v>1128.125</v>
      </c>
      <c r="Q895" s="45">
        <f t="shared" si="66"/>
        <v>1769.9375</v>
      </c>
      <c r="R895" s="45">
        <f t="shared" si="64"/>
        <v>4227.8125</v>
      </c>
      <c r="S895" s="45">
        <f t="shared" si="65"/>
        <v>841.8125</v>
      </c>
      <c r="T895" s="45">
        <f t="shared" si="61"/>
        <v>7967.6875</v>
      </c>
      <c r="U895" s="140">
        <f t="shared" si="68"/>
        <v>1395.847094698308</v>
      </c>
    </row>
    <row r="896" spans="1:30" x14ac:dyDescent="0.25">
      <c r="A896" s="43">
        <f t="shared" si="62"/>
        <v>40604</v>
      </c>
      <c r="B896" s="28">
        <f>SUM('Weekly Data'!D893:D896)/4</f>
        <v>1029.75</v>
      </c>
      <c r="C896" s="7">
        <f>SUM('Weekly Data'!E893:E896)/4</f>
        <v>2152.5</v>
      </c>
      <c r="D896" s="7">
        <f>SUM('Weekly Data'!F893:F896)/4</f>
        <v>3742</v>
      </c>
      <c r="E896" s="7">
        <f>SUM('Weekly Data'!G893:G896)/4</f>
        <v>730.75</v>
      </c>
      <c r="F896" s="7">
        <f>SUM('Weekly Data'!H893:H896)/4</f>
        <v>7655</v>
      </c>
      <c r="G896" s="108">
        <f>SUM('Weekly Data'!I893:I896)/4</f>
        <v>1259.5109649829697</v>
      </c>
      <c r="H896" s="163">
        <f>AVERAGE('Weekly Data'!D844,'Weekly Data'!D792,'Weekly Data'!D740,'Weekly Data'!D688)</f>
        <v>1158.5</v>
      </c>
      <c r="I896" s="7">
        <f>AVERAGE('Weekly Data'!E844,'Weekly Data'!E792,'Weekly Data'!E740,'Weekly Data'!E688)</f>
        <v>1741.5</v>
      </c>
      <c r="J896" s="7">
        <f>AVERAGE('Weekly Data'!F844,'Weekly Data'!F792,'Weekly Data'!F740,'Weekly Data'!F688)</f>
        <v>4617.75</v>
      </c>
      <c r="K896" s="7">
        <f>AVERAGE('Weekly Data'!G844,'Weekly Data'!G792,'Weekly Data'!G740,'Weekly Data'!G688)</f>
        <v>884.25</v>
      </c>
      <c r="L896" s="164">
        <f>AVERAGE('Weekly Data'!H844,'Weekly Data'!H792,'Weekly Data'!H740,'Weekly Data'!H688)</f>
        <v>8402</v>
      </c>
      <c r="M896" s="108">
        <f>AVERAGE('Weekly Data'!I844,'Weekly Data'!I792,'Weekly Data'!I740,'Weekly Data'!I688)</f>
        <v>1880.9200967494301</v>
      </c>
      <c r="O896" s="166">
        <f t="shared" si="63"/>
        <v>40604</v>
      </c>
      <c r="P896" s="45">
        <f t="shared" si="67"/>
        <v>1122.25</v>
      </c>
      <c r="Q896" s="45">
        <f t="shared" si="66"/>
        <v>1784.8125</v>
      </c>
      <c r="R896" s="45">
        <f t="shared" si="64"/>
        <v>4363.5625</v>
      </c>
      <c r="S896" s="45">
        <f t="shared" si="65"/>
        <v>823.6875</v>
      </c>
      <c r="T896" s="45">
        <f t="shared" si="61"/>
        <v>8094.3125</v>
      </c>
      <c r="U896" s="140">
        <f t="shared" si="68"/>
        <v>1528.3460648345635</v>
      </c>
    </row>
    <row r="897" spans="1:21" x14ac:dyDescent="0.25">
      <c r="A897" s="43">
        <f t="shared" si="62"/>
        <v>40611</v>
      </c>
      <c r="B897" s="28">
        <f>SUM('Weekly Data'!D894:D897)/4</f>
        <v>1126</v>
      </c>
      <c r="C897" s="7">
        <f>SUM('Weekly Data'!E894:E897)/4</f>
        <v>2372.5</v>
      </c>
      <c r="D897" s="7">
        <f>SUM('Weekly Data'!F894:F897)/4</f>
        <v>3738.5</v>
      </c>
      <c r="E897" s="7">
        <f>SUM('Weekly Data'!G894:G897)/4</f>
        <v>719</v>
      </c>
      <c r="F897" s="7">
        <f>SUM('Weekly Data'!H894:H897)/4</f>
        <v>7956</v>
      </c>
      <c r="G897" s="108">
        <f>SUM('Weekly Data'!I894:I897)/4</f>
        <v>1254.8543223307438</v>
      </c>
      <c r="H897" s="163">
        <f>AVERAGE('Weekly Data'!D845,'Weekly Data'!D793,'Weekly Data'!D741,'Weekly Data'!D689)</f>
        <v>1111.5</v>
      </c>
      <c r="I897" s="7">
        <f>AVERAGE('Weekly Data'!E845,'Weekly Data'!E793,'Weekly Data'!E741,'Weekly Data'!E689)</f>
        <v>2007</v>
      </c>
      <c r="J897" s="7">
        <f>AVERAGE('Weekly Data'!F845,'Weekly Data'!F793,'Weekly Data'!F741,'Weekly Data'!F689)</f>
        <v>4505.75</v>
      </c>
      <c r="K897" s="7">
        <f>AVERAGE('Weekly Data'!G845,'Weekly Data'!G793,'Weekly Data'!G741,'Weekly Data'!G689)</f>
        <v>791.75</v>
      </c>
      <c r="L897" s="164">
        <f>AVERAGE('Weekly Data'!H845,'Weekly Data'!H793,'Weekly Data'!H741,'Weekly Data'!H689)</f>
        <v>8416</v>
      </c>
      <c r="M897" s="108">
        <f>AVERAGE('Weekly Data'!I845,'Weekly Data'!I793,'Weekly Data'!I741,'Weekly Data'!I689)</f>
        <v>1908.5463562516488</v>
      </c>
      <c r="O897" s="166">
        <f t="shared" si="63"/>
        <v>40611</v>
      </c>
      <c r="P897" s="45">
        <f t="shared" si="67"/>
        <v>1083.3125</v>
      </c>
      <c r="Q897" s="45">
        <f t="shared" si="66"/>
        <v>1767.125</v>
      </c>
      <c r="R897" s="45">
        <f t="shared" si="64"/>
        <v>4461.5625</v>
      </c>
      <c r="S897" s="45">
        <f t="shared" si="65"/>
        <v>840.8125</v>
      </c>
      <c r="T897" s="45">
        <f t="shared" si="61"/>
        <v>8152.8125</v>
      </c>
      <c r="U897" s="140">
        <f t="shared" si="68"/>
        <v>1701.0738885633498</v>
      </c>
    </row>
    <row r="898" spans="1:21" x14ac:dyDescent="0.25">
      <c r="A898" s="43">
        <f t="shared" si="62"/>
        <v>40618</v>
      </c>
      <c r="B898" s="28">
        <f>SUM('Weekly Data'!D895:D898)/4</f>
        <v>1075.5</v>
      </c>
      <c r="C898" s="7">
        <f>SUM('Weekly Data'!E895:E898)/4</f>
        <v>2320.5</v>
      </c>
      <c r="D898" s="7">
        <f>SUM('Weekly Data'!F895:F898)/4</f>
        <v>3671</v>
      </c>
      <c r="E898" s="7">
        <f>SUM('Weekly Data'!G895:G898)/4</f>
        <v>753.75</v>
      </c>
      <c r="F898" s="7">
        <f>SUM('Weekly Data'!H895:H898)/4</f>
        <v>7820.75</v>
      </c>
      <c r="G898" s="108">
        <f>SUM('Weekly Data'!I895:I898)/4</f>
        <v>1598.5588990426459</v>
      </c>
      <c r="H898" s="163">
        <f>AVERAGE('Weekly Data'!D846,'Weekly Data'!D794,'Weekly Data'!D742,'Weekly Data'!D690)</f>
        <v>845</v>
      </c>
      <c r="I898" s="7">
        <f>AVERAGE('Weekly Data'!E846,'Weekly Data'!E794,'Weekly Data'!E742,'Weekly Data'!E690)</f>
        <v>1626.25</v>
      </c>
      <c r="J898" s="7">
        <f>AVERAGE('Weekly Data'!F846,'Weekly Data'!F794,'Weekly Data'!F742,'Weekly Data'!F690)</f>
        <v>4177.5</v>
      </c>
      <c r="K898" s="7">
        <f>AVERAGE('Weekly Data'!G846,'Weekly Data'!G794,'Weekly Data'!G742,'Weekly Data'!G690)</f>
        <v>705.25</v>
      </c>
      <c r="L898" s="164">
        <f>AVERAGE('Weekly Data'!H846,'Weekly Data'!H794,'Weekly Data'!H742,'Weekly Data'!H690)</f>
        <v>7354</v>
      </c>
      <c r="M898" s="108">
        <f>AVERAGE('Weekly Data'!I846,'Weekly Data'!I794,'Weekly Data'!I742,'Weekly Data'!I690)</f>
        <v>1828.4503053223777</v>
      </c>
      <c r="O898" s="166">
        <f t="shared" si="63"/>
        <v>40618</v>
      </c>
      <c r="P898" s="45">
        <f t="shared" si="67"/>
        <v>993.0625</v>
      </c>
      <c r="Q898" s="45">
        <f t="shared" si="66"/>
        <v>1748.75</v>
      </c>
      <c r="R898" s="45">
        <f t="shared" si="64"/>
        <v>4401.5625</v>
      </c>
      <c r="S898" s="45">
        <f t="shared" si="65"/>
        <v>813.125</v>
      </c>
      <c r="T898" s="45">
        <f t="shared" ref="T898:T961" si="69">AVERAGE(F846,F794,F742,F689)</f>
        <v>7956.5</v>
      </c>
      <c r="U898" s="140">
        <f t="shared" si="68"/>
        <v>1720.4131954656293</v>
      </c>
    </row>
    <row r="899" spans="1:21" x14ac:dyDescent="0.25">
      <c r="A899" s="43">
        <f t="shared" si="62"/>
        <v>40625</v>
      </c>
      <c r="B899" s="28">
        <f>SUM('Weekly Data'!D896:D899)/4</f>
        <v>1269.25</v>
      </c>
      <c r="C899" s="7">
        <f>SUM('Weekly Data'!E896:E899)/4</f>
        <v>2398.75</v>
      </c>
      <c r="D899" s="7">
        <f>SUM('Weekly Data'!F896:F899)/4</f>
        <v>3809.75</v>
      </c>
      <c r="E899" s="7">
        <f>SUM('Weekly Data'!G896:G899)/4</f>
        <v>760.5</v>
      </c>
      <c r="F899" s="7">
        <f>SUM('Weekly Data'!H896:H899)/4</f>
        <v>8238.25</v>
      </c>
      <c r="G899" s="108">
        <f>SUM('Weekly Data'!I896:I899)/4</f>
        <v>1548.0010645327659</v>
      </c>
      <c r="H899" s="163">
        <f>AVERAGE('Weekly Data'!D847,'Weekly Data'!D795,'Weekly Data'!D743,'Weekly Data'!D691)</f>
        <v>673.75</v>
      </c>
      <c r="I899" s="7">
        <f>AVERAGE('Weekly Data'!E847,'Weekly Data'!E795,'Weekly Data'!E743,'Weekly Data'!E691)</f>
        <v>1262</v>
      </c>
      <c r="J899" s="7">
        <f>AVERAGE('Weekly Data'!F847,'Weekly Data'!F795,'Weekly Data'!F743,'Weekly Data'!F691)</f>
        <v>5109.5</v>
      </c>
      <c r="K899" s="7">
        <f>AVERAGE('Weekly Data'!G847,'Weekly Data'!G795,'Weekly Data'!G743,'Weekly Data'!G691)</f>
        <v>815.25</v>
      </c>
      <c r="L899" s="164">
        <f>AVERAGE('Weekly Data'!H847,'Weekly Data'!H795,'Weekly Data'!H743,'Weekly Data'!H691)</f>
        <v>7860.5</v>
      </c>
      <c r="M899" s="108">
        <f>AVERAGE('Weekly Data'!I847,'Weekly Data'!I795,'Weekly Data'!I743,'Weekly Data'!I691)</f>
        <v>1550.2068693423439</v>
      </c>
      <c r="O899" s="166">
        <f t="shared" si="63"/>
        <v>40625</v>
      </c>
      <c r="P899" s="45">
        <f t="shared" si="67"/>
        <v>989.375</v>
      </c>
      <c r="Q899" s="45">
        <f t="shared" si="66"/>
        <v>1712.5</v>
      </c>
      <c r="R899" s="45">
        <f t="shared" si="64"/>
        <v>4534.125</v>
      </c>
      <c r="S899" s="45">
        <f t="shared" si="65"/>
        <v>805.1875</v>
      </c>
      <c r="T899" s="45">
        <f t="shared" si="69"/>
        <v>8041.1875</v>
      </c>
      <c r="U899" s="140">
        <f t="shared" si="68"/>
        <v>1792.0309069164502</v>
      </c>
    </row>
    <row r="900" spans="1:21" x14ac:dyDescent="0.25">
      <c r="A900" s="43">
        <f t="shared" si="62"/>
        <v>40632</v>
      </c>
      <c r="B900" s="28">
        <f>SUM('Weekly Data'!D897:D900)/4</f>
        <v>1303</v>
      </c>
      <c r="C900" s="7">
        <f>SUM('Weekly Data'!E897:E900)/4</f>
        <v>2479</v>
      </c>
      <c r="D900" s="7">
        <f>SUM('Weekly Data'!F897:F900)/4</f>
        <v>4277</v>
      </c>
      <c r="E900" s="7">
        <f>SUM('Weekly Data'!G897:G900)/4</f>
        <v>736.75</v>
      </c>
      <c r="F900" s="7">
        <f>SUM('Weekly Data'!H897:H900)/4</f>
        <v>8795.75</v>
      </c>
      <c r="G900" s="108">
        <f>SUM('Weekly Data'!I897:I900)/4</f>
        <v>1793.2509108833233</v>
      </c>
      <c r="H900" s="163">
        <f>AVERAGE('Weekly Data'!D848,'Weekly Data'!D796,'Weekly Data'!D744,'Weekly Data'!D692)</f>
        <v>650.25</v>
      </c>
      <c r="I900" s="7">
        <f>AVERAGE('Weekly Data'!E848,'Weekly Data'!E796,'Weekly Data'!E744,'Weekly Data'!E692)</f>
        <v>1702.25</v>
      </c>
      <c r="J900" s="7">
        <f>AVERAGE('Weekly Data'!F848,'Weekly Data'!F796,'Weekly Data'!F744,'Weekly Data'!F692)</f>
        <v>4171.5</v>
      </c>
      <c r="K900" s="7">
        <f>AVERAGE('Weekly Data'!G848,'Weekly Data'!G796,'Weekly Data'!G744,'Weekly Data'!G692)</f>
        <v>605.25</v>
      </c>
      <c r="L900" s="164">
        <f>AVERAGE('Weekly Data'!H848,'Weekly Data'!H796,'Weekly Data'!H744,'Weekly Data'!H692)</f>
        <v>7129.25</v>
      </c>
      <c r="M900" s="108">
        <f>AVERAGE('Weekly Data'!I848,'Weekly Data'!I796,'Weekly Data'!I744,'Weekly Data'!I692)</f>
        <v>1714.218998813298</v>
      </c>
      <c r="O900" s="166">
        <f t="shared" si="63"/>
        <v>40632</v>
      </c>
      <c r="P900" s="45">
        <f t="shared" si="67"/>
        <v>855.4375</v>
      </c>
      <c r="Q900" s="45">
        <f t="shared" si="66"/>
        <v>1682.5</v>
      </c>
      <c r="R900" s="45">
        <f t="shared" si="64"/>
        <v>4466.75</v>
      </c>
      <c r="S900" s="45">
        <f t="shared" si="65"/>
        <v>728.625</v>
      </c>
      <c r="T900" s="45">
        <f t="shared" si="69"/>
        <v>7733.3125</v>
      </c>
      <c r="U900" s="140">
        <f t="shared" si="68"/>
        <v>1750.3556324324172</v>
      </c>
    </row>
    <row r="901" spans="1:21" x14ac:dyDescent="0.25">
      <c r="A901" s="43">
        <f t="shared" si="62"/>
        <v>40639</v>
      </c>
      <c r="B901" s="28">
        <f>SUM('Weekly Data'!D898:D901)/4</f>
        <v>1325.75</v>
      </c>
      <c r="C901" s="7">
        <f>SUM('Weekly Data'!E898:E901)/4</f>
        <v>2503.75</v>
      </c>
      <c r="D901" s="7">
        <f>SUM('Weekly Data'!F898:F901)/4</f>
        <v>4340.5</v>
      </c>
      <c r="E901" s="7">
        <f>SUM('Weekly Data'!G898:G901)/4</f>
        <v>699.75</v>
      </c>
      <c r="F901" s="7">
        <f>SUM('Weekly Data'!H898:H901)/4</f>
        <v>8869.75</v>
      </c>
      <c r="G901" s="108">
        <f>SUM('Weekly Data'!I898:I901)/4</f>
        <v>1959.7813219224447</v>
      </c>
      <c r="H901" s="163">
        <f>AVERAGE('Weekly Data'!D849,'Weekly Data'!D797,'Weekly Data'!D745,'Weekly Data'!D693)</f>
        <v>580.5</v>
      </c>
      <c r="I901" s="7">
        <f>AVERAGE('Weekly Data'!E849,'Weekly Data'!E797,'Weekly Data'!E745,'Weekly Data'!E693)</f>
        <v>1619.25</v>
      </c>
      <c r="J901" s="7">
        <f>AVERAGE('Weekly Data'!F849,'Weekly Data'!F797,'Weekly Data'!F745,'Weekly Data'!F693)</f>
        <v>4421.5</v>
      </c>
      <c r="K901" s="7">
        <f>AVERAGE('Weekly Data'!G849,'Weekly Data'!G797,'Weekly Data'!G745,'Weekly Data'!G693)</f>
        <v>563</v>
      </c>
      <c r="L901" s="164">
        <f>AVERAGE('Weekly Data'!H849,'Weekly Data'!H797,'Weekly Data'!H745,'Weekly Data'!H693)</f>
        <v>7184.25</v>
      </c>
      <c r="M901" s="108">
        <f>AVERAGE('Weekly Data'!I849,'Weekly Data'!I797,'Weekly Data'!I745,'Weekly Data'!I693)</f>
        <v>1711.3717574941822</v>
      </c>
      <c r="O901" s="166">
        <f t="shared" si="63"/>
        <v>40639</v>
      </c>
      <c r="P901" s="45">
        <f t="shared" si="67"/>
        <v>737.8125</v>
      </c>
      <c r="Q901" s="45">
        <f t="shared" si="66"/>
        <v>1578.5625</v>
      </c>
      <c r="R901" s="45">
        <f t="shared" si="64"/>
        <v>4462.875</v>
      </c>
      <c r="S901" s="45">
        <f t="shared" si="65"/>
        <v>663.5</v>
      </c>
      <c r="T901" s="45">
        <f t="shared" si="69"/>
        <v>7442.75</v>
      </c>
      <c r="U901" s="140">
        <f t="shared" si="68"/>
        <v>1701.0619827430503</v>
      </c>
    </row>
    <row r="902" spans="1:21" x14ac:dyDescent="0.25">
      <c r="A902" s="43">
        <f t="shared" si="62"/>
        <v>40646</v>
      </c>
      <c r="B902" s="28">
        <f>SUM('Weekly Data'!D899:D902)/4</f>
        <v>1198.75</v>
      </c>
      <c r="C902" s="7">
        <f>SUM('Weekly Data'!E899:E902)/4</f>
        <v>2598.25</v>
      </c>
      <c r="D902" s="7">
        <f>SUM('Weekly Data'!F899:F902)/4</f>
        <v>4378</v>
      </c>
      <c r="E902" s="7">
        <f>SUM('Weekly Data'!G899:G902)/4</f>
        <v>675.75</v>
      </c>
      <c r="F902" s="7">
        <f>SUM('Weekly Data'!H899:H902)/4</f>
        <v>8850.75</v>
      </c>
      <c r="G902" s="108">
        <f>SUM('Weekly Data'!I899:I902)/4</f>
        <v>2386.8619765980084</v>
      </c>
      <c r="H902" s="163">
        <f>AVERAGE('Weekly Data'!D850,'Weekly Data'!D798,'Weekly Data'!D746,'Weekly Data'!D694)</f>
        <v>799.25</v>
      </c>
      <c r="I902" s="7">
        <f>AVERAGE('Weekly Data'!E850,'Weekly Data'!E798,'Weekly Data'!E746,'Weekly Data'!E694)</f>
        <v>1452.5</v>
      </c>
      <c r="J902" s="7">
        <f>AVERAGE('Weekly Data'!F850,'Weekly Data'!F798,'Weekly Data'!F746,'Weekly Data'!F694)</f>
        <v>4502</v>
      </c>
      <c r="K902" s="7">
        <f>AVERAGE('Weekly Data'!G850,'Weekly Data'!G798,'Weekly Data'!G746,'Weekly Data'!G694)</f>
        <v>508.5</v>
      </c>
      <c r="L902" s="164">
        <f>AVERAGE('Weekly Data'!H850,'Weekly Data'!H798,'Weekly Data'!H746,'Weekly Data'!H694)</f>
        <v>7262.25</v>
      </c>
      <c r="M902" s="108">
        <f>AVERAGE('Weekly Data'!I850,'Weekly Data'!I798,'Weekly Data'!I746,'Weekly Data'!I694)</f>
        <v>1342.3950104623282</v>
      </c>
      <c r="O902" s="166">
        <f t="shared" si="63"/>
        <v>40646</v>
      </c>
      <c r="P902" s="45">
        <f t="shared" si="67"/>
        <v>703.75</v>
      </c>
      <c r="Q902" s="45">
        <f t="shared" si="66"/>
        <v>1492.375</v>
      </c>
      <c r="R902" s="45">
        <f t="shared" si="64"/>
        <v>4570.625</v>
      </c>
      <c r="S902" s="45">
        <f t="shared" si="65"/>
        <v>617.6875</v>
      </c>
      <c r="T902" s="45">
        <f t="shared" si="69"/>
        <v>7384.4375</v>
      </c>
      <c r="U902" s="140">
        <f t="shared" si="68"/>
        <v>1579.5481590280381</v>
      </c>
    </row>
    <row r="903" spans="1:21" x14ac:dyDescent="0.25">
      <c r="A903" s="43">
        <f t="shared" ref="A903:A966" si="70">A902+7</f>
        <v>40653</v>
      </c>
      <c r="B903" s="28">
        <f>SUM('Weekly Data'!D900:D903)/4</f>
        <v>829.25</v>
      </c>
      <c r="C903" s="7">
        <f>SUM('Weekly Data'!E900:E903)/4</f>
        <v>2559.75</v>
      </c>
      <c r="D903" s="7">
        <f>SUM('Weekly Data'!F900:F903)/4</f>
        <v>4224.25</v>
      </c>
      <c r="E903" s="7">
        <f>SUM('Weekly Data'!G900:G903)/4</f>
        <v>607.5</v>
      </c>
      <c r="F903" s="7">
        <f>SUM('Weekly Data'!H900:H903)/4</f>
        <v>8220.75</v>
      </c>
      <c r="G903" s="108">
        <f>SUM('Weekly Data'!I900:I903)/4</f>
        <v>2695.7526058623171</v>
      </c>
      <c r="H903" s="163">
        <f>AVERAGE('Weekly Data'!D851,'Weekly Data'!D799,'Weekly Data'!D747,'Weekly Data'!D695)</f>
        <v>556</v>
      </c>
      <c r="I903" s="7">
        <f>AVERAGE('Weekly Data'!E851,'Weekly Data'!E799,'Weekly Data'!E747,'Weekly Data'!E695)</f>
        <v>1093.75</v>
      </c>
      <c r="J903" s="7">
        <f>AVERAGE('Weekly Data'!F851,'Weekly Data'!F799,'Weekly Data'!F747,'Weekly Data'!F695)</f>
        <v>4302.25</v>
      </c>
      <c r="K903" s="7">
        <f>AVERAGE('Weekly Data'!G851,'Weekly Data'!G799,'Weekly Data'!G747,'Weekly Data'!G695)</f>
        <v>404.75</v>
      </c>
      <c r="L903" s="164">
        <f>AVERAGE('Weekly Data'!H851,'Weekly Data'!H799,'Weekly Data'!H747,'Weekly Data'!H695)</f>
        <v>6356.75</v>
      </c>
      <c r="M903" s="108">
        <f>AVERAGE('Weekly Data'!I851,'Weekly Data'!I799,'Weekly Data'!I747,'Weekly Data'!I695)</f>
        <v>1471.9800484654843</v>
      </c>
      <c r="O903" s="166">
        <f t="shared" ref="O903:O966" si="71">O902+7</f>
        <v>40653</v>
      </c>
      <c r="P903" s="45">
        <f t="shared" si="67"/>
        <v>661.125</v>
      </c>
      <c r="Q903" s="45">
        <f t="shared" si="66"/>
        <v>1480.375</v>
      </c>
      <c r="R903" s="45">
        <f t="shared" si="64"/>
        <v>4430.6875</v>
      </c>
      <c r="S903" s="45">
        <f t="shared" si="65"/>
        <v>522.5</v>
      </c>
      <c r="T903" s="45">
        <f t="shared" si="69"/>
        <v>7094.6875</v>
      </c>
      <c r="U903" s="140">
        <f t="shared" si="68"/>
        <v>1559.9914538088231</v>
      </c>
    </row>
    <row r="904" spans="1:21" x14ac:dyDescent="0.25">
      <c r="A904" s="43">
        <f t="shared" si="70"/>
        <v>40660</v>
      </c>
      <c r="B904" s="28">
        <f>SUM('Weekly Data'!D901:D904)/4</f>
        <v>629.25</v>
      </c>
      <c r="C904" s="7">
        <f>SUM('Weekly Data'!E901:E904)/4</f>
        <v>2581</v>
      </c>
      <c r="D904" s="7">
        <f>SUM('Weekly Data'!F901:F904)/4</f>
        <v>3977.5</v>
      </c>
      <c r="E904" s="7">
        <f>SUM('Weekly Data'!G901:G904)/4</f>
        <v>582.25</v>
      </c>
      <c r="F904" s="7">
        <f>SUM('Weekly Data'!H901:H904)/4</f>
        <v>7770</v>
      </c>
      <c r="G904" s="108">
        <f>SUM('Weekly Data'!I901:I904)/4</f>
        <v>2783.5635815900032</v>
      </c>
      <c r="H904" s="163">
        <f>AVERAGE('Weekly Data'!D852,'Weekly Data'!D800,'Weekly Data'!D748,'Weekly Data'!D696)</f>
        <v>448.75</v>
      </c>
      <c r="I904" s="7">
        <f>AVERAGE('Weekly Data'!E852,'Weekly Data'!E800,'Weekly Data'!E748,'Weekly Data'!E696)</f>
        <v>1329.5</v>
      </c>
      <c r="J904" s="7">
        <f>AVERAGE('Weekly Data'!F852,'Weekly Data'!F800,'Weekly Data'!F748,'Weekly Data'!F696)</f>
        <v>4211.5</v>
      </c>
      <c r="K904" s="7">
        <f>AVERAGE('Weekly Data'!G852,'Weekly Data'!G800,'Weekly Data'!G748,'Weekly Data'!G696)</f>
        <v>390.5</v>
      </c>
      <c r="L904" s="164">
        <f>AVERAGE('Weekly Data'!H852,'Weekly Data'!H800,'Weekly Data'!H748,'Weekly Data'!H696)</f>
        <v>6380.25</v>
      </c>
      <c r="M904" s="108">
        <f>AVERAGE('Weekly Data'!I852,'Weekly Data'!I800,'Weekly Data'!I748,'Weekly Data'!I696)</f>
        <v>2237.6685828425416</v>
      </c>
      <c r="O904" s="166">
        <f t="shared" si="71"/>
        <v>40660</v>
      </c>
      <c r="P904" s="45">
        <f t="shared" si="67"/>
        <v>593.875</v>
      </c>
      <c r="Q904" s="45">
        <f t="shared" si="66"/>
        <v>1348.125</v>
      </c>
      <c r="R904" s="45">
        <f t="shared" si="64"/>
        <v>4397.0625</v>
      </c>
      <c r="S904" s="45">
        <f t="shared" si="65"/>
        <v>470.8125</v>
      </c>
      <c r="T904" s="45">
        <f t="shared" si="69"/>
        <v>6809.875</v>
      </c>
      <c r="U904" s="140">
        <f t="shared" si="68"/>
        <v>1690.853849816134</v>
      </c>
    </row>
    <row r="905" spans="1:21" x14ac:dyDescent="0.25">
      <c r="A905" s="43">
        <f t="shared" si="70"/>
        <v>40667</v>
      </c>
      <c r="B905" s="28">
        <f>SUM('Weekly Data'!D902:D905)/4</f>
        <v>429.25</v>
      </c>
      <c r="C905" s="7">
        <f>SUM('Weekly Data'!E902:E905)/4</f>
        <v>2466.75</v>
      </c>
      <c r="D905" s="7">
        <f>SUM('Weekly Data'!F902:F905)/4</f>
        <v>3815.25</v>
      </c>
      <c r="E905" s="7">
        <f>SUM('Weekly Data'!G902:G905)/4</f>
        <v>530</v>
      </c>
      <c r="F905" s="7">
        <f>SUM('Weekly Data'!H902:H905)/4</f>
        <v>7241.25</v>
      </c>
      <c r="G905" s="108">
        <f>SUM('Weekly Data'!I902:I905)/4</f>
        <v>2935.9023197842462</v>
      </c>
      <c r="H905" s="163">
        <f>AVERAGE('Weekly Data'!D853,'Weekly Data'!D801,'Weekly Data'!D749,'Weekly Data'!D697)</f>
        <v>373.25</v>
      </c>
      <c r="I905" s="7">
        <f>AVERAGE('Weekly Data'!E853,'Weekly Data'!E801,'Weekly Data'!E749,'Weekly Data'!E697)</f>
        <v>1499</v>
      </c>
      <c r="J905" s="7">
        <f>AVERAGE('Weekly Data'!F853,'Weekly Data'!F801,'Weekly Data'!F749,'Weekly Data'!F697)</f>
        <v>4365</v>
      </c>
      <c r="K905" s="7">
        <f>AVERAGE('Weekly Data'!G853,'Weekly Data'!G801,'Weekly Data'!G749,'Weekly Data'!G697)</f>
        <v>540.25</v>
      </c>
      <c r="L905" s="164">
        <f>AVERAGE('Weekly Data'!H853,'Weekly Data'!H801,'Weekly Data'!H749,'Weekly Data'!H697)</f>
        <v>6777.5</v>
      </c>
      <c r="M905" s="108">
        <f>AVERAGE('Weekly Data'!I853,'Weekly Data'!I801,'Weekly Data'!I749,'Weekly Data'!I697)</f>
        <v>1516.4000606658956</v>
      </c>
      <c r="O905" s="166">
        <f t="shared" si="71"/>
        <v>40667</v>
      </c>
      <c r="P905" s="45">
        <f t="shared" si="67"/>
        <v>545.125</v>
      </c>
      <c r="Q905" s="45">
        <f t="shared" si="66"/>
        <v>1383.125</v>
      </c>
      <c r="R905" s="45">
        <f t="shared" si="64"/>
        <v>4338.9375</v>
      </c>
      <c r="S905" s="45">
        <f t="shared" si="65"/>
        <v>474.5625</v>
      </c>
      <c r="T905" s="45">
        <f t="shared" si="69"/>
        <v>6741.75</v>
      </c>
      <c r="U905" s="140">
        <f t="shared" si="68"/>
        <v>1642.1109256090626</v>
      </c>
    </row>
    <row r="906" spans="1:21" x14ac:dyDescent="0.25">
      <c r="A906" s="43">
        <f t="shared" si="70"/>
        <v>40674</v>
      </c>
      <c r="B906" s="28">
        <f>SUM('Weekly Data'!D903:D906)/4</f>
        <v>498.5</v>
      </c>
      <c r="C906" s="7">
        <f>SUM('Weekly Data'!E903:E906)/4</f>
        <v>2328</v>
      </c>
      <c r="D906" s="7">
        <f>SUM('Weekly Data'!F903:F906)/4</f>
        <v>3812.5</v>
      </c>
      <c r="E906" s="7">
        <f>SUM('Weekly Data'!G903:G906)/4</f>
        <v>552.5</v>
      </c>
      <c r="F906" s="7">
        <f>SUM('Weekly Data'!H903:H906)/4</f>
        <v>7191.5</v>
      </c>
      <c r="G906" s="108">
        <f>SUM('Weekly Data'!I903:I906)/4</f>
        <v>2602.8414977060033</v>
      </c>
      <c r="H906" s="163">
        <f>AVERAGE('Weekly Data'!D854,'Weekly Data'!D802,'Weekly Data'!D750,'Weekly Data'!D698)</f>
        <v>588.5</v>
      </c>
      <c r="I906" s="7">
        <f>AVERAGE('Weekly Data'!E854,'Weekly Data'!E802,'Weekly Data'!E750,'Weekly Data'!E698)</f>
        <v>987.75</v>
      </c>
      <c r="J906" s="7">
        <f>AVERAGE('Weekly Data'!F854,'Weekly Data'!F802,'Weekly Data'!F750,'Weekly Data'!F698)</f>
        <v>3395.25</v>
      </c>
      <c r="K906" s="7">
        <f>AVERAGE('Weekly Data'!G854,'Weekly Data'!G802,'Weekly Data'!G750,'Weekly Data'!G698)</f>
        <v>342.75</v>
      </c>
      <c r="L906" s="164">
        <f>AVERAGE('Weekly Data'!H854,'Weekly Data'!H802,'Weekly Data'!H750,'Weekly Data'!H698)</f>
        <v>5314.25</v>
      </c>
      <c r="M906" s="108">
        <f>AVERAGE('Weekly Data'!I854,'Weekly Data'!I802,'Weekly Data'!I750,'Weekly Data'!I698)</f>
        <v>1539.159921419495</v>
      </c>
      <c r="O906" s="166">
        <f t="shared" si="71"/>
        <v>40674</v>
      </c>
      <c r="P906" s="45">
        <f t="shared" si="67"/>
        <v>504.3125</v>
      </c>
      <c r="Q906" s="45">
        <f t="shared" si="66"/>
        <v>1253.375</v>
      </c>
      <c r="R906" s="45">
        <f t="shared" si="64"/>
        <v>4141.4375</v>
      </c>
      <c r="S906" s="45">
        <f t="shared" si="65"/>
        <v>428.5625</v>
      </c>
      <c r="T906" s="45">
        <f t="shared" si="69"/>
        <v>6327.6875</v>
      </c>
      <c r="U906" s="140">
        <f t="shared" si="68"/>
        <v>1691.3021533483541</v>
      </c>
    </row>
    <row r="907" spans="1:21" x14ac:dyDescent="0.25">
      <c r="A907" s="43">
        <f t="shared" si="70"/>
        <v>40681</v>
      </c>
      <c r="B907" s="28">
        <f>SUM('Weekly Data'!D904:D907)/4</f>
        <v>550.25</v>
      </c>
      <c r="C907" s="7">
        <f>SUM('Weekly Data'!E904:E907)/4</f>
        <v>2173.75</v>
      </c>
      <c r="D907" s="7">
        <f>SUM('Weekly Data'!F904:F907)/4</f>
        <v>3732.75</v>
      </c>
      <c r="E907" s="7">
        <f>SUM('Weekly Data'!G904:G907)/4</f>
        <v>514</v>
      </c>
      <c r="F907" s="7">
        <f>SUM('Weekly Data'!H904:H907)/4</f>
        <v>6970.75</v>
      </c>
      <c r="G907" s="108">
        <f>SUM('Weekly Data'!I904:I907)/4</f>
        <v>2236.5189423975762</v>
      </c>
      <c r="H907" s="163">
        <f>AVERAGE('Weekly Data'!D855,'Weekly Data'!D803,'Weekly Data'!D751,'Weekly Data'!D699)</f>
        <v>338.5</v>
      </c>
      <c r="I907" s="7">
        <f>AVERAGE('Weekly Data'!E855,'Weekly Data'!E803,'Weekly Data'!E751,'Weekly Data'!E699)</f>
        <v>1058.5</v>
      </c>
      <c r="J907" s="7">
        <f>AVERAGE('Weekly Data'!F855,'Weekly Data'!F803,'Weekly Data'!F751,'Weekly Data'!F699)</f>
        <v>3752</v>
      </c>
      <c r="K907" s="7">
        <f>AVERAGE('Weekly Data'!G855,'Weekly Data'!G803,'Weekly Data'!G751,'Weekly Data'!G699)</f>
        <v>255.25</v>
      </c>
      <c r="L907" s="164">
        <f>AVERAGE('Weekly Data'!H855,'Weekly Data'!H803,'Weekly Data'!H751,'Weekly Data'!H699)</f>
        <v>5404.25</v>
      </c>
      <c r="M907" s="108">
        <f>AVERAGE('Weekly Data'!I855,'Weekly Data'!I803,'Weekly Data'!I751,'Weekly Data'!I699)</f>
        <v>1858.7238606063202</v>
      </c>
      <c r="O907" s="166">
        <f t="shared" si="71"/>
        <v>40681</v>
      </c>
      <c r="P907" s="45">
        <f t="shared" si="67"/>
        <v>459.6875</v>
      </c>
      <c r="Q907" s="45">
        <f t="shared" si="66"/>
        <v>1188.875</v>
      </c>
      <c r="R907" s="45">
        <f t="shared" si="64"/>
        <v>3974.6875</v>
      </c>
      <c r="S907" s="45">
        <f t="shared" si="65"/>
        <v>390.75</v>
      </c>
      <c r="T907" s="45">
        <f t="shared" si="69"/>
        <v>6014</v>
      </c>
      <c r="U907" s="140">
        <f t="shared" si="68"/>
        <v>1787.9881063835628</v>
      </c>
    </row>
    <row r="908" spans="1:21" x14ac:dyDescent="0.25">
      <c r="A908" s="43">
        <f t="shared" si="70"/>
        <v>40688</v>
      </c>
      <c r="B908" s="28">
        <f>SUM('Weekly Data'!D905:D908)/4</f>
        <v>593.75</v>
      </c>
      <c r="C908" s="7">
        <f>SUM('Weekly Data'!E905:E908)/4</f>
        <v>2014.25</v>
      </c>
      <c r="D908" s="7">
        <f>SUM('Weekly Data'!F905:F908)/4</f>
        <v>3834</v>
      </c>
      <c r="E908" s="7">
        <f>SUM('Weekly Data'!G905:G908)/4</f>
        <v>465.75</v>
      </c>
      <c r="F908" s="7">
        <f>SUM('Weekly Data'!H905:H908)/4</f>
        <v>6907.75</v>
      </c>
      <c r="G908" s="108">
        <f>SUM('Weekly Data'!I905:I908)/4</f>
        <v>2174.8738634776355</v>
      </c>
      <c r="H908" s="163">
        <f>AVERAGE('Weekly Data'!D856,'Weekly Data'!D804,'Weekly Data'!D752,'Weekly Data'!D700)</f>
        <v>386.75</v>
      </c>
      <c r="I908" s="7">
        <f>AVERAGE('Weekly Data'!E856,'Weekly Data'!E804,'Weekly Data'!E752,'Weekly Data'!E700)</f>
        <v>818</v>
      </c>
      <c r="J908" s="7">
        <f>AVERAGE('Weekly Data'!F856,'Weekly Data'!F804,'Weekly Data'!F752,'Weekly Data'!F700)</f>
        <v>3713.5</v>
      </c>
      <c r="K908" s="7">
        <f>AVERAGE('Weekly Data'!G856,'Weekly Data'!G804,'Weekly Data'!G752,'Weekly Data'!G700)</f>
        <v>280.75</v>
      </c>
      <c r="L908" s="164">
        <f>AVERAGE('Weekly Data'!H856,'Weekly Data'!H804,'Weekly Data'!H752,'Weekly Data'!H700)</f>
        <v>5199</v>
      </c>
      <c r="M908" s="108">
        <f>AVERAGE('Weekly Data'!I856,'Weekly Data'!I804,'Weekly Data'!I752,'Weekly Data'!I700)</f>
        <v>2222.455544319052</v>
      </c>
      <c r="O908" s="166">
        <f t="shared" si="71"/>
        <v>40688</v>
      </c>
      <c r="P908" s="45">
        <f t="shared" si="67"/>
        <v>450.4375</v>
      </c>
      <c r="Q908" s="45">
        <f t="shared" si="66"/>
        <v>1165</v>
      </c>
      <c r="R908" s="45">
        <f t="shared" si="64"/>
        <v>3842.4375</v>
      </c>
      <c r="S908" s="45">
        <f t="shared" si="65"/>
        <v>360.5</v>
      </c>
      <c r="T908" s="45">
        <f t="shared" si="69"/>
        <v>5818.375</v>
      </c>
      <c r="U908" s="140">
        <f t="shared" si="68"/>
        <v>1784.1848467526906</v>
      </c>
    </row>
    <row r="909" spans="1:21" x14ac:dyDescent="0.25">
      <c r="A909" s="43">
        <f t="shared" si="70"/>
        <v>40695</v>
      </c>
      <c r="B909" s="28">
        <f>SUM('Weekly Data'!D906:D909)/4</f>
        <v>576</v>
      </c>
      <c r="C909" s="7">
        <f>SUM('Weekly Data'!E906:E909)/4</f>
        <v>1968</v>
      </c>
      <c r="D909" s="7">
        <f>SUM('Weekly Data'!F906:F909)/4</f>
        <v>3835.5</v>
      </c>
      <c r="E909" s="7">
        <f>SUM('Weekly Data'!G906:G909)/4</f>
        <v>410.25</v>
      </c>
      <c r="F909" s="7">
        <f>SUM('Weekly Data'!H906:H909)/4</f>
        <v>6789.75</v>
      </c>
      <c r="G909" s="108">
        <f>SUM('Weekly Data'!I906:I909)/4</f>
        <v>2100.5893259302238</v>
      </c>
      <c r="H909" s="163">
        <f>AVERAGE('Weekly Data'!D857,'Weekly Data'!D805,'Weekly Data'!D753,'Weekly Data'!D701)</f>
        <v>436</v>
      </c>
      <c r="I909" s="7">
        <f>AVERAGE('Weekly Data'!E857,'Weekly Data'!E805,'Weekly Data'!E753,'Weekly Data'!E701)</f>
        <v>1334.5</v>
      </c>
      <c r="J909" s="7">
        <f>AVERAGE('Weekly Data'!F857,'Weekly Data'!F805,'Weekly Data'!F753,'Weekly Data'!F701)</f>
        <v>3422.5</v>
      </c>
      <c r="K909" s="7">
        <f>AVERAGE('Weekly Data'!G857,'Weekly Data'!G805,'Weekly Data'!G753,'Weekly Data'!G701)</f>
        <v>243</v>
      </c>
      <c r="L909" s="164">
        <f>AVERAGE('Weekly Data'!H857,'Weekly Data'!H805,'Weekly Data'!H753,'Weekly Data'!H701)</f>
        <v>5436</v>
      </c>
      <c r="M909" s="108">
        <f>AVERAGE('Weekly Data'!I857,'Weekly Data'!I805,'Weekly Data'!I753,'Weekly Data'!I701)</f>
        <v>1696.3316507113859</v>
      </c>
      <c r="O909" s="166">
        <f t="shared" si="71"/>
        <v>40695</v>
      </c>
      <c r="P909" s="45">
        <f t="shared" si="67"/>
        <v>428.6875</v>
      </c>
      <c r="Q909" s="45">
        <f t="shared" si="66"/>
        <v>1058.375</v>
      </c>
      <c r="R909" s="45">
        <f t="shared" ref="R909:R972" si="72">AVERAGE(D857,D805,D753,D700)</f>
        <v>3654.5625</v>
      </c>
      <c r="S909" s="45">
        <f t="shared" ref="S909:S972" si="73">AVERAGE(E857,E805,E753,E700)</f>
        <v>291.3125</v>
      </c>
      <c r="T909" s="45">
        <f t="shared" si="69"/>
        <v>5432.9375</v>
      </c>
      <c r="U909" s="140">
        <f t="shared" si="68"/>
        <v>1829.1677442640632</v>
      </c>
    </row>
    <row r="910" spans="1:21" x14ac:dyDescent="0.25">
      <c r="A910" s="43">
        <f t="shared" si="70"/>
        <v>40702</v>
      </c>
      <c r="B910" s="28">
        <f>SUM('Weekly Data'!D907:D910)/4</f>
        <v>449.75</v>
      </c>
      <c r="C910" s="7">
        <f>SUM('Weekly Data'!E907:E910)/4</f>
        <v>1852.25</v>
      </c>
      <c r="D910" s="7">
        <f>SUM('Weekly Data'!F907:F910)/4</f>
        <v>3761.75</v>
      </c>
      <c r="E910" s="7">
        <f>SUM('Weekly Data'!G907:G910)/4</f>
        <v>273.5</v>
      </c>
      <c r="F910" s="7">
        <f>SUM('Weekly Data'!H907:H910)/4</f>
        <v>6337.25</v>
      </c>
      <c r="G910" s="108">
        <f>SUM('Weekly Data'!I907:I910)/4</f>
        <v>1839.8173374055809</v>
      </c>
      <c r="H910" s="163">
        <f>AVERAGE('Weekly Data'!D858,'Weekly Data'!D806,'Weekly Data'!D754,'Weekly Data'!D702)</f>
        <v>154.5</v>
      </c>
      <c r="I910" s="7">
        <f>AVERAGE('Weekly Data'!E858,'Weekly Data'!E806,'Weekly Data'!E754,'Weekly Data'!E702)</f>
        <v>1543</v>
      </c>
      <c r="J910" s="7">
        <f>AVERAGE('Weekly Data'!F858,'Weekly Data'!F806,'Weekly Data'!F754,'Weekly Data'!F702)</f>
        <v>3449.75</v>
      </c>
      <c r="K910" s="7">
        <f>AVERAGE('Weekly Data'!G858,'Weekly Data'!G806,'Weekly Data'!G754,'Weekly Data'!G702)</f>
        <v>267.25</v>
      </c>
      <c r="L910" s="164">
        <f>AVERAGE('Weekly Data'!H858,'Weekly Data'!H806,'Weekly Data'!H754,'Weekly Data'!H702)</f>
        <v>5414.5</v>
      </c>
      <c r="M910" s="108">
        <f>AVERAGE('Weekly Data'!I858,'Weekly Data'!I806,'Weekly Data'!I754,'Weekly Data'!I702)</f>
        <v>2124.5626205913127</v>
      </c>
      <c r="O910" s="166">
        <f t="shared" si="71"/>
        <v>40702</v>
      </c>
      <c r="P910" s="45">
        <f t="shared" si="67"/>
        <v>339.0625</v>
      </c>
      <c r="Q910" s="45">
        <f t="shared" si="66"/>
        <v>1119.6875</v>
      </c>
      <c r="R910" s="45">
        <f t="shared" si="72"/>
        <v>3558.0625</v>
      </c>
      <c r="S910" s="45">
        <f t="shared" si="73"/>
        <v>257.8125</v>
      </c>
      <c r="T910" s="45">
        <f t="shared" si="69"/>
        <v>5274.625</v>
      </c>
      <c r="U910" s="140">
        <f t="shared" si="68"/>
        <v>1975.5184190570176</v>
      </c>
    </row>
    <row r="911" spans="1:21" x14ac:dyDescent="0.25">
      <c r="A911" s="43">
        <f t="shared" si="70"/>
        <v>40709</v>
      </c>
      <c r="B911" s="28">
        <f>SUM('Weekly Data'!D908:D911)/4</f>
        <v>382.5</v>
      </c>
      <c r="C911" s="7">
        <f>SUM('Weekly Data'!E908:E911)/4</f>
        <v>1752.75</v>
      </c>
      <c r="D911" s="7">
        <f>SUM('Weekly Data'!F908:F911)/4</f>
        <v>3625.25</v>
      </c>
      <c r="E911" s="7">
        <f>SUM('Weekly Data'!G908:G911)/4</f>
        <v>239.5</v>
      </c>
      <c r="F911" s="7">
        <f>SUM('Weekly Data'!H908:H911)/4</f>
        <v>6000</v>
      </c>
      <c r="G911" s="108">
        <f>SUM('Weekly Data'!I908:I911)/4</f>
        <v>2130.3031409491887</v>
      </c>
      <c r="H911" s="163">
        <f>AVERAGE('Weekly Data'!D859,'Weekly Data'!D807,'Weekly Data'!D755,'Weekly Data'!D703)</f>
        <v>317.75</v>
      </c>
      <c r="I911" s="7">
        <f>AVERAGE('Weekly Data'!E859,'Weekly Data'!E807,'Weekly Data'!E755,'Weekly Data'!E703)</f>
        <v>1220.75</v>
      </c>
      <c r="J911" s="7">
        <f>AVERAGE('Weekly Data'!F859,'Weekly Data'!F807,'Weekly Data'!F755,'Weekly Data'!F703)</f>
        <v>3108</v>
      </c>
      <c r="K911" s="7">
        <f>AVERAGE('Weekly Data'!G859,'Weekly Data'!G807,'Weekly Data'!G755,'Weekly Data'!G703)</f>
        <v>225.75</v>
      </c>
      <c r="L911" s="164">
        <f>AVERAGE('Weekly Data'!H859,'Weekly Data'!H807,'Weekly Data'!H755,'Weekly Data'!H703)</f>
        <v>4872.25</v>
      </c>
      <c r="M911" s="108">
        <f>AVERAGE('Weekly Data'!I859,'Weekly Data'!I807,'Weekly Data'!I755,'Weekly Data'!I703)</f>
        <v>2047.3610714501874</v>
      </c>
      <c r="O911" s="166">
        <f t="shared" si="71"/>
        <v>40709</v>
      </c>
      <c r="P911" s="45">
        <f t="shared" si="67"/>
        <v>316.9375</v>
      </c>
      <c r="Q911" s="45">
        <f t="shared" si="66"/>
        <v>1225.875</v>
      </c>
      <c r="R911" s="45">
        <f t="shared" si="72"/>
        <v>3464.1875</v>
      </c>
      <c r="S911" s="45">
        <f t="shared" si="73"/>
        <v>251.875</v>
      </c>
      <c r="T911" s="45">
        <f t="shared" si="69"/>
        <v>5258.875</v>
      </c>
      <c r="U911" s="140">
        <f t="shared" si="68"/>
        <v>2022.6777217679846</v>
      </c>
    </row>
    <row r="912" spans="1:21" x14ac:dyDescent="0.25">
      <c r="A912" s="43">
        <f t="shared" si="70"/>
        <v>40716</v>
      </c>
      <c r="B912" s="28">
        <f>SUM('Weekly Data'!D909:D912)/4</f>
        <v>274.75</v>
      </c>
      <c r="C912" s="7">
        <f>SUM('Weekly Data'!E909:E912)/4</f>
        <v>1610.25</v>
      </c>
      <c r="D912" s="7">
        <f>SUM('Weekly Data'!F909:F912)/4</f>
        <v>3482.75</v>
      </c>
      <c r="E912" s="7">
        <f>SUM('Weekly Data'!G909:G912)/4</f>
        <v>231.5</v>
      </c>
      <c r="F912" s="7">
        <f>SUM('Weekly Data'!H909:H912)/4</f>
        <v>5599.25</v>
      </c>
      <c r="G912" s="108">
        <f>SUM('Weekly Data'!I909:I912)/4</f>
        <v>1929.6240171270779</v>
      </c>
      <c r="H912" s="163">
        <f>AVERAGE('Weekly Data'!D860,'Weekly Data'!D808,'Weekly Data'!D756,'Weekly Data'!D704)</f>
        <v>364.5</v>
      </c>
      <c r="I912" s="7">
        <f>AVERAGE('Weekly Data'!E860,'Weekly Data'!E808,'Weekly Data'!E756,'Weekly Data'!E704)</f>
        <v>1519.5</v>
      </c>
      <c r="J912" s="7">
        <f>AVERAGE('Weekly Data'!F860,'Weekly Data'!F808,'Weekly Data'!F756,'Weekly Data'!F704)</f>
        <v>3796</v>
      </c>
      <c r="K912" s="7">
        <f>AVERAGE('Weekly Data'!G860,'Weekly Data'!G808,'Weekly Data'!G756,'Weekly Data'!G704)</f>
        <v>223</v>
      </c>
      <c r="L912" s="164">
        <f>AVERAGE('Weekly Data'!H860,'Weekly Data'!H808,'Weekly Data'!H756,'Weekly Data'!H704)</f>
        <v>5903</v>
      </c>
      <c r="M912" s="108">
        <f>AVERAGE('Weekly Data'!I860,'Weekly Data'!I808,'Weekly Data'!I756,'Weekly Data'!I704)</f>
        <v>1411.6792911758789</v>
      </c>
      <c r="O912" s="166">
        <f t="shared" si="71"/>
        <v>40716</v>
      </c>
      <c r="P912" s="45">
        <f t="shared" si="67"/>
        <v>324.25</v>
      </c>
      <c r="Q912" s="45">
        <f t="shared" si="66"/>
        <v>1274.875</v>
      </c>
      <c r="R912" s="45">
        <f t="shared" si="72"/>
        <v>3419.4375</v>
      </c>
      <c r="S912" s="45">
        <f t="shared" si="73"/>
        <v>236.3125</v>
      </c>
      <c r="T912" s="45">
        <f t="shared" si="69"/>
        <v>5254.875</v>
      </c>
      <c r="U912" s="140">
        <f t="shared" si="68"/>
        <v>1819.9836584821915</v>
      </c>
    </row>
    <row r="913" spans="1:21" x14ac:dyDescent="0.25">
      <c r="A913" s="43">
        <f t="shared" si="70"/>
        <v>40723</v>
      </c>
      <c r="B913" s="28">
        <f>SUM('Weekly Data'!D910:D913)/4</f>
        <v>247.5</v>
      </c>
      <c r="C913" s="7">
        <f>SUM('Weekly Data'!E910:E913)/4</f>
        <v>1269</v>
      </c>
      <c r="D913" s="7">
        <f>SUM('Weekly Data'!F910:F913)/4</f>
        <v>3481.75</v>
      </c>
      <c r="E913" s="7">
        <f>SUM('Weekly Data'!G910:G913)/4</f>
        <v>238.75</v>
      </c>
      <c r="F913" s="7">
        <f>SUM('Weekly Data'!H910:H913)/4</f>
        <v>5237</v>
      </c>
      <c r="G913" s="108">
        <f>SUM('Weekly Data'!I910:I913)/4</f>
        <v>2090.6108059611688</v>
      </c>
      <c r="H913" s="163">
        <f>AVERAGE('Weekly Data'!D861,'Weekly Data'!D809,'Weekly Data'!D757,'Weekly Data'!D705)</f>
        <v>536.5</v>
      </c>
      <c r="I913" s="7">
        <f>AVERAGE('Weekly Data'!E861,'Weekly Data'!E809,'Weekly Data'!E757,'Weekly Data'!E705)</f>
        <v>1341.5</v>
      </c>
      <c r="J913" s="7">
        <f>AVERAGE('Weekly Data'!F861,'Weekly Data'!F809,'Weekly Data'!F757,'Weekly Data'!F705)</f>
        <v>3403</v>
      </c>
      <c r="K913" s="7">
        <f>AVERAGE('Weekly Data'!G861,'Weekly Data'!G809,'Weekly Data'!G757,'Weekly Data'!G705)</f>
        <v>289</v>
      </c>
      <c r="L913" s="164">
        <f>AVERAGE('Weekly Data'!H861,'Weekly Data'!H809,'Weekly Data'!H757,'Weekly Data'!H705)</f>
        <v>5570</v>
      </c>
      <c r="M913" s="108">
        <f>AVERAGE('Weekly Data'!I861,'Weekly Data'!I809,'Weekly Data'!I757,'Weekly Data'!I705)</f>
        <v>1993.0196188901032</v>
      </c>
      <c r="O913" s="166">
        <f t="shared" si="71"/>
        <v>40723</v>
      </c>
      <c r="P913" s="45">
        <f t="shared" si="67"/>
        <v>369.5</v>
      </c>
      <c r="Q913" s="45">
        <f t="shared" si="66"/>
        <v>1366.1875</v>
      </c>
      <c r="R913" s="45">
        <f t="shared" si="72"/>
        <v>3478.125</v>
      </c>
      <c r="S913" s="45">
        <f t="shared" si="73"/>
        <v>244.6875</v>
      </c>
      <c r="T913" s="45">
        <f t="shared" si="69"/>
        <v>5458.5</v>
      </c>
      <c r="U913" s="140">
        <f t="shared" si="68"/>
        <v>1894.1556505268704</v>
      </c>
    </row>
    <row r="914" spans="1:21" x14ac:dyDescent="0.25">
      <c r="A914" s="43">
        <f t="shared" si="70"/>
        <v>40730</v>
      </c>
      <c r="B914" s="28">
        <f>SUM('Weekly Data'!D911:D914)/4</f>
        <v>203</v>
      </c>
      <c r="C914" s="7">
        <f>SUM('Weekly Data'!E911:E914)/4</f>
        <v>1123.5</v>
      </c>
      <c r="D914" s="7">
        <f>SUM('Weekly Data'!F911:F914)/4</f>
        <v>3139.75</v>
      </c>
      <c r="E914" s="7">
        <f>SUM('Weekly Data'!G911:G914)/4</f>
        <v>263.75</v>
      </c>
      <c r="F914" s="7">
        <f>SUM('Weekly Data'!H911:H914)/4</f>
        <v>4730</v>
      </c>
      <c r="G914" s="108">
        <f>SUM('Weekly Data'!I911:I914)/4</f>
        <v>2291.2899297832791</v>
      </c>
      <c r="H914" s="163">
        <f>AVERAGE('Weekly Data'!D862,'Weekly Data'!D810,'Weekly Data'!D758,'Weekly Data'!D706)</f>
        <v>419.75</v>
      </c>
      <c r="I914" s="7">
        <f>AVERAGE('Weekly Data'!E862,'Weekly Data'!E810,'Weekly Data'!E758,'Weekly Data'!E706)</f>
        <v>1922.25</v>
      </c>
      <c r="J914" s="7">
        <f>AVERAGE('Weekly Data'!F862,'Weekly Data'!F810,'Weekly Data'!F758,'Weekly Data'!F706)</f>
        <v>3197.25</v>
      </c>
      <c r="K914" s="7">
        <f>AVERAGE('Weekly Data'!G862,'Weekly Data'!G810,'Weekly Data'!G758,'Weekly Data'!G706)</f>
        <v>274</v>
      </c>
      <c r="L914" s="164">
        <f>AVERAGE('Weekly Data'!H862,'Weekly Data'!H810,'Weekly Data'!H758,'Weekly Data'!H706)</f>
        <v>5813.25</v>
      </c>
      <c r="M914" s="108">
        <f>AVERAGE('Weekly Data'!I862,'Weekly Data'!I810,'Weekly Data'!I758,'Weekly Data'!I706)</f>
        <v>1393.0189390127375</v>
      </c>
      <c r="O914" s="166">
        <f t="shared" si="71"/>
        <v>40730</v>
      </c>
      <c r="P914" s="45">
        <f t="shared" si="67"/>
        <v>412.75</v>
      </c>
      <c r="Q914" s="45">
        <f t="shared" si="66"/>
        <v>1526.375</v>
      </c>
      <c r="R914" s="45">
        <f t="shared" si="72"/>
        <v>3398</v>
      </c>
      <c r="S914" s="45">
        <f t="shared" si="73"/>
        <v>262.6875</v>
      </c>
      <c r="T914" s="45">
        <f t="shared" si="69"/>
        <v>5599.8125</v>
      </c>
      <c r="U914" s="140">
        <f t="shared" si="68"/>
        <v>1711.2697301322269</v>
      </c>
    </row>
    <row r="915" spans="1:21" x14ac:dyDescent="0.25">
      <c r="A915" s="43">
        <f t="shared" si="70"/>
        <v>40737</v>
      </c>
      <c r="B915" s="28">
        <f>SUM('Weekly Data'!D912:D915)/4</f>
        <v>203.25</v>
      </c>
      <c r="C915" s="7">
        <f>SUM('Weekly Data'!E912:E915)/4</f>
        <v>1148.5</v>
      </c>
      <c r="D915" s="7">
        <f>SUM('Weekly Data'!F912:F915)/4</f>
        <v>3266</v>
      </c>
      <c r="E915" s="7">
        <f>SUM('Weekly Data'!G912:G915)/4</f>
        <v>266</v>
      </c>
      <c r="F915" s="7">
        <f>SUM('Weekly Data'!H912:H915)/4</f>
        <v>4883.75</v>
      </c>
      <c r="G915" s="108">
        <f>SUM('Weekly Data'!I912:I915)/4</f>
        <v>2164.6735986203785</v>
      </c>
      <c r="H915" s="163">
        <f>AVERAGE('Weekly Data'!D863,'Weekly Data'!D811,'Weekly Data'!D759,'Weekly Data'!D707)</f>
        <v>581.5</v>
      </c>
      <c r="I915" s="7">
        <f>AVERAGE('Weekly Data'!E863,'Weekly Data'!E811,'Weekly Data'!E759,'Weekly Data'!E707)</f>
        <v>1757.75</v>
      </c>
      <c r="J915" s="7">
        <f>AVERAGE('Weekly Data'!F863,'Weekly Data'!F811,'Weekly Data'!F759,'Weekly Data'!F707)</f>
        <v>3743.75</v>
      </c>
      <c r="K915" s="7">
        <f>AVERAGE('Weekly Data'!G863,'Weekly Data'!G811,'Weekly Data'!G759,'Weekly Data'!G707)</f>
        <v>409.25</v>
      </c>
      <c r="L915" s="164">
        <f>AVERAGE('Weekly Data'!H863,'Weekly Data'!H811,'Weekly Data'!H759,'Weekly Data'!H707)</f>
        <v>6492.25</v>
      </c>
      <c r="M915" s="108">
        <f>AVERAGE('Weekly Data'!I863,'Weekly Data'!I811,'Weekly Data'!I759,'Weekly Data'!I707)</f>
        <v>1138.9996048943303</v>
      </c>
      <c r="O915" s="166">
        <f t="shared" si="71"/>
        <v>40737</v>
      </c>
      <c r="P915" s="45">
        <f t="shared" si="67"/>
        <v>462.3125</v>
      </c>
      <c r="Q915" s="45">
        <f t="shared" si="66"/>
        <v>1625.4375</v>
      </c>
      <c r="R915" s="45">
        <f t="shared" si="72"/>
        <v>3569.875</v>
      </c>
      <c r="S915" s="45">
        <f t="shared" si="73"/>
        <v>300.4375</v>
      </c>
      <c r="T915" s="45">
        <f t="shared" si="69"/>
        <v>5958.0625</v>
      </c>
      <c r="U915" s="140">
        <f t="shared" si="68"/>
        <v>1484.1793634932624</v>
      </c>
    </row>
    <row r="916" spans="1:21" x14ac:dyDescent="0.25">
      <c r="A916" s="43">
        <f t="shared" si="70"/>
        <v>40744</v>
      </c>
      <c r="B916" s="28">
        <f>SUM('Weekly Data'!D913:D916)/4</f>
        <v>147.75</v>
      </c>
      <c r="C916" s="7">
        <f>SUM('Weekly Data'!E913:E916)/4</f>
        <v>984.25</v>
      </c>
      <c r="D916" s="7">
        <f>SUM('Weekly Data'!F913:F916)/4</f>
        <v>3236.5</v>
      </c>
      <c r="E916" s="7">
        <f>SUM('Weekly Data'!G913:G916)/4</f>
        <v>210</v>
      </c>
      <c r="F916" s="7">
        <f>SUM('Weekly Data'!H913:H916)/4</f>
        <v>4578.5</v>
      </c>
      <c r="G916" s="108">
        <f>SUM('Weekly Data'!I913:I916)/4</f>
        <v>2276.2112773855956</v>
      </c>
      <c r="H916" s="163">
        <f>AVERAGE('Weekly Data'!D864,'Weekly Data'!D812,'Weekly Data'!D760,'Weekly Data'!D708)</f>
        <v>682.75</v>
      </c>
      <c r="I916" s="7">
        <f>AVERAGE('Weekly Data'!E864,'Weekly Data'!E812,'Weekly Data'!E760,'Weekly Data'!E708)</f>
        <v>1562.75</v>
      </c>
      <c r="J916" s="7">
        <f>AVERAGE('Weekly Data'!F864,'Weekly Data'!F812,'Weekly Data'!F760,'Weekly Data'!F708)</f>
        <v>4009</v>
      </c>
      <c r="K916" s="7">
        <f>AVERAGE('Weekly Data'!G864,'Weekly Data'!G812,'Weekly Data'!G760,'Weekly Data'!G708)</f>
        <v>332.25</v>
      </c>
      <c r="L916" s="164">
        <f>AVERAGE('Weekly Data'!H864,'Weekly Data'!H812,'Weekly Data'!H760,'Weekly Data'!H708)</f>
        <v>6586.75</v>
      </c>
      <c r="M916" s="108">
        <f>AVERAGE('Weekly Data'!I864,'Weekly Data'!I812,'Weekly Data'!I760,'Weekly Data'!I708)</f>
        <v>1425.4502402268004</v>
      </c>
      <c r="O916" s="166">
        <f t="shared" si="71"/>
        <v>40744</v>
      </c>
      <c r="P916" s="45">
        <f t="shared" si="67"/>
        <v>520.6875</v>
      </c>
      <c r="Q916" s="45">
        <f t="shared" si="66"/>
        <v>1718.5</v>
      </c>
      <c r="R916" s="45">
        <f t="shared" si="72"/>
        <v>3670.3125</v>
      </c>
      <c r="S916" s="45">
        <f t="shared" si="73"/>
        <v>322.75</v>
      </c>
      <c r="T916" s="45">
        <f t="shared" si="69"/>
        <v>6232.25</v>
      </c>
      <c r="U916" s="140">
        <f t="shared" si="68"/>
        <v>1487.622100755993</v>
      </c>
    </row>
    <row r="917" spans="1:21" x14ac:dyDescent="0.25">
      <c r="A917" s="43">
        <f t="shared" si="70"/>
        <v>40751</v>
      </c>
      <c r="B917" s="28">
        <f>SUM('Weekly Data'!D914:D917)/4</f>
        <v>145.25</v>
      </c>
      <c r="C917" s="7">
        <f>SUM('Weekly Data'!E914:E917)/4</f>
        <v>908</v>
      </c>
      <c r="D917" s="7">
        <f>SUM('Weekly Data'!F914:F917)/4</f>
        <v>3321.75</v>
      </c>
      <c r="E917" s="7">
        <f>SUM('Weekly Data'!G914:G917)/4</f>
        <v>224.25</v>
      </c>
      <c r="F917" s="7">
        <f>SUM('Weekly Data'!H914:H917)/4</f>
        <v>4599.25</v>
      </c>
      <c r="G917" s="108">
        <f>SUM('Weekly Data'!I914:I917)/4</f>
        <v>1965.5466890156767</v>
      </c>
      <c r="H917" s="163">
        <f>AVERAGE('Weekly Data'!D865,'Weekly Data'!D813,'Weekly Data'!D761,'Weekly Data'!D709)</f>
        <v>613.75</v>
      </c>
      <c r="I917" s="7">
        <f>AVERAGE('Weekly Data'!E865,'Weekly Data'!E813,'Weekly Data'!E761,'Weekly Data'!E709)</f>
        <v>1977.25</v>
      </c>
      <c r="J917" s="7">
        <f>AVERAGE('Weekly Data'!F865,'Weekly Data'!F813,'Weekly Data'!F761,'Weekly Data'!F709)</f>
        <v>3959.25</v>
      </c>
      <c r="K917" s="7">
        <f>AVERAGE('Weekly Data'!G865,'Weekly Data'!G813,'Weekly Data'!G761,'Weekly Data'!G709)</f>
        <v>94.5</v>
      </c>
      <c r="L917" s="164">
        <f>AVERAGE('Weekly Data'!H865,'Weekly Data'!H813,'Weekly Data'!H761,'Weekly Data'!H709)</f>
        <v>6644.75</v>
      </c>
      <c r="M917" s="108">
        <f>AVERAGE('Weekly Data'!I865,'Weekly Data'!I813,'Weekly Data'!I761,'Weekly Data'!I709)</f>
        <v>1589.3530627691316</v>
      </c>
      <c r="O917" s="166">
        <f t="shared" si="71"/>
        <v>40751</v>
      </c>
      <c r="P917" s="45">
        <f t="shared" si="67"/>
        <v>555.5</v>
      </c>
      <c r="Q917" s="45">
        <f t="shared" si="66"/>
        <v>1747.75</v>
      </c>
      <c r="R917" s="45">
        <f t="shared" si="72"/>
        <v>3691.1875</v>
      </c>
      <c r="S917" s="45">
        <f t="shared" si="73"/>
        <v>282.125</v>
      </c>
      <c r="T917" s="45">
        <f t="shared" si="69"/>
        <v>6276.5625</v>
      </c>
      <c r="U917" s="140">
        <f t="shared" si="68"/>
        <v>1386.70546172575</v>
      </c>
    </row>
    <row r="918" spans="1:21" x14ac:dyDescent="0.25">
      <c r="A918" s="43">
        <f t="shared" si="70"/>
        <v>40758</v>
      </c>
      <c r="B918" s="28">
        <f>SUM('Weekly Data'!D915:D918)/4</f>
        <v>121.75</v>
      </c>
      <c r="C918" s="7">
        <f>SUM('Weekly Data'!E915:E918)/4</f>
        <v>937.5</v>
      </c>
      <c r="D918" s="7">
        <f>SUM('Weekly Data'!F915:F918)/4</f>
        <v>3725.75</v>
      </c>
      <c r="E918" s="7">
        <f>SUM('Weekly Data'!G915:G918)/4</f>
        <v>227.5</v>
      </c>
      <c r="F918" s="7">
        <f>SUM('Weekly Data'!H915:H918)/4</f>
        <v>5012.5</v>
      </c>
      <c r="G918" s="108">
        <f>SUM('Weekly Data'!I915:I918)/4</f>
        <v>1857.3351835734777</v>
      </c>
      <c r="H918" s="163">
        <f>AVERAGE('Weekly Data'!D866,'Weekly Data'!D814,'Weekly Data'!D762,'Weekly Data'!D710)</f>
        <v>511.25</v>
      </c>
      <c r="I918" s="7">
        <f>AVERAGE('Weekly Data'!E866,'Weekly Data'!E814,'Weekly Data'!E762,'Weekly Data'!E710)</f>
        <v>1800.75</v>
      </c>
      <c r="J918" s="7">
        <f>AVERAGE('Weekly Data'!F866,'Weekly Data'!F814,'Weekly Data'!F762,'Weekly Data'!F710)</f>
        <v>3315.25</v>
      </c>
      <c r="K918" s="7">
        <f>AVERAGE('Weekly Data'!G866,'Weekly Data'!G814,'Weekly Data'!G762,'Weekly Data'!G710)</f>
        <v>221.5</v>
      </c>
      <c r="L918" s="164">
        <f>AVERAGE('Weekly Data'!H866,'Weekly Data'!H814,'Weekly Data'!H762,'Weekly Data'!H710)</f>
        <v>5848.75</v>
      </c>
      <c r="M918" s="108">
        <f>AVERAGE('Weekly Data'!I866,'Weekly Data'!I814,'Weekly Data'!I762,'Weekly Data'!I710)</f>
        <v>1902.3211771958522</v>
      </c>
      <c r="O918" s="166">
        <f t="shared" si="71"/>
        <v>40758</v>
      </c>
      <c r="P918" s="45">
        <f t="shared" si="67"/>
        <v>567.625</v>
      </c>
      <c r="Q918" s="45">
        <f t="shared" si="66"/>
        <v>1747.5</v>
      </c>
      <c r="R918" s="45">
        <f t="shared" si="72"/>
        <v>3714.875</v>
      </c>
      <c r="S918" s="45">
        <f t="shared" si="73"/>
        <v>251.3125</v>
      </c>
      <c r="T918" s="45">
        <f t="shared" si="69"/>
        <v>6281.3125</v>
      </c>
      <c r="U918" s="140">
        <f t="shared" si="68"/>
        <v>1514.0310212715285</v>
      </c>
    </row>
    <row r="919" spans="1:21" x14ac:dyDescent="0.25">
      <c r="A919" s="43">
        <f t="shared" si="70"/>
        <v>40765</v>
      </c>
      <c r="B919" s="28">
        <f>SUM('Weekly Data'!D916:D919)/4</f>
        <v>80</v>
      </c>
      <c r="C919" s="7">
        <f>SUM('Weekly Data'!E916:E919)/4</f>
        <v>805.75</v>
      </c>
      <c r="D919" s="7">
        <f>SUM('Weekly Data'!F916:F919)/4</f>
        <v>3357</v>
      </c>
      <c r="E919" s="7">
        <f>SUM('Weekly Data'!G916:G919)/4</f>
        <v>239.75</v>
      </c>
      <c r="F919" s="7">
        <f>SUM('Weekly Data'!H916:H919)/4</f>
        <v>4482.5</v>
      </c>
      <c r="G919" s="108">
        <f>SUM('Weekly Data'!I916:I919)/4</f>
        <v>1801.0119819703662</v>
      </c>
      <c r="H919" s="163">
        <f>AVERAGE('Weekly Data'!D867,'Weekly Data'!D815,'Weekly Data'!D763,'Weekly Data'!D711)</f>
        <v>665.5</v>
      </c>
      <c r="I919" s="7">
        <f>AVERAGE('Weekly Data'!E867,'Weekly Data'!E815,'Weekly Data'!E763,'Weekly Data'!E711)</f>
        <v>2119</v>
      </c>
      <c r="J919" s="7">
        <f>AVERAGE('Weekly Data'!F867,'Weekly Data'!F815,'Weekly Data'!F763,'Weekly Data'!F711)</f>
        <v>3788.75</v>
      </c>
      <c r="K919" s="7">
        <f>AVERAGE('Weekly Data'!G867,'Weekly Data'!G815,'Weekly Data'!G763,'Weekly Data'!G711)</f>
        <v>205.5</v>
      </c>
      <c r="L919" s="164">
        <f>AVERAGE('Weekly Data'!H867,'Weekly Data'!H815,'Weekly Data'!H763,'Weekly Data'!H711)</f>
        <v>6778.75</v>
      </c>
      <c r="M919" s="108">
        <f>AVERAGE('Weekly Data'!I867,'Weekly Data'!I815,'Weekly Data'!I763,'Weekly Data'!I711)</f>
        <v>1092.6810810695135</v>
      </c>
      <c r="O919" s="166">
        <f t="shared" si="71"/>
        <v>40765</v>
      </c>
      <c r="P919" s="45">
        <f t="shared" si="67"/>
        <v>597.6875</v>
      </c>
      <c r="Q919" s="45">
        <f t="shared" si="66"/>
        <v>1796.375</v>
      </c>
      <c r="R919" s="45">
        <f t="shared" si="72"/>
        <v>3672.125</v>
      </c>
      <c r="S919" s="45">
        <f t="shared" si="73"/>
        <v>202.3125</v>
      </c>
      <c r="T919" s="45">
        <f t="shared" si="69"/>
        <v>6268.5</v>
      </c>
      <c r="U919" s="140">
        <f t="shared" si="68"/>
        <v>1502.4513903153245</v>
      </c>
    </row>
    <row r="920" spans="1:21" x14ac:dyDescent="0.25">
      <c r="A920" s="43">
        <f t="shared" si="70"/>
        <v>40772</v>
      </c>
      <c r="B920" s="28">
        <f>SUM('Weekly Data'!D917:D920)/4</f>
        <v>111.25</v>
      </c>
      <c r="C920" s="7">
        <f>SUM('Weekly Data'!E917:E920)/4</f>
        <v>1021.75</v>
      </c>
      <c r="D920" s="7">
        <f>SUM('Weekly Data'!F917:F920)/4</f>
        <v>2960.75</v>
      </c>
      <c r="E920" s="7">
        <f>SUM('Weekly Data'!G917:G920)/4</f>
        <v>237.5</v>
      </c>
      <c r="F920" s="7">
        <f>SUM('Weekly Data'!H917:H920)/4</f>
        <v>4331.25</v>
      </c>
      <c r="G920" s="108">
        <f>SUM('Weekly Data'!I917:I920)/4</f>
        <v>1630.4901629436224</v>
      </c>
      <c r="H920" s="163">
        <f>AVERAGE('Weekly Data'!D868,'Weekly Data'!D816,'Weekly Data'!D764,'Weekly Data'!D712)</f>
        <v>572.5</v>
      </c>
      <c r="I920" s="7">
        <f>AVERAGE('Weekly Data'!E868,'Weekly Data'!E816,'Weekly Data'!E764,'Weekly Data'!E712)</f>
        <v>2107.75</v>
      </c>
      <c r="J920" s="7">
        <f>AVERAGE('Weekly Data'!F868,'Weekly Data'!F816,'Weekly Data'!F764,'Weekly Data'!F712)</f>
        <v>3452.5</v>
      </c>
      <c r="K920" s="7">
        <f>AVERAGE('Weekly Data'!G868,'Weekly Data'!G816,'Weekly Data'!G764,'Weekly Data'!G712)</f>
        <v>222</v>
      </c>
      <c r="L920" s="164">
        <f>AVERAGE('Weekly Data'!H868,'Weekly Data'!H816,'Weekly Data'!H764,'Weekly Data'!H712)</f>
        <v>6354.75</v>
      </c>
      <c r="M920" s="108">
        <f>AVERAGE('Weekly Data'!I868,'Weekly Data'!I816,'Weekly Data'!I764,'Weekly Data'!I712)</f>
        <v>1383.2376655061589</v>
      </c>
      <c r="O920" s="166">
        <f t="shared" si="71"/>
        <v>40772</v>
      </c>
      <c r="P920" s="45">
        <f t="shared" si="67"/>
        <v>579.375</v>
      </c>
      <c r="Q920" s="45">
        <f t="shared" si="66"/>
        <v>1902.75</v>
      </c>
      <c r="R920" s="45">
        <f t="shared" si="72"/>
        <v>3421.75</v>
      </c>
      <c r="S920" s="45">
        <f t="shared" si="73"/>
        <v>185.1875</v>
      </c>
      <c r="T920" s="45">
        <f t="shared" si="69"/>
        <v>6089.0625</v>
      </c>
      <c r="U920" s="140">
        <f t="shared" si="68"/>
        <v>1491.898246635164</v>
      </c>
    </row>
    <row r="921" spans="1:21" x14ac:dyDescent="0.25">
      <c r="A921" s="43">
        <f t="shared" si="70"/>
        <v>40779</v>
      </c>
      <c r="B921" s="28">
        <f>SUM('Weekly Data'!D918:D921)/4</f>
        <v>84.75</v>
      </c>
      <c r="C921" s="7">
        <f>SUM('Weekly Data'!E918:E921)/4</f>
        <v>1082.75</v>
      </c>
      <c r="D921" s="7">
        <f>SUM('Weekly Data'!F918:F921)/4</f>
        <v>2843.25</v>
      </c>
      <c r="E921" s="7">
        <f>SUM('Weekly Data'!G918:G921)/4</f>
        <v>197.5</v>
      </c>
      <c r="F921" s="7">
        <f>SUM('Weekly Data'!H918:H921)/4</f>
        <v>4208.25</v>
      </c>
      <c r="G921" s="108">
        <f>SUM('Weekly Data'!I918:I921)/4</f>
        <v>1670.4042428198434</v>
      </c>
      <c r="H921" s="163">
        <f>AVERAGE('Weekly Data'!D869,'Weekly Data'!D817,'Weekly Data'!D765,'Weekly Data'!D713)</f>
        <v>898</v>
      </c>
      <c r="I921" s="7">
        <f>AVERAGE('Weekly Data'!E869,'Weekly Data'!E817,'Weekly Data'!E765,'Weekly Data'!E713)</f>
        <v>2095.25</v>
      </c>
      <c r="J921" s="7">
        <f>AVERAGE('Weekly Data'!F869,'Weekly Data'!F817,'Weekly Data'!F765,'Weekly Data'!F713)</f>
        <v>3505.25</v>
      </c>
      <c r="K921" s="7">
        <f>AVERAGE('Weekly Data'!G869,'Weekly Data'!G817,'Weekly Data'!G765,'Weekly Data'!G713)</f>
        <v>393.5</v>
      </c>
      <c r="L921" s="164">
        <f>AVERAGE('Weekly Data'!H869,'Weekly Data'!H817,'Weekly Data'!H765,'Weekly Data'!H713)</f>
        <v>6892</v>
      </c>
      <c r="M921" s="108">
        <f>AVERAGE('Weekly Data'!I869,'Weekly Data'!I817,'Weekly Data'!I765,'Weekly Data'!I713)</f>
        <v>1621.3987327814807</v>
      </c>
      <c r="O921" s="166">
        <f t="shared" si="71"/>
        <v>40779</v>
      </c>
      <c r="P921" s="45">
        <f t="shared" si="67"/>
        <v>612.5625</v>
      </c>
      <c r="Q921" s="45">
        <f t="shared" ref="Q921:Q984" si="74">AVERAGE(C869,C817,C765,C712)</f>
        <v>1982.125</v>
      </c>
      <c r="R921" s="45">
        <f t="shared" si="72"/>
        <v>3476.8125</v>
      </c>
      <c r="S921" s="45">
        <f t="shared" si="73"/>
        <v>209.6875</v>
      </c>
      <c r="T921" s="45">
        <f t="shared" si="69"/>
        <v>6281.1875</v>
      </c>
      <c r="U921" s="140">
        <f t="shared" si="68"/>
        <v>1499.9096641382516</v>
      </c>
    </row>
    <row r="922" spans="1:21" x14ac:dyDescent="0.25">
      <c r="A922" s="43">
        <f t="shared" si="70"/>
        <v>40786</v>
      </c>
      <c r="B922" s="28">
        <f>SUM('Weekly Data'!D919:D922)/4</f>
        <v>85.25</v>
      </c>
      <c r="C922" s="7">
        <f>SUM('Weekly Data'!E919:E922)/4</f>
        <v>964.75</v>
      </c>
      <c r="D922" s="7">
        <f>SUM('Weekly Data'!F919:F922)/4</f>
        <v>2624.25</v>
      </c>
      <c r="E922" s="7">
        <f>SUM('Weekly Data'!G919:G922)/4</f>
        <v>148.75</v>
      </c>
      <c r="F922" s="7">
        <f>SUM('Weekly Data'!H919:H922)/4</f>
        <v>3823</v>
      </c>
      <c r="G922" s="108">
        <f>SUM('Weekly Data'!I919:I922)/4</f>
        <v>1626.4987549560005</v>
      </c>
      <c r="H922" s="163">
        <f>AVERAGE('Weekly Data'!D870,'Weekly Data'!D818,'Weekly Data'!D766,'Weekly Data'!D714)</f>
        <v>830.25</v>
      </c>
      <c r="I922" s="7">
        <f>AVERAGE('Weekly Data'!E870,'Weekly Data'!E818,'Weekly Data'!E766,'Weekly Data'!E714)</f>
        <v>1986.5</v>
      </c>
      <c r="J922" s="7">
        <f>AVERAGE('Weekly Data'!F870,'Weekly Data'!F818,'Weekly Data'!F766,'Weekly Data'!F714)</f>
        <v>3154.75</v>
      </c>
      <c r="K922" s="7">
        <f>AVERAGE('Weekly Data'!G870,'Weekly Data'!G818,'Weekly Data'!G766,'Weekly Data'!G714)</f>
        <v>291.25</v>
      </c>
      <c r="L922" s="164">
        <f>AVERAGE('Weekly Data'!H870,'Weekly Data'!H818,'Weekly Data'!H766,'Weekly Data'!H714)</f>
        <v>6262.75</v>
      </c>
      <c r="M922" s="108">
        <f>AVERAGE('Weekly Data'!I870,'Weekly Data'!I818,'Weekly Data'!I766,'Weekly Data'!I714)</f>
        <v>1388.9032293845639</v>
      </c>
      <c r="O922" s="166">
        <f t="shared" si="71"/>
        <v>40786</v>
      </c>
      <c r="P922" s="45">
        <f t="shared" si="67"/>
        <v>703.625</v>
      </c>
      <c r="Q922" s="45">
        <f t="shared" si="74"/>
        <v>2006.625</v>
      </c>
      <c r="R922" s="45">
        <f t="shared" si="72"/>
        <v>3525.5</v>
      </c>
      <c r="S922" s="45">
        <f t="shared" si="73"/>
        <v>275.875</v>
      </c>
      <c r="T922" s="45">
        <f t="shared" si="69"/>
        <v>6511.625</v>
      </c>
      <c r="U922" s="140">
        <f t="shared" si="68"/>
        <v>1371.5551771854293</v>
      </c>
    </row>
    <row r="923" spans="1:21" x14ac:dyDescent="0.25">
      <c r="A923" s="43">
        <f t="shared" si="70"/>
        <v>40793</v>
      </c>
      <c r="B923" s="28">
        <f>SUM('Weekly Data'!D920:D923)/4</f>
        <v>89.25</v>
      </c>
      <c r="C923" s="7">
        <f>SUM('Weekly Data'!E920:E923)/4</f>
        <v>981.75</v>
      </c>
      <c r="D923" s="7">
        <f>SUM('Weekly Data'!F920:F923)/4</f>
        <v>2748.25</v>
      </c>
      <c r="E923" s="7">
        <f>SUM('Weekly Data'!G920:G923)/4</f>
        <v>74.25</v>
      </c>
      <c r="F923" s="7">
        <f>SUM('Weekly Data'!H920:H923)/4</f>
        <v>3893.5</v>
      </c>
      <c r="G923" s="108">
        <f>SUM('Weekly Data'!I920:I923)/4</f>
        <v>1519.8394637312103</v>
      </c>
      <c r="H923" s="163">
        <f>AVERAGE('Weekly Data'!D871,'Weekly Data'!D819,'Weekly Data'!D767,'Weekly Data'!D715)</f>
        <v>746.75</v>
      </c>
      <c r="I923" s="7">
        <f>AVERAGE('Weekly Data'!E871,'Weekly Data'!E819,'Weekly Data'!E767,'Weekly Data'!E715)</f>
        <v>2357.25</v>
      </c>
      <c r="J923" s="7">
        <f>AVERAGE('Weekly Data'!F871,'Weekly Data'!F819,'Weekly Data'!F767,'Weekly Data'!F715)</f>
        <v>3347.25</v>
      </c>
      <c r="K923" s="7">
        <f>AVERAGE('Weekly Data'!G871,'Weekly Data'!G819,'Weekly Data'!G767,'Weekly Data'!G715)</f>
        <v>413</v>
      </c>
      <c r="L923" s="164">
        <f>AVERAGE('Weekly Data'!H871,'Weekly Data'!H819,'Weekly Data'!H767,'Weekly Data'!H715)</f>
        <v>6864.25</v>
      </c>
      <c r="M923" s="108">
        <f>AVERAGE('Weekly Data'!I871,'Weekly Data'!I819,'Weekly Data'!I767,'Weekly Data'!I715)</f>
        <v>1732.5306936022653</v>
      </c>
      <c r="O923" s="166">
        <f t="shared" si="71"/>
        <v>40793</v>
      </c>
      <c r="P923" s="45">
        <f t="shared" si="67"/>
        <v>732.5</v>
      </c>
      <c r="Q923" s="45">
        <f t="shared" si="74"/>
        <v>2059.1875</v>
      </c>
      <c r="R923" s="45">
        <f t="shared" si="72"/>
        <v>3474.3125</v>
      </c>
      <c r="S923" s="45">
        <f t="shared" si="73"/>
        <v>319.6875</v>
      </c>
      <c r="T923" s="45">
        <f t="shared" si="69"/>
        <v>6585.6875</v>
      </c>
      <c r="U923" s="140">
        <f t="shared" si="68"/>
        <v>1531.5175803186173</v>
      </c>
    </row>
    <row r="924" spans="1:21" x14ac:dyDescent="0.25">
      <c r="A924" s="43">
        <f t="shared" si="70"/>
        <v>40800</v>
      </c>
      <c r="B924" s="28">
        <f>SUM('Weekly Data'!D921:D924)/4</f>
        <v>84.75</v>
      </c>
      <c r="C924" s="7">
        <f>SUM('Weekly Data'!E921:E924)/4</f>
        <v>1022.5</v>
      </c>
      <c r="D924" s="7">
        <f>SUM('Weekly Data'!F921:F924)/4</f>
        <v>2727.75</v>
      </c>
      <c r="E924" s="7">
        <f>SUM('Weekly Data'!G921:G924)/4</f>
        <v>40.25</v>
      </c>
      <c r="F924" s="7">
        <f>SUM('Weekly Data'!H921:H924)/4</f>
        <v>3875.25</v>
      </c>
      <c r="G924" s="108">
        <f>SUM('Weekly Data'!I921:I924)/4</f>
        <v>1622.9508367447806</v>
      </c>
      <c r="H924" s="163">
        <f>AVERAGE('Weekly Data'!D872,'Weekly Data'!D820,'Weekly Data'!D768,'Weekly Data'!D716)</f>
        <v>926.5</v>
      </c>
      <c r="I924" s="7">
        <f>AVERAGE('Weekly Data'!E872,'Weekly Data'!E820,'Weekly Data'!E768,'Weekly Data'!E716)</f>
        <v>2144.75</v>
      </c>
      <c r="J924" s="7">
        <f>AVERAGE('Weekly Data'!F872,'Weekly Data'!F820,'Weekly Data'!F768,'Weekly Data'!F716)</f>
        <v>3215.5</v>
      </c>
      <c r="K924" s="7">
        <f>AVERAGE('Weekly Data'!G872,'Weekly Data'!G820,'Weekly Data'!G768,'Weekly Data'!G716)</f>
        <v>335.5</v>
      </c>
      <c r="L924" s="164">
        <f>AVERAGE('Weekly Data'!H872,'Weekly Data'!H820,'Weekly Data'!H768,'Weekly Data'!H716)</f>
        <v>6622.25</v>
      </c>
      <c r="M924" s="108">
        <f>AVERAGE('Weekly Data'!I872,'Weekly Data'!I820,'Weekly Data'!I768,'Weekly Data'!I716)</f>
        <v>1036.4799956756908</v>
      </c>
      <c r="O924" s="166">
        <f t="shared" si="71"/>
        <v>40800</v>
      </c>
      <c r="P924" s="45">
        <f t="shared" si="67"/>
        <v>807.3125</v>
      </c>
      <c r="Q924" s="45">
        <f t="shared" si="74"/>
        <v>2061.8125</v>
      </c>
      <c r="R924" s="45">
        <f t="shared" si="72"/>
        <v>3457.5625</v>
      </c>
      <c r="S924" s="45">
        <f t="shared" si="73"/>
        <v>349.5625</v>
      </c>
      <c r="T924" s="45">
        <f t="shared" si="69"/>
        <v>6676.25</v>
      </c>
      <c r="U924" s="140">
        <f t="shared" si="68"/>
        <v>1444.8281628610002</v>
      </c>
    </row>
    <row r="925" spans="1:21" x14ac:dyDescent="0.25">
      <c r="A925" s="43">
        <f t="shared" si="70"/>
        <v>40807</v>
      </c>
      <c r="B925" s="28">
        <f>SUM('Weekly Data'!D922:D925)/4</f>
        <v>95</v>
      </c>
      <c r="C925" s="7">
        <f>SUM('Weekly Data'!E922:E925)/4</f>
        <v>1153.5</v>
      </c>
      <c r="D925" s="7">
        <f>SUM('Weekly Data'!F922:F925)/4</f>
        <v>2554.5</v>
      </c>
      <c r="E925" s="7">
        <f>SUM('Weekly Data'!G922:G925)/4</f>
        <v>37</v>
      </c>
      <c r="F925" s="7">
        <f>SUM('Weekly Data'!H922:H925)/4</f>
        <v>3840</v>
      </c>
      <c r="G925" s="108">
        <f>SUM('Weekly Data'!I922:I925)/4</f>
        <v>1739.5886479386263</v>
      </c>
      <c r="H925" s="163">
        <f>AVERAGE('Weekly Data'!D873,'Weekly Data'!D821,'Weekly Data'!D769,'Weekly Data'!D717)</f>
        <v>1141.75</v>
      </c>
      <c r="I925" s="7">
        <f>AVERAGE('Weekly Data'!E873,'Weekly Data'!E821,'Weekly Data'!E769,'Weekly Data'!E717)</f>
        <v>2317.5</v>
      </c>
      <c r="J925" s="7">
        <f>AVERAGE('Weekly Data'!F873,'Weekly Data'!F821,'Weekly Data'!F769,'Weekly Data'!F717)</f>
        <v>2824</v>
      </c>
      <c r="K925" s="7">
        <f>AVERAGE('Weekly Data'!G873,'Weekly Data'!G821,'Weekly Data'!G769,'Weekly Data'!G717)</f>
        <v>521.5</v>
      </c>
      <c r="L925" s="164">
        <f>AVERAGE('Weekly Data'!H873,'Weekly Data'!H821,'Weekly Data'!H769,'Weekly Data'!H717)</f>
        <v>6804.75</v>
      </c>
      <c r="M925" s="108">
        <f>AVERAGE('Weekly Data'!I873,'Weekly Data'!I821,'Weekly Data'!I769,'Weekly Data'!I717)</f>
        <v>1407.9115494990619</v>
      </c>
      <c r="O925" s="166">
        <f t="shared" si="71"/>
        <v>40807</v>
      </c>
      <c r="P925" s="45">
        <f t="shared" si="67"/>
        <v>860.375</v>
      </c>
      <c r="Q925" s="45">
        <f t="shared" si="74"/>
        <v>2131.625</v>
      </c>
      <c r="R925" s="45">
        <f t="shared" si="72"/>
        <v>3202</v>
      </c>
      <c r="S925" s="45">
        <f t="shared" si="73"/>
        <v>389.25</v>
      </c>
      <c r="T925" s="45">
        <f t="shared" si="69"/>
        <v>6583.25</v>
      </c>
      <c r="U925" s="140">
        <f t="shared" si="68"/>
        <v>1391.4563670403954</v>
      </c>
    </row>
    <row r="926" spans="1:21" x14ac:dyDescent="0.25">
      <c r="A926" s="43">
        <f t="shared" si="70"/>
        <v>40814</v>
      </c>
      <c r="B926" s="28">
        <f>SUM('Weekly Data'!D923:D926)/4</f>
        <v>223</v>
      </c>
      <c r="C926" s="7">
        <f>SUM('Weekly Data'!E923:E926)/4</f>
        <v>1355.5</v>
      </c>
      <c r="D926" s="7">
        <f>SUM('Weekly Data'!F923:F926)/4</f>
        <v>2217.25</v>
      </c>
      <c r="E926" s="7">
        <f>SUM('Weekly Data'!G923:G926)/4</f>
        <v>85.5</v>
      </c>
      <c r="F926" s="7">
        <f>SUM('Weekly Data'!H923:H926)/4</f>
        <v>3881.25</v>
      </c>
      <c r="G926" s="108">
        <f>SUM('Weekly Data'!I923:I926)/4</f>
        <v>1604.546011024079</v>
      </c>
      <c r="H926" s="163">
        <f>AVERAGE('Weekly Data'!D874,'Weekly Data'!D822,'Weekly Data'!D770,'Weekly Data'!D718)</f>
        <v>1210</v>
      </c>
      <c r="I926" s="7">
        <f>AVERAGE('Weekly Data'!E874,'Weekly Data'!E822,'Weekly Data'!E770,'Weekly Data'!E718)</f>
        <v>1914.5</v>
      </c>
      <c r="J926" s="7">
        <f>AVERAGE('Weekly Data'!F874,'Weekly Data'!F822,'Weekly Data'!F770,'Weekly Data'!F718)</f>
        <v>3371.25</v>
      </c>
      <c r="K926" s="7">
        <f>AVERAGE('Weekly Data'!G874,'Weekly Data'!G822,'Weekly Data'!G770,'Weekly Data'!G718)</f>
        <v>620</v>
      </c>
      <c r="L926" s="164">
        <f>AVERAGE('Weekly Data'!H874,'Weekly Data'!H822,'Weekly Data'!H770,'Weekly Data'!H718)</f>
        <v>7115.75</v>
      </c>
      <c r="M926" s="108">
        <f>AVERAGE('Weekly Data'!I874,'Weekly Data'!I822,'Weekly Data'!I770,'Weekly Data'!I718)</f>
        <v>1166.9776784756782</v>
      </c>
      <c r="O926" s="166">
        <f t="shared" si="71"/>
        <v>40814</v>
      </c>
      <c r="P926" s="45">
        <f t="shared" si="67"/>
        <v>939.8125</v>
      </c>
      <c r="Q926" s="45">
        <f t="shared" si="74"/>
        <v>2216.3125</v>
      </c>
      <c r="R926" s="45">
        <f t="shared" si="72"/>
        <v>3114.9375</v>
      </c>
      <c r="S926" s="45">
        <f t="shared" si="73"/>
        <v>426.75</v>
      </c>
      <c r="T926" s="45">
        <f t="shared" si="69"/>
        <v>6697.8125</v>
      </c>
      <c r="U926" s="140">
        <f t="shared" si="68"/>
        <v>1335.9749793131741</v>
      </c>
    </row>
    <row r="927" spans="1:21" x14ac:dyDescent="0.25">
      <c r="A927" s="43">
        <f t="shared" si="70"/>
        <v>40821</v>
      </c>
      <c r="B927" s="28">
        <f>SUM('Weekly Data'!D924:D927)/4</f>
        <v>339</v>
      </c>
      <c r="C927" s="7">
        <f>SUM('Weekly Data'!E924:E927)/4</f>
        <v>1390.25</v>
      </c>
      <c r="D927" s="7">
        <f>SUM('Weekly Data'!F924:F927)/4</f>
        <v>2057</v>
      </c>
      <c r="E927" s="7">
        <f>SUM('Weekly Data'!G924:G927)/4</f>
        <v>119.5</v>
      </c>
      <c r="F927" s="7">
        <f>SUM('Weekly Data'!H924:H927)/4</f>
        <v>3905.75</v>
      </c>
      <c r="G927" s="108">
        <f>SUM('Weekly Data'!I924:I927)/4</f>
        <v>1692.3569867517649</v>
      </c>
      <c r="H927" s="163">
        <f>AVERAGE('Weekly Data'!D875,'Weekly Data'!D823,'Weekly Data'!D771,'Weekly Data'!D719)</f>
        <v>1661.5</v>
      </c>
      <c r="I927" s="7">
        <f>AVERAGE('Weekly Data'!E875,'Weekly Data'!E823,'Weekly Data'!E771,'Weekly Data'!E719)</f>
        <v>2044.25</v>
      </c>
      <c r="J927" s="7">
        <f>AVERAGE('Weekly Data'!F875,'Weekly Data'!F823,'Weekly Data'!F771,'Weekly Data'!F719)</f>
        <v>3928</v>
      </c>
      <c r="K927" s="7">
        <f>AVERAGE('Weekly Data'!G875,'Weekly Data'!G823,'Weekly Data'!G771,'Weekly Data'!G719)</f>
        <v>659</v>
      </c>
      <c r="L927" s="164">
        <f>AVERAGE('Weekly Data'!H875,'Weekly Data'!H823,'Weekly Data'!H771,'Weekly Data'!H719)</f>
        <v>8292.75</v>
      </c>
      <c r="M927" s="108">
        <f>AVERAGE('Weekly Data'!I875,'Weekly Data'!I823,'Weekly Data'!I771,'Weekly Data'!I719)</f>
        <v>1596.6357063379353</v>
      </c>
      <c r="O927" s="166">
        <f t="shared" si="71"/>
        <v>40821</v>
      </c>
      <c r="P927" s="45">
        <f t="shared" si="67"/>
        <v>1155.625</v>
      </c>
      <c r="Q927" s="45">
        <f t="shared" si="74"/>
        <v>2166</v>
      </c>
      <c r="R927" s="45">
        <f t="shared" si="72"/>
        <v>3179.375</v>
      </c>
      <c r="S927" s="45">
        <f t="shared" si="73"/>
        <v>510.5625</v>
      </c>
      <c r="T927" s="45">
        <f t="shared" si="69"/>
        <v>7011.5625</v>
      </c>
      <c r="U927" s="140">
        <f t="shared" si="68"/>
        <v>1001.0537971928889</v>
      </c>
    </row>
    <row r="928" spans="1:21" x14ac:dyDescent="0.25">
      <c r="A928" s="43">
        <f t="shared" si="70"/>
        <v>40828</v>
      </c>
      <c r="B928" s="28">
        <f>SUM('Weekly Data'!D925:D928)/4</f>
        <v>382</v>
      </c>
      <c r="C928" s="7">
        <f>SUM('Weekly Data'!E925:E928)/4</f>
        <v>1241.75</v>
      </c>
      <c r="D928" s="7">
        <f>SUM('Weekly Data'!F925:F928)/4</f>
        <v>2559.75</v>
      </c>
      <c r="E928" s="7">
        <f>SUM('Weekly Data'!G925:G928)/4</f>
        <v>164.75</v>
      </c>
      <c r="F928" s="7">
        <f>SUM('Weekly Data'!H925:H928)/4</f>
        <v>4348.25</v>
      </c>
      <c r="G928" s="108">
        <f>SUM('Weekly Data'!I925:I928)/4</f>
        <v>1767.7502487401821</v>
      </c>
      <c r="H928" s="163">
        <f>AVERAGE('Weekly Data'!D876,'Weekly Data'!D824,'Weekly Data'!D772,'Weekly Data'!D720)</f>
        <v>2170.75</v>
      </c>
      <c r="I928" s="7">
        <f>AVERAGE('Weekly Data'!E876,'Weekly Data'!E824,'Weekly Data'!E772,'Weekly Data'!E720)</f>
        <v>2205.5</v>
      </c>
      <c r="J928" s="7">
        <f>AVERAGE('Weekly Data'!F876,'Weekly Data'!F824,'Weekly Data'!F772,'Weekly Data'!F720)</f>
        <v>5779.5</v>
      </c>
      <c r="K928" s="7">
        <f>AVERAGE('Weekly Data'!G876,'Weekly Data'!G824,'Weekly Data'!G772,'Weekly Data'!G720)</f>
        <v>863.75</v>
      </c>
      <c r="L928" s="164">
        <f>AVERAGE('Weekly Data'!H876,'Weekly Data'!H824,'Weekly Data'!H772,'Weekly Data'!H720)</f>
        <v>11019.5</v>
      </c>
      <c r="M928" s="108">
        <f>AVERAGE('Weekly Data'!I876,'Weekly Data'!I824,'Weekly Data'!I772,'Weekly Data'!I720)</f>
        <v>2112.0776139894328</v>
      </c>
      <c r="O928" s="166">
        <f t="shared" si="71"/>
        <v>40828</v>
      </c>
      <c r="P928" s="45">
        <f t="shared" si="67"/>
        <v>1454.1875</v>
      </c>
      <c r="Q928" s="45">
        <f t="shared" si="74"/>
        <v>2182.5625</v>
      </c>
      <c r="R928" s="45">
        <f t="shared" si="72"/>
        <v>3780.5625</v>
      </c>
      <c r="S928" s="45">
        <f t="shared" si="73"/>
        <v>639.5</v>
      </c>
      <c r="T928" s="45">
        <f t="shared" si="69"/>
        <v>8056.8125</v>
      </c>
      <c r="U928" s="140">
        <f t="shared" si="68"/>
        <v>1356.3265347442987</v>
      </c>
    </row>
    <row r="929" spans="1:21" x14ac:dyDescent="0.25">
      <c r="A929" s="43">
        <f t="shared" si="70"/>
        <v>40835</v>
      </c>
      <c r="B929" s="28">
        <f>SUM('Weekly Data'!D926:D929)/4</f>
        <v>541.5</v>
      </c>
      <c r="C929" s="7">
        <f>SUM('Weekly Data'!E926:E929)/4</f>
        <v>1028.25</v>
      </c>
      <c r="D929" s="7">
        <f>SUM('Weekly Data'!F926:F929)/4</f>
        <v>3029.25</v>
      </c>
      <c r="E929" s="7">
        <f>SUM('Weekly Data'!G926:G929)/4</f>
        <v>249.25</v>
      </c>
      <c r="F929" s="7">
        <f>SUM('Weekly Data'!H926:H929)/4</f>
        <v>4848.25</v>
      </c>
      <c r="G929" s="108">
        <f>SUM('Weekly Data'!I926:I929)/4</f>
        <v>1504.3173215571246</v>
      </c>
      <c r="H929" s="163">
        <f>AVERAGE('Weekly Data'!D877,'Weekly Data'!D825,'Weekly Data'!D773,'Weekly Data'!D721)</f>
        <v>2078.75</v>
      </c>
      <c r="I929" s="7">
        <f>AVERAGE('Weekly Data'!E877,'Weekly Data'!E825,'Weekly Data'!E773,'Weekly Data'!E721)</f>
        <v>1946.25</v>
      </c>
      <c r="J929" s="7">
        <f>AVERAGE('Weekly Data'!F877,'Weekly Data'!F825,'Weekly Data'!F773,'Weekly Data'!F721)</f>
        <v>5187</v>
      </c>
      <c r="K929" s="7">
        <f>AVERAGE('Weekly Data'!G877,'Weekly Data'!G825,'Weekly Data'!G773,'Weekly Data'!G721)</f>
        <v>978.25</v>
      </c>
      <c r="L929" s="164">
        <f>AVERAGE('Weekly Data'!H877,'Weekly Data'!H825,'Weekly Data'!H773,'Weekly Data'!H721)</f>
        <v>10190.25</v>
      </c>
      <c r="M929" s="108">
        <f>AVERAGE('Weekly Data'!I877,'Weekly Data'!I825,'Weekly Data'!I773,'Weekly Data'!I721)</f>
        <v>2049.9986559890658</v>
      </c>
      <c r="O929" s="166">
        <f t="shared" si="71"/>
        <v>40835</v>
      </c>
      <c r="P929" s="45">
        <f t="shared" si="67"/>
        <v>1775.4375</v>
      </c>
      <c r="Q929" s="45">
        <f t="shared" si="74"/>
        <v>2101.125</v>
      </c>
      <c r="R929" s="45">
        <f t="shared" si="72"/>
        <v>4406.3125</v>
      </c>
      <c r="S929" s="45">
        <f t="shared" si="73"/>
        <v>776.125</v>
      </c>
      <c r="T929" s="45">
        <f t="shared" si="69"/>
        <v>9059</v>
      </c>
      <c r="U929" s="140">
        <f t="shared" si="68"/>
        <v>1634.1742738250548</v>
      </c>
    </row>
    <row r="930" spans="1:21" x14ac:dyDescent="0.25">
      <c r="A930" s="43">
        <f t="shared" si="70"/>
        <v>40842</v>
      </c>
      <c r="B930" s="28">
        <f>SUM('Weekly Data'!D927:D930)/4</f>
        <v>610</v>
      </c>
      <c r="C930" s="7">
        <f>SUM('Weekly Data'!E927:E930)/4</f>
        <v>766</v>
      </c>
      <c r="D930" s="7">
        <f>SUM('Weekly Data'!F927:F930)/4</f>
        <v>3664.25</v>
      </c>
      <c r="E930" s="7">
        <f>SUM('Weekly Data'!G927:G930)/4</f>
        <v>380.5</v>
      </c>
      <c r="F930" s="7">
        <f>SUM('Weekly Data'!H927:H930)/4</f>
        <v>5420.75</v>
      </c>
      <c r="G930" s="108">
        <f>SUM('Weekly Data'!I927:I930)/4</f>
        <v>1791.9204415541158</v>
      </c>
      <c r="H930" s="163">
        <f>AVERAGE('Weekly Data'!D878,'Weekly Data'!D826,'Weekly Data'!D774,'Weekly Data'!D722)</f>
        <v>1993.5</v>
      </c>
      <c r="I930" s="7">
        <f>AVERAGE('Weekly Data'!E878,'Weekly Data'!E826,'Weekly Data'!E774,'Weekly Data'!E722)</f>
        <v>2194.75</v>
      </c>
      <c r="J930" s="7">
        <f>AVERAGE('Weekly Data'!F878,'Weekly Data'!F826,'Weekly Data'!F774,'Weekly Data'!F722)</f>
        <v>5050</v>
      </c>
      <c r="K930" s="7">
        <f>AVERAGE('Weekly Data'!G878,'Weekly Data'!G826,'Weekly Data'!G774,'Weekly Data'!G722)</f>
        <v>911.25</v>
      </c>
      <c r="L930" s="164">
        <f>AVERAGE('Weekly Data'!H878,'Weekly Data'!H826,'Weekly Data'!H774,'Weekly Data'!H722)</f>
        <v>10149.5</v>
      </c>
      <c r="M930" s="108">
        <f>AVERAGE('Weekly Data'!I878,'Weekly Data'!I826,'Weekly Data'!I774,'Weekly Data'!I722)</f>
        <v>2073.5968609164788</v>
      </c>
      <c r="O930" s="166">
        <f t="shared" si="71"/>
        <v>40842</v>
      </c>
      <c r="P930" s="45">
        <f t="shared" si="67"/>
        <v>2003.0625</v>
      </c>
      <c r="Q930" s="45">
        <f t="shared" si="74"/>
        <v>2016.1875</v>
      </c>
      <c r="R930" s="45">
        <f t="shared" si="72"/>
        <v>4832.8125</v>
      </c>
      <c r="S930" s="45">
        <f t="shared" si="73"/>
        <v>859.5</v>
      </c>
      <c r="T930" s="45">
        <f t="shared" si="69"/>
        <v>9711.5625</v>
      </c>
      <c r="U930" s="140">
        <f t="shared" si="68"/>
        <v>1958.077209308228</v>
      </c>
    </row>
    <row r="931" spans="1:21" x14ac:dyDescent="0.25">
      <c r="A931" s="43">
        <f t="shared" si="70"/>
        <v>40849</v>
      </c>
      <c r="B931" s="28">
        <f>SUM('Weekly Data'!D928:D931)/4</f>
        <v>648.5</v>
      </c>
      <c r="C931" s="7">
        <f>SUM('Weekly Data'!E928:E931)/4</f>
        <v>551.75</v>
      </c>
      <c r="D931" s="7">
        <f>SUM('Weekly Data'!F928:F931)/4</f>
        <v>4137</v>
      </c>
      <c r="E931" s="7">
        <f>SUM('Weekly Data'!G928:G931)/4</f>
        <v>475</v>
      </c>
      <c r="F931" s="7">
        <f>SUM('Weekly Data'!H928:H931)/4</f>
        <v>5812.25</v>
      </c>
      <c r="G931" s="108">
        <f>SUM('Weekly Data'!I928:I931)/4</f>
        <v>1869.3094075363442</v>
      </c>
      <c r="H931" s="163">
        <f>AVERAGE('Weekly Data'!D879,'Weekly Data'!D827,'Weekly Data'!D775,'Weekly Data'!D723)</f>
        <v>1650.75</v>
      </c>
      <c r="I931" s="7">
        <f>AVERAGE('Weekly Data'!E879,'Weekly Data'!E827,'Weekly Data'!E775,'Weekly Data'!E723)</f>
        <v>2136.5</v>
      </c>
      <c r="J931" s="7">
        <f>AVERAGE('Weekly Data'!F879,'Weekly Data'!F827,'Weekly Data'!F775,'Weekly Data'!F723)</f>
        <v>5172.75</v>
      </c>
      <c r="K931" s="7">
        <f>AVERAGE('Weekly Data'!G879,'Weekly Data'!G827,'Weekly Data'!G775,'Weekly Data'!G723)</f>
        <v>1008.25</v>
      </c>
      <c r="L931" s="164">
        <f>AVERAGE('Weekly Data'!H879,'Weekly Data'!H827,'Weekly Data'!H775,'Weekly Data'!H723)</f>
        <v>9968.25</v>
      </c>
      <c r="M931" s="108">
        <f>AVERAGE('Weekly Data'!I879,'Weekly Data'!I827,'Weekly Data'!I775,'Weekly Data'!I723)</f>
        <v>1785.3292813902756</v>
      </c>
      <c r="O931" s="166">
        <f t="shared" si="71"/>
        <v>40849</v>
      </c>
      <c r="P931" s="45">
        <f t="shared" si="67"/>
        <v>2047.875</v>
      </c>
      <c r="Q931" s="45">
        <f t="shared" si="74"/>
        <v>2091.6875</v>
      </c>
      <c r="R931" s="45">
        <f t="shared" si="72"/>
        <v>5237.875</v>
      </c>
      <c r="S931" s="45">
        <f t="shared" si="73"/>
        <v>938.5</v>
      </c>
      <c r="T931" s="45">
        <f t="shared" si="69"/>
        <v>10315.9375</v>
      </c>
      <c r="U931" s="140">
        <f t="shared" si="68"/>
        <v>2005.2506030713132</v>
      </c>
    </row>
    <row r="932" spans="1:21" x14ac:dyDescent="0.25">
      <c r="A932" s="43">
        <f t="shared" si="70"/>
        <v>40856</v>
      </c>
      <c r="B932" s="28">
        <f>SUM('Weekly Data'!D929:D932)/4</f>
        <v>686</v>
      </c>
      <c r="C932" s="7">
        <f>SUM('Weekly Data'!E929:E932)/4</f>
        <v>362.25</v>
      </c>
      <c r="D932" s="7">
        <f>SUM('Weekly Data'!F929:F932)/4</f>
        <v>4148</v>
      </c>
      <c r="E932" s="7">
        <f>SUM('Weekly Data'!G929:G932)/4</f>
        <v>636</v>
      </c>
      <c r="F932" s="7">
        <f>SUM('Weekly Data'!H929:H932)/4</f>
        <v>5832.25</v>
      </c>
      <c r="G932" s="108">
        <f>SUM('Weekly Data'!I929:I932)/4</f>
        <v>1912.5496607355833</v>
      </c>
      <c r="H932" s="163">
        <f>AVERAGE('Weekly Data'!D880,'Weekly Data'!D828,'Weekly Data'!D776,'Weekly Data'!D724)</f>
        <v>1651.25</v>
      </c>
      <c r="I932" s="7">
        <f>AVERAGE('Weekly Data'!E880,'Weekly Data'!E828,'Weekly Data'!E776,'Weekly Data'!E724)</f>
        <v>2455.75</v>
      </c>
      <c r="J932" s="7">
        <f>AVERAGE('Weekly Data'!F880,'Weekly Data'!F828,'Weekly Data'!F776,'Weekly Data'!F724)</f>
        <v>4203</v>
      </c>
      <c r="K932" s="7">
        <f>AVERAGE('Weekly Data'!G880,'Weekly Data'!G828,'Weekly Data'!G776,'Weekly Data'!G724)</f>
        <v>980.5</v>
      </c>
      <c r="L932" s="164">
        <f>AVERAGE('Weekly Data'!H880,'Weekly Data'!H828,'Weekly Data'!H776,'Weekly Data'!H724)</f>
        <v>9290.5</v>
      </c>
      <c r="M932" s="108">
        <f>AVERAGE('Weekly Data'!I880,'Weekly Data'!I828,'Weekly Data'!I776,'Weekly Data'!I724)</f>
        <v>1948.6996515747596</v>
      </c>
      <c r="O932" s="166">
        <f t="shared" si="71"/>
        <v>40856</v>
      </c>
      <c r="P932" s="45">
        <f t="shared" si="67"/>
        <v>1931.4375</v>
      </c>
      <c r="Q932" s="45">
        <f t="shared" si="74"/>
        <v>2165.6875</v>
      </c>
      <c r="R932" s="45">
        <f t="shared" si="72"/>
        <v>4991.125</v>
      </c>
      <c r="S932" s="45">
        <f t="shared" si="73"/>
        <v>941.1875</v>
      </c>
      <c r="T932" s="45">
        <f t="shared" si="69"/>
        <v>10029.4375</v>
      </c>
      <c r="U932" s="140">
        <f t="shared" si="68"/>
        <v>1964.4061124676452</v>
      </c>
    </row>
    <row r="933" spans="1:21" x14ac:dyDescent="0.25">
      <c r="A933" s="43">
        <f t="shared" si="70"/>
        <v>40863</v>
      </c>
      <c r="B933" s="28">
        <f>SUM('Weekly Data'!D930:D933)/4</f>
        <v>508</v>
      </c>
      <c r="C933" s="7">
        <f>SUM('Weekly Data'!E930:E933)/4</f>
        <v>381.5</v>
      </c>
      <c r="D933" s="7">
        <f>SUM('Weekly Data'!F930:F933)/4</f>
        <v>3984.5</v>
      </c>
      <c r="E933" s="7">
        <f>SUM('Weekly Data'!G930:G933)/4</f>
        <v>714</v>
      </c>
      <c r="F933" s="7">
        <f>SUM('Weekly Data'!H930:H933)/4</f>
        <v>5588</v>
      </c>
      <c r="G933" s="108">
        <f>SUM('Weekly Data'!I930:I933)/4</f>
        <v>2120.1028760919321</v>
      </c>
      <c r="H933" s="163">
        <f>AVERAGE('Weekly Data'!D881,'Weekly Data'!D829,'Weekly Data'!D777,'Weekly Data'!D725)</f>
        <v>1363.5</v>
      </c>
      <c r="I933" s="7">
        <f>AVERAGE('Weekly Data'!E881,'Weekly Data'!E829,'Weekly Data'!E777,'Weekly Data'!E725)</f>
        <v>2330.25</v>
      </c>
      <c r="J933" s="7">
        <f>AVERAGE('Weekly Data'!F881,'Weekly Data'!F829,'Weekly Data'!F777,'Weekly Data'!F725)</f>
        <v>4683</v>
      </c>
      <c r="K933" s="7">
        <f>AVERAGE('Weekly Data'!G881,'Weekly Data'!G829,'Weekly Data'!G777,'Weekly Data'!G725)</f>
        <v>1327</v>
      </c>
      <c r="L933" s="164">
        <f>AVERAGE('Weekly Data'!H881,'Weekly Data'!H829,'Weekly Data'!H777,'Weekly Data'!H725)</f>
        <v>9703.75</v>
      </c>
      <c r="M933" s="108">
        <f>AVERAGE('Weekly Data'!I881,'Weekly Data'!I829,'Weekly Data'!I777,'Weekly Data'!I725)</f>
        <v>1878.0525000486914</v>
      </c>
      <c r="O933" s="166">
        <f t="shared" si="71"/>
        <v>40863</v>
      </c>
      <c r="P933" s="45">
        <f t="shared" si="67"/>
        <v>1724.875</v>
      </c>
      <c r="Q933" s="45">
        <f t="shared" si="74"/>
        <v>2308.3125</v>
      </c>
      <c r="R933" s="45">
        <f t="shared" si="72"/>
        <v>4736.625</v>
      </c>
      <c r="S933" s="45">
        <f t="shared" si="73"/>
        <v>1018.6875</v>
      </c>
      <c r="T933" s="45">
        <f t="shared" si="69"/>
        <v>9788.5</v>
      </c>
      <c r="U933" s="140">
        <f t="shared" si="68"/>
        <v>1921.4195734825516</v>
      </c>
    </row>
    <row r="934" spans="1:21" x14ac:dyDescent="0.25">
      <c r="A934" s="43">
        <f t="shared" si="70"/>
        <v>40870</v>
      </c>
      <c r="B934" s="28">
        <f>SUM('Weekly Data'!D931:D934)/4</f>
        <v>386.5</v>
      </c>
      <c r="C934" s="7">
        <f>SUM('Weekly Data'!E931:E934)/4</f>
        <v>539.5</v>
      </c>
      <c r="D934" s="7">
        <f>SUM('Weekly Data'!F931:F934)/4</f>
        <v>3799.5</v>
      </c>
      <c r="E934" s="7">
        <f>SUM('Weekly Data'!G931:G934)/4</f>
        <v>707.5</v>
      </c>
      <c r="F934" s="7">
        <f>SUM('Weekly Data'!H931:H934)/4</f>
        <v>5433</v>
      </c>
      <c r="G934" s="108">
        <f>SUM('Weekly Data'!I931:I934)/4</f>
        <v>1983.2862800717749</v>
      </c>
      <c r="H934" s="163">
        <f>AVERAGE('Weekly Data'!D882,'Weekly Data'!D830,'Weekly Data'!D778,'Weekly Data'!D726)</f>
        <v>1489.5</v>
      </c>
      <c r="I934" s="7">
        <f>AVERAGE('Weekly Data'!E882,'Weekly Data'!E830,'Weekly Data'!E778,'Weekly Data'!E726)</f>
        <v>2175.25</v>
      </c>
      <c r="J934" s="7">
        <f>AVERAGE('Weekly Data'!F882,'Weekly Data'!F830,'Weekly Data'!F778,'Weekly Data'!F726)</f>
        <v>3972.5</v>
      </c>
      <c r="K934" s="7">
        <f>AVERAGE('Weekly Data'!G882,'Weekly Data'!G830,'Weekly Data'!G778,'Weekly Data'!G726)</f>
        <v>1108.25</v>
      </c>
      <c r="L934" s="164">
        <f>AVERAGE('Weekly Data'!H882,'Weekly Data'!H830,'Weekly Data'!H778,'Weekly Data'!H726)</f>
        <v>8745.5</v>
      </c>
      <c r="M934" s="108">
        <f>AVERAGE('Weekly Data'!I882,'Weekly Data'!I830,'Weekly Data'!I778,'Weekly Data'!I726)</f>
        <v>1780.2068865615468</v>
      </c>
      <c r="O934" s="166">
        <f t="shared" si="71"/>
        <v>40870</v>
      </c>
      <c r="P934" s="45">
        <f t="shared" si="67"/>
        <v>1545.0625</v>
      </c>
      <c r="Q934" s="45">
        <f t="shared" si="74"/>
        <v>2404.6875</v>
      </c>
      <c r="R934" s="45">
        <f t="shared" si="72"/>
        <v>4617.375</v>
      </c>
      <c r="S934" s="45">
        <f t="shared" si="73"/>
        <v>1101.25</v>
      </c>
      <c r="T934" s="45">
        <f t="shared" si="69"/>
        <v>9668.375</v>
      </c>
      <c r="U934" s="140">
        <f t="shared" si="68"/>
        <v>1848.0720798938182</v>
      </c>
    </row>
    <row r="935" spans="1:21" x14ac:dyDescent="0.25">
      <c r="A935" s="43">
        <f t="shared" si="70"/>
        <v>40877</v>
      </c>
      <c r="B935" s="28">
        <f>SUM('Weekly Data'!D932:D935)/4</f>
        <v>268.75</v>
      </c>
      <c r="C935" s="7">
        <f>SUM('Weekly Data'!E932:E935)/4</f>
        <v>757.25</v>
      </c>
      <c r="D935" s="7">
        <f>SUM('Weekly Data'!F932:F935)/4</f>
        <v>3790.5</v>
      </c>
      <c r="E935" s="7">
        <f>SUM('Weekly Data'!G932:G935)/4</f>
        <v>669</v>
      </c>
      <c r="F935" s="7">
        <f>SUM('Weekly Data'!H932:H935)/4</f>
        <v>5485.5</v>
      </c>
      <c r="G935" s="108">
        <f>SUM('Weekly Data'!I932:I935)/4</f>
        <v>1885.0532945986313</v>
      </c>
      <c r="H935" s="163">
        <f>AVERAGE('Weekly Data'!D883,'Weekly Data'!D831,'Weekly Data'!D779,'Weekly Data'!D727)</f>
        <v>1471</v>
      </c>
      <c r="I935" s="7">
        <f>AVERAGE('Weekly Data'!E883,'Weekly Data'!E831,'Weekly Data'!E779,'Weekly Data'!E727)</f>
        <v>1734.25</v>
      </c>
      <c r="J935" s="7">
        <f>AVERAGE('Weekly Data'!F883,'Weekly Data'!F831,'Weekly Data'!F779,'Weekly Data'!F727)</f>
        <v>4256.5</v>
      </c>
      <c r="K935" s="7">
        <f>AVERAGE('Weekly Data'!G883,'Weekly Data'!G831,'Weekly Data'!G779,'Weekly Data'!G727)</f>
        <v>953.25</v>
      </c>
      <c r="L935" s="164">
        <f>AVERAGE('Weekly Data'!H883,'Weekly Data'!H831,'Weekly Data'!H779,'Weekly Data'!H727)</f>
        <v>8415</v>
      </c>
      <c r="M935" s="108">
        <f>AVERAGE('Weekly Data'!I883,'Weekly Data'!I831,'Weekly Data'!I779,'Weekly Data'!I727)</f>
        <v>1501.3012068517864</v>
      </c>
      <c r="O935" s="166">
        <f t="shared" si="71"/>
        <v>40877</v>
      </c>
      <c r="P935" s="45">
        <f t="shared" si="67"/>
        <v>1456.4375</v>
      </c>
      <c r="Q935" s="45">
        <f t="shared" si="74"/>
        <v>2237.4375</v>
      </c>
      <c r="R935" s="45">
        <f t="shared" si="72"/>
        <v>4377.75</v>
      </c>
      <c r="S935" s="45">
        <f t="shared" si="73"/>
        <v>1069.9375</v>
      </c>
      <c r="T935" s="45">
        <f t="shared" si="69"/>
        <v>9141.5625</v>
      </c>
      <c r="U935" s="140">
        <f t="shared" si="68"/>
        <v>1777.0650612591962</v>
      </c>
    </row>
    <row r="936" spans="1:21" x14ac:dyDescent="0.25">
      <c r="A936" s="43">
        <f t="shared" si="70"/>
        <v>40884</v>
      </c>
      <c r="B936" s="28">
        <f>SUM('Weekly Data'!D933:D936)/4</f>
        <v>179</v>
      </c>
      <c r="C936" s="7">
        <f>SUM('Weekly Data'!E933:E936)/4</f>
        <v>840.25</v>
      </c>
      <c r="D936" s="7">
        <f>SUM('Weekly Data'!F933:F936)/4</f>
        <v>3818.25</v>
      </c>
      <c r="E936" s="7">
        <f>SUM('Weekly Data'!G933:G936)/4</f>
        <v>602</v>
      </c>
      <c r="F936" s="7">
        <f>SUM('Weekly Data'!H933:H936)/4</f>
        <v>5439.5</v>
      </c>
      <c r="G936" s="108">
        <f>SUM('Weekly Data'!I933:I936)/4</f>
        <v>1780.8331971440546</v>
      </c>
      <c r="H936" s="163">
        <f>AVERAGE('Weekly Data'!D884,'Weekly Data'!D832,'Weekly Data'!D780,'Weekly Data'!D728)</f>
        <v>1340.5</v>
      </c>
      <c r="I936" s="7">
        <f>AVERAGE('Weekly Data'!E884,'Weekly Data'!E832,'Weekly Data'!E780,'Weekly Data'!E728)</f>
        <v>1435.75</v>
      </c>
      <c r="J936" s="7">
        <f>AVERAGE('Weekly Data'!F884,'Weekly Data'!F832,'Weekly Data'!F780,'Weekly Data'!F728)</f>
        <v>4953.75</v>
      </c>
      <c r="K936" s="7">
        <f>AVERAGE('Weekly Data'!G884,'Weekly Data'!G832,'Weekly Data'!G780,'Weekly Data'!G728)</f>
        <v>1007.25</v>
      </c>
      <c r="L936" s="164">
        <f>AVERAGE('Weekly Data'!H884,'Weekly Data'!H832,'Weekly Data'!H780,'Weekly Data'!H728)</f>
        <v>8737.25</v>
      </c>
      <c r="M936" s="108">
        <f>AVERAGE('Weekly Data'!I884,'Weekly Data'!I832,'Weekly Data'!I780,'Weekly Data'!I728)</f>
        <v>1287.7802283510944</v>
      </c>
      <c r="O936" s="166">
        <f t="shared" si="71"/>
        <v>40884</v>
      </c>
      <c r="P936" s="45">
        <f t="shared" ref="P936:P999" si="75">AVERAGE(B884,B832,B780,B727)</f>
        <v>1420.4375</v>
      </c>
      <c r="Q936" s="45">
        <f t="shared" si="74"/>
        <v>2012.75</v>
      </c>
      <c r="R936" s="45">
        <f t="shared" si="72"/>
        <v>4371.875</v>
      </c>
      <c r="S936" s="45">
        <f t="shared" si="73"/>
        <v>1119.3125</v>
      </c>
      <c r="T936" s="45">
        <f t="shared" si="69"/>
        <v>8924.375</v>
      </c>
      <c r="U936" s="140">
        <f t="shared" si="68"/>
        <v>1611.8352054532797</v>
      </c>
    </row>
    <row r="937" spans="1:21" x14ac:dyDescent="0.25">
      <c r="A937" s="43">
        <f t="shared" si="70"/>
        <v>40891</v>
      </c>
      <c r="B937" s="28">
        <f>SUM('Weekly Data'!D934:D937)/4</f>
        <v>189.5</v>
      </c>
      <c r="C937" s="7">
        <f>SUM('Weekly Data'!E934:E937)/4</f>
        <v>876.75</v>
      </c>
      <c r="D937" s="7">
        <f>SUM('Weekly Data'!F934:F937)/4</f>
        <v>4480.5</v>
      </c>
      <c r="E937" s="7">
        <f>SUM('Weekly Data'!G934:G937)/4</f>
        <v>563.5</v>
      </c>
      <c r="F937" s="7">
        <f>SUM('Weekly Data'!H934:H937)/4</f>
        <v>6110.25</v>
      </c>
      <c r="G937" s="108">
        <f>SUM('Weekly Data'!I934:I937)/4</f>
        <v>1616.0767452105429</v>
      </c>
      <c r="H937" s="163">
        <f>AVERAGE('Weekly Data'!D885,'Weekly Data'!D833,'Weekly Data'!D781,'Weekly Data'!D729)</f>
        <v>982.75</v>
      </c>
      <c r="I937" s="7">
        <f>AVERAGE('Weekly Data'!E885,'Weekly Data'!E833,'Weekly Data'!E781,'Weekly Data'!E729)</f>
        <v>1627.25</v>
      </c>
      <c r="J937" s="7">
        <f>AVERAGE('Weekly Data'!F885,'Weekly Data'!F833,'Weekly Data'!F781,'Weekly Data'!F729)</f>
        <v>3911.5</v>
      </c>
      <c r="K937" s="7">
        <f>AVERAGE('Weekly Data'!G885,'Weekly Data'!G833,'Weekly Data'!G781,'Weekly Data'!G729)</f>
        <v>720.25</v>
      </c>
      <c r="L937" s="164">
        <f>AVERAGE('Weekly Data'!H885,'Weekly Data'!H833,'Weekly Data'!H781,'Weekly Data'!H729)</f>
        <v>7241.75</v>
      </c>
      <c r="M937" s="108">
        <f>AVERAGE('Weekly Data'!I885,'Weekly Data'!I833,'Weekly Data'!I781,'Weekly Data'!I729)</f>
        <v>1767.9753709305076</v>
      </c>
      <c r="O937" s="166">
        <f t="shared" si="71"/>
        <v>40891</v>
      </c>
      <c r="P937" s="45">
        <f t="shared" si="75"/>
        <v>1320.375</v>
      </c>
      <c r="Q937" s="45">
        <f t="shared" si="74"/>
        <v>1772.5</v>
      </c>
      <c r="R937" s="45">
        <f t="shared" si="72"/>
        <v>4322.8125</v>
      </c>
      <c r="S937" s="45">
        <f t="shared" si="73"/>
        <v>1027.375</v>
      </c>
      <c r="T937" s="45">
        <f t="shared" si="69"/>
        <v>8443.0625</v>
      </c>
      <c r="U937" s="140">
        <f t="shared" si="68"/>
        <v>1584.3159231737336</v>
      </c>
    </row>
    <row r="938" spans="1:21" x14ac:dyDescent="0.25">
      <c r="A938" s="43">
        <f t="shared" si="70"/>
        <v>40898</v>
      </c>
      <c r="B938" s="28">
        <f>SUM('Weekly Data'!D935:D938)/4</f>
        <v>103.25</v>
      </c>
      <c r="C938" s="7">
        <f>SUM('Weekly Data'!E935:E938)/4</f>
        <v>760.5</v>
      </c>
      <c r="D938" s="7">
        <f>SUM('Weekly Data'!F935:F938)/4</f>
        <v>5022.25</v>
      </c>
      <c r="E938" s="7">
        <f>SUM('Weekly Data'!G935:G938)/4</f>
        <v>515</v>
      </c>
      <c r="F938" s="7">
        <f>SUM('Weekly Data'!H935:H938)/4</f>
        <v>6401</v>
      </c>
      <c r="G938" s="108">
        <f>SUM('Weekly Data'!I935:I938)/4</f>
        <v>1540.6834832221257</v>
      </c>
      <c r="H938" s="163">
        <f>AVERAGE('Weekly Data'!D886,'Weekly Data'!D834,'Weekly Data'!D782,'Weekly Data'!D730)</f>
        <v>996</v>
      </c>
      <c r="I938" s="7">
        <f>AVERAGE('Weekly Data'!E886,'Weekly Data'!E834,'Weekly Data'!E782,'Weekly Data'!E730)</f>
        <v>1457.25</v>
      </c>
      <c r="J938" s="7">
        <f>AVERAGE('Weekly Data'!F886,'Weekly Data'!F834,'Weekly Data'!F782,'Weekly Data'!F730)</f>
        <v>3641.25</v>
      </c>
      <c r="K938" s="7">
        <f>AVERAGE('Weekly Data'!G886,'Weekly Data'!G834,'Weekly Data'!G782,'Weekly Data'!G730)</f>
        <v>934.5</v>
      </c>
      <c r="L938" s="164">
        <f>AVERAGE('Weekly Data'!H886,'Weekly Data'!H834,'Weekly Data'!H782,'Weekly Data'!H730)</f>
        <v>7029</v>
      </c>
      <c r="M938" s="108">
        <f>AVERAGE('Weekly Data'!I886,'Weekly Data'!I834,'Weekly Data'!I782,'Weekly Data'!I730)</f>
        <v>1231.7594882100582</v>
      </c>
      <c r="O938" s="166">
        <f t="shared" si="71"/>
        <v>40898</v>
      </c>
      <c r="P938" s="45">
        <f t="shared" si="75"/>
        <v>1212.3125</v>
      </c>
      <c r="Q938" s="45">
        <f t="shared" si="74"/>
        <v>1594.875</v>
      </c>
      <c r="R938" s="45">
        <f t="shared" si="72"/>
        <v>4237.5</v>
      </c>
      <c r="S938" s="45">
        <f t="shared" si="73"/>
        <v>911.625</v>
      </c>
      <c r="T938" s="45">
        <f t="shared" si="69"/>
        <v>7956.3125</v>
      </c>
      <c r="U938" s="140">
        <f t="shared" si="68"/>
        <v>1447.2040735858616</v>
      </c>
    </row>
    <row r="939" spans="1:21" x14ac:dyDescent="0.25">
      <c r="A939" s="43">
        <f t="shared" si="70"/>
        <v>40905</v>
      </c>
      <c r="B939" s="28">
        <f>SUM('Weekly Data'!D936:D939)/4</f>
        <v>62.75</v>
      </c>
      <c r="C939" s="7">
        <f>SUM('Weekly Data'!E936:E939)/4</f>
        <v>571.75</v>
      </c>
      <c r="D939" s="7">
        <f>SUM('Weekly Data'!F936:F939)/4</f>
        <v>5064</v>
      </c>
      <c r="E939" s="7">
        <f>SUM('Weekly Data'!G936:G939)/4</f>
        <v>529.5</v>
      </c>
      <c r="F939" s="7">
        <f>SUM('Weekly Data'!H936:H939)/4</f>
        <v>6228</v>
      </c>
      <c r="G939" s="108">
        <f>SUM('Weekly Data'!I936:I939)/4</f>
        <v>1915.6540891704008</v>
      </c>
      <c r="H939" s="163">
        <f>AVERAGE('Weekly Data'!D887,'Weekly Data'!D835,'Weekly Data'!D783,'Weekly Data'!D731)</f>
        <v>708.5</v>
      </c>
      <c r="I939" s="7">
        <f>AVERAGE('Weekly Data'!E887,'Weekly Data'!E835,'Weekly Data'!E783,'Weekly Data'!E731)</f>
        <v>1467</v>
      </c>
      <c r="J939" s="7">
        <f>AVERAGE('Weekly Data'!F887,'Weekly Data'!F835,'Weekly Data'!F783,'Weekly Data'!F731)</f>
        <v>3021.25</v>
      </c>
      <c r="K939" s="7">
        <f>AVERAGE('Weekly Data'!G887,'Weekly Data'!G835,'Weekly Data'!G783,'Weekly Data'!G731)</f>
        <v>569</v>
      </c>
      <c r="L939" s="164">
        <f>AVERAGE('Weekly Data'!H887,'Weekly Data'!H835,'Weekly Data'!H783,'Weekly Data'!H731)</f>
        <v>5765.75</v>
      </c>
      <c r="M939" s="108">
        <f>AVERAGE('Weekly Data'!I887,'Weekly Data'!I835,'Weekly Data'!I783,'Weekly Data'!I731)</f>
        <v>1386.5284146949898</v>
      </c>
      <c r="O939" s="166">
        <f t="shared" si="71"/>
        <v>40905</v>
      </c>
      <c r="P939" s="45">
        <f t="shared" si="75"/>
        <v>1079.6875</v>
      </c>
      <c r="Q939" s="45">
        <f t="shared" si="74"/>
        <v>1528.4375</v>
      </c>
      <c r="R939" s="45">
        <f t="shared" si="72"/>
        <v>3895.5</v>
      </c>
      <c r="S939" s="45">
        <f t="shared" si="73"/>
        <v>838.8125</v>
      </c>
      <c r="T939" s="45">
        <f t="shared" si="69"/>
        <v>7342.4375</v>
      </c>
      <c r="U939" s="140">
        <f t="shared" si="68"/>
        <v>1418.5108755466626</v>
      </c>
    </row>
    <row r="940" spans="1:21" x14ac:dyDescent="0.25">
      <c r="A940" s="43">
        <f t="shared" si="70"/>
        <v>40912</v>
      </c>
      <c r="B940" s="28">
        <f>SUM('Weekly Data'!D937:D940)/4</f>
        <v>50.5</v>
      </c>
      <c r="C940" s="7">
        <f>SUM('Weekly Data'!E937:E940)/4</f>
        <v>662</v>
      </c>
      <c r="D940" s="7">
        <f>SUM('Weekly Data'!F937:F940)/4</f>
        <v>5193</v>
      </c>
      <c r="E940" s="7">
        <f>SUM('Weekly Data'!G937:G940)/4</f>
        <v>469.25</v>
      </c>
      <c r="F940" s="7">
        <f>SUM('Weekly Data'!H937:H940)/4</f>
        <v>6374.75</v>
      </c>
      <c r="G940" s="108">
        <f>SUM('Weekly Data'!I937:I940)/4</f>
        <v>1871.5268564183564</v>
      </c>
      <c r="H940" s="163">
        <f>AVERAGE('Weekly Data'!D888,'Weekly Data'!D836,'Weekly Data'!D784,'Weekly Data'!D732)</f>
        <v>1019.75</v>
      </c>
      <c r="I940" s="7">
        <f>AVERAGE('Weekly Data'!E888,'Weekly Data'!E836,'Weekly Data'!E784,'Weekly Data'!E732)</f>
        <v>1775.5</v>
      </c>
      <c r="J940" s="7">
        <f>AVERAGE('Weekly Data'!F888,'Weekly Data'!F836,'Weekly Data'!F784,'Weekly Data'!F732)</f>
        <v>3245.25</v>
      </c>
      <c r="K940" s="7">
        <f>AVERAGE('Weekly Data'!G888,'Weekly Data'!G836,'Weekly Data'!G784,'Weekly Data'!G732)</f>
        <v>859.75</v>
      </c>
      <c r="L940" s="164">
        <f>AVERAGE('Weekly Data'!H888,'Weekly Data'!H836,'Weekly Data'!H784,'Weekly Data'!H732)</f>
        <v>6900.25</v>
      </c>
      <c r="M940" s="108">
        <f>AVERAGE('Weekly Data'!I888,'Weekly Data'!I836,'Weekly Data'!I784,'Weekly Data'!I732)</f>
        <v>1116.866500026237</v>
      </c>
      <c r="O940" s="166">
        <f t="shared" si="71"/>
        <v>40912</v>
      </c>
      <c r="P940" s="45">
        <f t="shared" si="75"/>
        <v>922.625</v>
      </c>
      <c r="Q940" s="45">
        <f t="shared" si="74"/>
        <v>1505.5625</v>
      </c>
      <c r="R940" s="45">
        <f t="shared" si="72"/>
        <v>3549.25</v>
      </c>
      <c r="S940" s="45">
        <f t="shared" si="73"/>
        <v>766.5</v>
      </c>
      <c r="T940" s="45">
        <f t="shared" si="69"/>
        <v>6743.9375</v>
      </c>
      <c r="U940" s="140">
        <f t="shared" si="68"/>
        <v>1375.7824434654483</v>
      </c>
    </row>
    <row r="941" spans="1:21" x14ac:dyDescent="0.25">
      <c r="A941" s="43">
        <f t="shared" si="70"/>
        <v>40919</v>
      </c>
      <c r="B941" s="28">
        <f>SUM('Weekly Data'!D938:D941)/4</f>
        <v>58.25</v>
      </c>
      <c r="C941" s="7">
        <f>SUM('Weekly Data'!E938:E941)/4</f>
        <v>618.5</v>
      </c>
      <c r="D941" s="7">
        <f>SUM('Weekly Data'!F938:F941)/4</f>
        <v>4847.25</v>
      </c>
      <c r="E941" s="7">
        <f>SUM('Weekly Data'!G938:G941)/4</f>
        <v>421.5</v>
      </c>
      <c r="F941" s="7">
        <f>SUM('Weekly Data'!H938:H941)/4</f>
        <v>5945.5</v>
      </c>
      <c r="G941" s="108">
        <f>SUM('Weekly Data'!I938:I941)/4</f>
        <v>2205.9567987192295</v>
      </c>
      <c r="H941" s="163">
        <f>AVERAGE('Weekly Data'!D889,'Weekly Data'!D837,'Weekly Data'!D785,'Weekly Data'!D733)</f>
        <v>950.25</v>
      </c>
      <c r="I941" s="7">
        <f>AVERAGE('Weekly Data'!E889,'Weekly Data'!E837,'Weekly Data'!E785,'Weekly Data'!E733)</f>
        <v>1740</v>
      </c>
      <c r="J941" s="7">
        <f>AVERAGE('Weekly Data'!F889,'Weekly Data'!F837,'Weekly Data'!F785,'Weekly Data'!F733)</f>
        <v>3689.25</v>
      </c>
      <c r="K941" s="7">
        <f>AVERAGE('Weekly Data'!G889,'Weekly Data'!G837,'Weekly Data'!G785,'Weekly Data'!G733)</f>
        <v>1089.5</v>
      </c>
      <c r="L941" s="164">
        <f>AVERAGE('Weekly Data'!H889,'Weekly Data'!H837,'Weekly Data'!H785,'Weekly Data'!H733)</f>
        <v>7469</v>
      </c>
      <c r="M941" s="108">
        <f>AVERAGE('Weekly Data'!I889,'Weekly Data'!I837,'Weekly Data'!I785,'Weekly Data'!I733)</f>
        <v>1755.154261810854</v>
      </c>
      <c r="O941" s="166">
        <f t="shared" si="71"/>
        <v>40919</v>
      </c>
      <c r="P941" s="45">
        <f t="shared" si="75"/>
        <v>878.1875</v>
      </c>
      <c r="Q941" s="45">
        <f t="shared" si="74"/>
        <v>1562.4375</v>
      </c>
      <c r="R941" s="45">
        <f t="shared" si="72"/>
        <v>3381.875</v>
      </c>
      <c r="S941" s="45">
        <f t="shared" si="73"/>
        <v>808.1875</v>
      </c>
      <c r="T941" s="45">
        <f t="shared" si="69"/>
        <v>6630.6875</v>
      </c>
      <c r="U941" s="140">
        <f t="shared" si="68"/>
        <v>1372.5771661855349</v>
      </c>
    </row>
    <row r="942" spans="1:21" x14ac:dyDescent="0.25">
      <c r="A942" s="43">
        <f t="shared" si="70"/>
        <v>40926</v>
      </c>
      <c r="B942" s="28">
        <f>SUM('Weekly Data'!D939:D942)/4</f>
        <v>43.25</v>
      </c>
      <c r="C942" s="7">
        <f>SUM('Weekly Data'!E939:E942)/4</f>
        <v>636.25</v>
      </c>
      <c r="D942" s="7">
        <f>SUM('Weekly Data'!F939:F942)/4</f>
        <v>4489.25</v>
      </c>
      <c r="E942" s="7">
        <f>SUM('Weekly Data'!G939:G942)/4</f>
        <v>411.5</v>
      </c>
      <c r="F942" s="7">
        <f>SUM('Weekly Data'!H939:H942)/4</f>
        <v>5580.25</v>
      </c>
      <c r="G942" s="108">
        <f>SUM('Weekly Data'!I939:I942)/4</f>
        <v>2342.7691319075093</v>
      </c>
      <c r="H942" s="163">
        <f>AVERAGE('Weekly Data'!D890,'Weekly Data'!D838,'Weekly Data'!D786,'Weekly Data'!D734)</f>
        <v>1238.5</v>
      </c>
      <c r="I942" s="7">
        <f>AVERAGE('Weekly Data'!E890,'Weekly Data'!E838,'Weekly Data'!E786,'Weekly Data'!E734)</f>
        <v>1853.75</v>
      </c>
      <c r="J942" s="7">
        <f>AVERAGE('Weekly Data'!F890,'Weekly Data'!F838,'Weekly Data'!F786,'Weekly Data'!F734)</f>
        <v>4091.25</v>
      </c>
      <c r="K942" s="7">
        <f>AVERAGE('Weekly Data'!G890,'Weekly Data'!G838,'Weekly Data'!G786,'Weekly Data'!G734)</f>
        <v>945.25</v>
      </c>
      <c r="L942" s="164">
        <f>AVERAGE('Weekly Data'!H890,'Weekly Data'!H838,'Weekly Data'!H786,'Weekly Data'!H734)</f>
        <v>8128.75</v>
      </c>
      <c r="M942" s="108">
        <f>AVERAGE('Weekly Data'!I890,'Weekly Data'!I838,'Weekly Data'!I786,'Weekly Data'!I734)</f>
        <v>1265.2074019120507</v>
      </c>
      <c r="O942" s="166">
        <f t="shared" si="71"/>
        <v>40926</v>
      </c>
      <c r="P942" s="45">
        <f t="shared" si="75"/>
        <v>949.125</v>
      </c>
      <c r="Q942" s="45">
        <f t="shared" si="74"/>
        <v>1644.875</v>
      </c>
      <c r="R942" s="45">
        <f t="shared" si="72"/>
        <v>3442.9375</v>
      </c>
      <c r="S942" s="45">
        <f t="shared" si="73"/>
        <v>860.0625</v>
      </c>
      <c r="T942" s="45">
        <f t="shared" si="69"/>
        <v>6897</v>
      </c>
      <c r="U942" s="140">
        <f t="shared" si="68"/>
        <v>1380.9391446110328</v>
      </c>
    </row>
    <row r="943" spans="1:21" x14ac:dyDescent="0.25">
      <c r="A943" s="43">
        <f t="shared" si="70"/>
        <v>40933</v>
      </c>
      <c r="B943" s="28">
        <f>SUM('Weekly Data'!D940:D943)/4</f>
        <v>49.25</v>
      </c>
      <c r="C943" s="7">
        <f>SUM('Weekly Data'!E940:E943)/4</f>
        <v>765.75</v>
      </c>
      <c r="D943" s="7">
        <f>SUM('Weekly Data'!F940:F943)/4</f>
        <v>4250</v>
      </c>
      <c r="E943" s="7">
        <f>SUM('Weekly Data'!G940:G943)/4</f>
        <v>411.75</v>
      </c>
      <c r="F943" s="7">
        <f>SUM('Weekly Data'!H940:H943)/4</f>
        <v>5476.75</v>
      </c>
      <c r="G943" s="108">
        <f>SUM('Weekly Data'!I940:I943)/4</f>
        <v>2003.2850738430625</v>
      </c>
      <c r="H943" s="163">
        <f>AVERAGE('Weekly Data'!D891,'Weekly Data'!D839,'Weekly Data'!D787,'Weekly Data'!D735)</f>
        <v>1089.25</v>
      </c>
      <c r="I943" s="7">
        <f>AVERAGE('Weekly Data'!E891,'Weekly Data'!E839,'Weekly Data'!E787,'Weekly Data'!E735)</f>
        <v>1711</v>
      </c>
      <c r="J943" s="7">
        <f>AVERAGE('Weekly Data'!F891,'Weekly Data'!F839,'Weekly Data'!F787,'Weekly Data'!F735)</f>
        <v>4235.25</v>
      </c>
      <c r="K943" s="7">
        <f>AVERAGE('Weekly Data'!G891,'Weekly Data'!G839,'Weekly Data'!G787,'Weekly Data'!G735)</f>
        <v>1007.5</v>
      </c>
      <c r="L943" s="164">
        <f>AVERAGE('Weekly Data'!H891,'Weekly Data'!H839,'Weekly Data'!H787,'Weekly Data'!H735)</f>
        <v>8043</v>
      </c>
      <c r="M943" s="108">
        <f>AVERAGE('Weekly Data'!I891,'Weekly Data'!I839,'Weekly Data'!I787,'Weekly Data'!I735)</f>
        <v>1615.1764607689083</v>
      </c>
      <c r="O943" s="166">
        <f t="shared" si="71"/>
        <v>40933</v>
      </c>
      <c r="P943" s="45">
        <f t="shared" si="75"/>
        <v>1040.375</v>
      </c>
      <c r="Q943" s="45">
        <f t="shared" si="74"/>
        <v>1736.625</v>
      </c>
      <c r="R943" s="45">
        <f t="shared" si="72"/>
        <v>3769.4375</v>
      </c>
      <c r="S943" s="45">
        <f t="shared" si="73"/>
        <v>942.0625</v>
      </c>
      <c r="T943" s="45">
        <f t="shared" si="69"/>
        <v>7488.5</v>
      </c>
      <c r="U943" s="140">
        <f t="shared" si="68"/>
        <v>1438.1011561295124</v>
      </c>
    </row>
    <row r="944" spans="1:21" x14ac:dyDescent="0.25">
      <c r="A944" s="43">
        <f>A943+7</f>
        <v>40940</v>
      </c>
      <c r="B944" s="28">
        <f>SUM('Weekly Data'!D941:D944)/4</f>
        <v>156.25</v>
      </c>
      <c r="C944" s="7">
        <f>SUM('Weekly Data'!E941:E944)/4</f>
        <v>717</v>
      </c>
      <c r="D944" s="7">
        <f>SUM('Weekly Data'!F941:F944)/4</f>
        <v>4116.5</v>
      </c>
      <c r="E944" s="7">
        <f>SUM('Weekly Data'!G941:G944)/4</f>
        <v>471.5</v>
      </c>
      <c r="F944" s="7">
        <f>SUM('Weekly Data'!H941:H944)/4</f>
        <v>5461.25</v>
      </c>
      <c r="G944" s="108">
        <f>SUM('Weekly Data'!I941:I944)/4</f>
        <v>2086.3249999999998</v>
      </c>
      <c r="H944" s="163">
        <f>AVERAGE('Weekly Data'!D892,'Weekly Data'!D840,'Weekly Data'!D788,'Weekly Data'!D736)</f>
        <v>1006.5</v>
      </c>
      <c r="I944" s="7">
        <f>AVERAGE('Weekly Data'!E892,'Weekly Data'!E840,'Weekly Data'!E788,'Weekly Data'!E736)</f>
        <v>1984.5</v>
      </c>
      <c r="J944" s="7">
        <f>AVERAGE('Weekly Data'!F892,'Weekly Data'!F840,'Weekly Data'!F788,'Weekly Data'!F736)</f>
        <v>4161.5</v>
      </c>
      <c r="K944" s="7">
        <f>AVERAGE('Weekly Data'!G892,'Weekly Data'!G840,'Weekly Data'!G788,'Weekly Data'!G736)</f>
        <v>907.5</v>
      </c>
      <c r="L944" s="164">
        <f>AVERAGE('Weekly Data'!H892,'Weekly Data'!H840,'Weekly Data'!H788,'Weekly Data'!H736)</f>
        <v>8060</v>
      </c>
      <c r="M944" s="108">
        <f>AVERAGE('Weekly Data'!I892,'Weekly Data'!I840,'Weekly Data'!I788,'Weekly Data'!I736)</f>
        <v>1377.2198238434421</v>
      </c>
      <c r="O944" s="166">
        <f>O943+7</f>
        <v>40940</v>
      </c>
      <c r="P944" s="45">
        <f t="shared" si="75"/>
        <v>1083.5625</v>
      </c>
      <c r="Q944" s="45">
        <f t="shared" si="74"/>
        <v>1901.8125</v>
      </c>
      <c r="R944" s="45">
        <f t="shared" si="72"/>
        <v>4049.125</v>
      </c>
      <c r="S944" s="45">
        <f t="shared" si="73"/>
        <v>992.4375</v>
      </c>
      <c r="T944" s="45">
        <f t="shared" si="69"/>
        <v>8026.9375</v>
      </c>
      <c r="U944" s="140">
        <f t="shared" si="68"/>
        <v>1503.1894870838139</v>
      </c>
    </row>
    <row r="945" spans="1:21" x14ac:dyDescent="0.25">
      <c r="A945" s="43">
        <f t="shared" si="70"/>
        <v>40947</v>
      </c>
      <c r="B945" s="28">
        <f>SUM('Weekly Data'!D942:D945)/4</f>
        <v>157.75</v>
      </c>
      <c r="C945" s="7">
        <f>SUM('Weekly Data'!E942:E945)/4</f>
        <v>739.5</v>
      </c>
      <c r="D945" s="7">
        <f>SUM('Weekly Data'!F942:F945)/4</f>
        <v>4256</v>
      </c>
      <c r="E945" s="7">
        <f>SUM('Weekly Data'!G942:G945)/4</f>
        <v>475.25</v>
      </c>
      <c r="F945" s="7">
        <f>SUM('Weekly Data'!H942:H945)/4</f>
        <v>5628.5</v>
      </c>
      <c r="G945" s="108">
        <f>SUM('Weekly Data'!I942:I945)/4</f>
        <v>1773.1</v>
      </c>
      <c r="H945" s="163">
        <f>AVERAGE('Weekly Data'!D893,'Weekly Data'!D841,'Weekly Data'!D789,'Weekly Data'!D737)</f>
        <v>1052.25</v>
      </c>
      <c r="I945" s="7">
        <f>AVERAGE('Weekly Data'!E893,'Weekly Data'!E841,'Weekly Data'!E789,'Weekly Data'!E737)</f>
        <v>2136.5</v>
      </c>
      <c r="J945" s="7">
        <f>AVERAGE('Weekly Data'!F893,'Weekly Data'!F841,'Weekly Data'!F789,'Weekly Data'!F737)</f>
        <v>3910.75</v>
      </c>
      <c r="K945" s="7">
        <f>AVERAGE('Weekly Data'!G893,'Weekly Data'!G841,'Weekly Data'!G789,'Weekly Data'!G737)</f>
        <v>873</v>
      </c>
      <c r="L945" s="164">
        <f>AVERAGE('Weekly Data'!H893,'Weekly Data'!H841,'Weekly Data'!H789,'Weekly Data'!H737)</f>
        <v>7972.5</v>
      </c>
      <c r="M945" s="108">
        <f>AVERAGE('Weekly Data'!I893,'Weekly Data'!I841,'Weekly Data'!I789,'Weekly Data'!I737)</f>
        <v>1192.8622554128449</v>
      </c>
      <c r="O945" s="166">
        <f t="shared" si="71"/>
        <v>40947</v>
      </c>
      <c r="P945" s="45">
        <f t="shared" si="75"/>
        <v>1125.5625</v>
      </c>
      <c r="Q945" s="45">
        <f t="shared" si="74"/>
        <v>1930.0625</v>
      </c>
      <c r="R945" s="45">
        <f t="shared" si="72"/>
        <v>4152.4375</v>
      </c>
      <c r="S945" s="45">
        <f t="shared" si="73"/>
        <v>956.6875</v>
      </c>
      <c r="T945" s="45">
        <f t="shared" si="69"/>
        <v>8164.75</v>
      </c>
      <c r="U945" s="140">
        <f t="shared" si="68"/>
        <v>1362.6164854843116</v>
      </c>
    </row>
    <row r="946" spans="1:21" x14ac:dyDescent="0.25">
      <c r="A946" s="43">
        <f t="shared" si="70"/>
        <v>40954</v>
      </c>
      <c r="B946" s="28">
        <f>SUM('Weekly Data'!D943:D946)/4</f>
        <v>337</v>
      </c>
      <c r="C946" s="7">
        <f>SUM('Weekly Data'!E943:E946)/4</f>
        <v>730.75</v>
      </c>
      <c r="D946" s="7">
        <f>SUM('Weekly Data'!F943:F946)/4</f>
        <v>4344.75</v>
      </c>
      <c r="E946" s="7">
        <f>SUM('Weekly Data'!G943:G946)/4</f>
        <v>571.75</v>
      </c>
      <c r="F946" s="7">
        <f>SUM('Weekly Data'!H943:H946)/4</f>
        <v>5984.25</v>
      </c>
      <c r="G946" s="108">
        <f>SUM('Weekly Data'!I943:I946)/4</f>
        <v>1821.3375000000001</v>
      </c>
      <c r="H946" s="163">
        <f>AVERAGE('Weekly Data'!D894,'Weekly Data'!D842,'Weekly Data'!D790,'Weekly Data'!D738)</f>
        <v>1211</v>
      </c>
      <c r="I946" s="7">
        <f>AVERAGE('Weekly Data'!E894,'Weekly Data'!E842,'Weekly Data'!E790,'Weekly Data'!E738)</f>
        <v>2112</v>
      </c>
      <c r="J946" s="7">
        <f>AVERAGE('Weekly Data'!F894,'Weekly Data'!F842,'Weekly Data'!F790,'Weekly Data'!F738)</f>
        <v>3985</v>
      </c>
      <c r="K946" s="7">
        <f>AVERAGE('Weekly Data'!G894,'Weekly Data'!G842,'Weekly Data'!G790,'Weekly Data'!G738)</f>
        <v>767.25</v>
      </c>
      <c r="L946" s="164">
        <f>AVERAGE('Weekly Data'!H894,'Weekly Data'!H842,'Weekly Data'!H790,'Weekly Data'!H738)</f>
        <v>8075.25</v>
      </c>
      <c r="M946" s="108">
        <f>AVERAGE('Weekly Data'!I894,'Weekly Data'!I842,'Weekly Data'!I790,'Weekly Data'!I738)</f>
        <v>1457.1420390584433</v>
      </c>
      <c r="O946" s="166">
        <f t="shared" si="71"/>
        <v>40954</v>
      </c>
      <c r="P946" s="45">
        <f t="shared" si="75"/>
        <v>1109.375</v>
      </c>
      <c r="Q946" s="45">
        <f t="shared" si="74"/>
        <v>1957.25</v>
      </c>
      <c r="R946" s="45">
        <f t="shared" si="72"/>
        <v>4090.5625</v>
      </c>
      <c r="S946" s="45">
        <f t="shared" si="73"/>
        <v>904.6875</v>
      </c>
      <c r="T946" s="45">
        <f t="shared" si="69"/>
        <v>8061.875</v>
      </c>
      <c r="U946" s="140">
        <f t="shared" si="68"/>
        <v>1410.6001447709095</v>
      </c>
    </row>
    <row r="947" spans="1:21" x14ac:dyDescent="0.25">
      <c r="A947" s="43">
        <f t="shared" si="70"/>
        <v>40961</v>
      </c>
      <c r="B947" s="28">
        <f>SUM('Weekly Data'!D944:D947)/4</f>
        <v>452.5</v>
      </c>
      <c r="C947" s="7">
        <f>SUM('Weekly Data'!E944:E947)/4</f>
        <v>604.75</v>
      </c>
      <c r="D947" s="7">
        <f>SUM('Weekly Data'!F944:F947)/4</f>
        <v>4837.5</v>
      </c>
      <c r="E947" s="7">
        <f>SUM('Weekly Data'!G944:G947)/4</f>
        <v>608.75</v>
      </c>
      <c r="F947" s="7">
        <f>SUM('Weekly Data'!H944:H947)/4</f>
        <v>6503.5</v>
      </c>
      <c r="G947" s="108">
        <f>SUM('Weekly Data'!I944:I947)/4</f>
        <v>1876.8000000000002</v>
      </c>
      <c r="H947" s="163">
        <f>AVERAGE('Weekly Data'!D895,'Weekly Data'!D843,'Weekly Data'!D791,'Weekly Data'!D739)</f>
        <v>746.75</v>
      </c>
      <c r="I947" s="7">
        <f>AVERAGE('Weekly Data'!E895,'Weekly Data'!E843,'Weekly Data'!E791,'Weekly Data'!E739)</f>
        <v>1616.25</v>
      </c>
      <c r="J947" s="7">
        <f>AVERAGE('Weekly Data'!F895,'Weekly Data'!F843,'Weekly Data'!F791,'Weekly Data'!F739)</f>
        <v>4440</v>
      </c>
      <c r="K947" s="7">
        <f>AVERAGE('Weekly Data'!G895,'Weekly Data'!G843,'Weekly Data'!G791,'Weekly Data'!G739)</f>
        <v>934.25</v>
      </c>
      <c r="L947" s="164">
        <f>AVERAGE('Weekly Data'!H895,'Weekly Data'!H843,'Weekly Data'!H791,'Weekly Data'!H739)</f>
        <v>7737.25</v>
      </c>
      <c r="M947" s="108">
        <f>AVERAGE('Weekly Data'!I895,'Weekly Data'!I843,'Weekly Data'!I791,'Weekly Data'!I739)</f>
        <v>1419.323051533499</v>
      </c>
      <c r="O947" s="166">
        <f t="shared" si="71"/>
        <v>40961</v>
      </c>
      <c r="P947" s="45">
        <f t="shared" si="75"/>
        <v>1040.0625</v>
      </c>
      <c r="Q947" s="45">
        <f t="shared" si="74"/>
        <v>1990.25</v>
      </c>
      <c r="R947" s="45">
        <f t="shared" si="72"/>
        <v>4041.3125</v>
      </c>
      <c r="S947" s="45">
        <f t="shared" si="73"/>
        <v>878.5</v>
      </c>
      <c r="T947" s="45">
        <f t="shared" si="69"/>
        <v>7950.125</v>
      </c>
      <c r="U947" s="140">
        <f t="shared" si="68"/>
        <v>1361.6367924620574</v>
      </c>
    </row>
    <row r="948" spans="1:21" x14ac:dyDescent="0.25">
      <c r="A948" s="43">
        <f t="shared" si="70"/>
        <v>40968</v>
      </c>
      <c r="B948" s="28">
        <f>SUM('Weekly Data'!D945:D948)/4</f>
        <v>442.75</v>
      </c>
      <c r="C948" s="7">
        <f>SUM('Weekly Data'!E945:E948)/4</f>
        <v>548.5</v>
      </c>
      <c r="D948" s="7">
        <f>SUM('Weekly Data'!F945:F948)/4</f>
        <v>4969.25</v>
      </c>
      <c r="E948" s="7">
        <f>SUM('Weekly Data'!G945:G948)/4</f>
        <v>579.75</v>
      </c>
      <c r="F948" s="7">
        <f>SUM('Weekly Data'!H945:H948)/4</f>
        <v>6540.25</v>
      </c>
      <c r="G948" s="108">
        <f>SUM('Weekly Data'!I945:I948)/4</f>
        <v>1881.05</v>
      </c>
      <c r="H948" s="163">
        <f>AVERAGE('Weekly Data'!D896,'Weekly Data'!D844,'Weekly Data'!D792,'Weekly Data'!D740)</f>
        <v>1140.5</v>
      </c>
      <c r="I948" s="7">
        <f>AVERAGE('Weekly Data'!E896,'Weekly Data'!E844,'Weekly Data'!E792,'Weekly Data'!E740)</f>
        <v>1846.75</v>
      </c>
      <c r="J948" s="7">
        <f>AVERAGE('Weekly Data'!F896,'Weekly Data'!F844,'Weekly Data'!F792,'Weekly Data'!F740)</f>
        <v>4332.75</v>
      </c>
      <c r="K948" s="7">
        <f>AVERAGE('Weekly Data'!G896,'Weekly Data'!G844,'Weekly Data'!G792,'Weekly Data'!G740)</f>
        <v>981.75</v>
      </c>
      <c r="L948" s="164">
        <f>AVERAGE('Weekly Data'!H896,'Weekly Data'!H844,'Weekly Data'!H792,'Weekly Data'!H740)</f>
        <v>8301.75</v>
      </c>
      <c r="M948" s="108">
        <f>AVERAGE('Weekly Data'!I896,'Weekly Data'!I844,'Weekly Data'!I792,'Weekly Data'!I740)</f>
        <v>1685.610113531342</v>
      </c>
      <c r="O948" s="166">
        <f t="shared" si="71"/>
        <v>40968</v>
      </c>
      <c r="P948" s="45">
        <f t="shared" si="75"/>
        <v>1016.6875</v>
      </c>
      <c r="Q948" s="45">
        <f t="shared" si="74"/>
        <v>1863.4375</v>
      </c>
      <c r="R948" s="45">
        <f t="shared" si="72"/>
        <v>4036.8125</v>
      </c>
      <c r="S948" s="45">
        <f t="shared" si="73"/>
        <v>893.75</v>
      </c>
      <c r="T948" s="45">
        <f t="shared" si="69"/>
        <v>7810.6875</v>
      </c>
      <c r="U948" s="140">
        <f t="shared" si="68"/>
        <v>1438.7343648840324</v>
      </c>
    </row>
    <row r="949" spans="1:21" x14ac:dyDescent="0.25">
      <c r="A949" s="43">
        <f t="shared" si="70"/>
        <v>40975</v>
      </c>
      <c r="B949" s="28">
        <f>SUM('Weekly Data'!D946:D949)/4</f>
        <v>495</v>
      </c>
      <c r="C949" s="7">
        <f>SUM('Weekly Data'!E946:E949)/4</f>
        <v>584</v>
      </c>
      <c r="D949" s="7">
        <f>SUM('Weekly Data'!F946:F949)/4</f>
        <v>4837.5</v>
      </c>
      <c r="E949" s="7">
        <f>SUM('Weekly Data'!G946:G949)/4</f>
        <v>604.75</v>
      </c>
      <c r="F949" s="7">
        <f>SUM('Weekly Data'!H946:H949)/4</f>
        <v>6521.25</v>
      </c>
      <c r="G949" s="108">
        <f>SUM('Weekly Data'!I946:I949)/4</f>
        <v>2102.2624999999998</v>
      </c>
      <c r="H949" s="163">
        <f>AVERAGE('Weekly Data'!D897,'Weekly Data'!D845,'Weekly Data'!D793,'Weekly Data'!D741)</f>
        <v>1060.75</v>
      </c>
      <c r="I949" s="7">
        <f>AVERAGE('Weekly Data'!E897,'Weekly Data'!E845,'Weekly Data'!E793,'Weekly Data'!E741)</f>
        <v>2195.25</v>
      </c>
      <c r="J949" s="7">
        <f>AVERAGE('Weekly Data'!F897,'Weekly Data'!F845,'Weekly Data'!F793,'Weekly Data'!F741)</f>
        <v>4299</v>
      </c>
      <c r="K949" s="7">
        <f>AVERAGE('Weekly Data'!G897,'Weekly Data'!G845,'Weekly Data'!G793,'Weekly Data'!G741)</f>
        <v>899</v>
      </c>
      <c r="L949" s="164">
        <f>AVERAGE('Weekly Data'!H897,'Weekly Data'!H845,'Weekly Data'!H793,'Weekly Data'!H741)</f>
        <v>8454</v>
      </c>
      <c r="M949" s="108">
        <f>AVERAGE('Weekly Data'!I897,'Weekly Data'!I845,'Weekly Data'!I793,'Weekly Data'!I741)</f>
        <v>1647.2609284866405</v>
      </c>
      <c r="O949" s="166">
        <f t="shared" si="71"/>
        <v>40975</v>
      </c>
      <c r="P949" s="45">
        <f t="shared" si="75"/>
        <v>1021.625</v>
      </c>
      <c r="Q949" s="45">
        <f t="shared" si="74"/>
        <v>1962.0625</v>
      </c>
      <c r="R949" s="45">
        <f t="shared" si="72"/>
        <v>4201.3125</v>
      </c>
      <c r="S949" s="45">
        <f t="shared" si="73"/>
        <v>871.4375</v>
      </c>
      <c r="T949" s="45">
        <f t="shared" si="69"/>
        <v>8056.4375</v>
      </c>
      <c r="U949" s="140">
        <f t="shared" si="68"/>
        <v>1552.3340331524812</v>
      </c>
    </row>
    <row r="950" spans="1:21" x14ac:dyDescent="0.25">
      <c r="A950" s="43">
        <f t="shared" si="70"/>
        <v>40982</v>
      </c>
      <c r="B950" s="28">
        <f>SUM('Weekly Data'!D947:D950)/4</f>
        <v>396.75</v>
      </c>
      <c r="C950" s="7">
        <f>SUM('Weekly Data'!E947:E950)/4</f>
        <v>590.25</v>
      </c>
      <c r="D950" s="7">
        <f>SUM('Weekly Data'!F947:F950)/4</f>
        <v>4899.75</v>
      </c>
      <c r="E950" s="7">
        <f>SUM('Weekly Data'!G947:G950)/4</f>
        <v>498.25</v>
      </c>
      <c r="F950" s="7">
        <f>SUM('Weekly Data'!H947:H950)/4</f>
        <v>6385</v>
      </c>
      <c r="G950" s="108">
        <f>SUM('Weekly Data'!I947:I950)/4</f>
        <v>2227.85</v>
      </c>
      <c r="H950" s="163">
        <f>AVERAGE('Weekly Data'!D898,'Weekly Data'!D846,'Weekly Data'!D794,'Weekly Data'!D742)</f>
        <v>855.5</v>
      </c>
      <c r="I950" s="7">
        <f>AVERAGE('Weekly Data'!E898,'Weekly Data'!E846,'Weekly Data'!E794,'Weekly Data'!E742)</f>
        <v>1831.25</v>
      </c>
      <c r="J950" s="7">
        <f>AVERAGE('Weekly Data'!F898,'Weekly Data'!F846,'Weekly Data'!F794,'Weekly Data'!F742)</f>
        <v>3960</v>
      </c>
      <c r="K950" s="7">
        <f>AVERAGE('Weekly Data'!G898,'Weekly Data'!G846,'Weekly Data'!G794,'Weekly Data'!G742)</f>
        <v>774.5</v>
      </c>
      <c r="L950" s="164">
        <f>AVERAGE('Weekly Data'!H898,'Weekly Data'!H846,'Weekly Data'!H794,'Weekly Data'!H742)</f>
        <v>7421.25</v>
      </c>
      <c r="M950" s="108">
        <f>AVERAGE('Weekly Data'!I898,'Weekly Data'!I846,'Weekly Data'!I794,'Weekly Data'!I742)</f>
        <v>1966.9862930803913</v>
      </c>
      <c r="O950" s="166">
        <f t="shared" si="71"/>
        <v>40982</v>
      </c>
      <c r="P950" s="45">
        <f t="shared" si="75"/>
        <v>953.25</v>
      </c>
      <c r="Q950" s="45">
        <f t="shared" si="74"/>
        <v>1926.9375</v>
      </c>
      <c r="R950" s="45">
        <f t="shared" si="72"/>
        <v>4220.125</v>
      </c>
      <c r="S950" s="45">
        <f t="shared" si="73"/>
        <v>875.1875</v>
      </c>
      <c r="T950" s="45">
        <f t="shared" si="69"/>
        <v>7975.5</v>
      </c>
      <c r="U950" s="140">
        <f t="shared" si="68"/>
        <v>1679.7950966579683</v>
      </c>
    </row>
    <row r="951" spans="1:21" x14ac:dyDescent="0.25">
      <c r="A951" s="43">
        <f t="shared" si="70"/>
        <v>40989</v>
      </c>
      <c r="B951" s="28">
        <f>SUM('Weekly Data'!D948:D951)/4</f>
        <v>293.5</v>
      </c>
      <c r="C951" s="7">
        <f>SUM('Weekly Data'!E948:E951)/4</f>
        <v>694.5</v>
      </c>
      <c r="D951" s="7">
        <f>SUM('Weekly Data'!F948:F951)/4</f>
        <v>4695</v>
      </c>
      <c r="E951" s="7">
        <f>SUM('Weekly Data'!G948:G951)/4</f>
        <v>506.25</v>
      </c>
      <c r="F951" s="7">
        <f>SUM('Weekly Data'!H948:H951)/4</f>
        <v>6189.25</v>
      </c>
      <c r="G951" s="108">
        <f>SUM('Weekly Data'!I948:I951)/4</f>
        <v>2256.9624999999996</v>
      </c>
      <c r="H951" s="163">
        <f>AVERAGE('Weekly Data'!D899,'Weekly Data'!D847,'Weekly Data'!D795,'Weekly Data'!D743)</f>
        <v>900</v>
      </c>
      <c r="I951" s="7">
        <f>AVERAGE('Weekly Data'!E899,'Weekly Data'!E847,'Weekly Data'!E795,'Weekly Data'!E743)</f>
        <v>1531.25</v>
      </c>
      <c r="J951" s="7">
        <f>AVERAGE('Weekly Data'!F899,'Weekly Data'!F847,'Weekly Data'!F795,'Weekly Data'!F743)</f>
        <v>4808.25</v>
      </c>
      <c r="K951" s="7">
        <f>AVERAGE('Weekly Data'!G899,'Weekly Data'!G847,'Weekly Data'!G795,'Weekly Data'!G743)</f>
        <v>913</v>
      </c>
      <c r="L951" s="164">
        <f>AVERAGE('Weekly Data'!H899,'Weekly Data'!H847,'Weekly Data'!H795,'Weekly Data'!H743)</f>
        <v>8152.5</v>
      </c>
      <c r="M951" s="108">
        <f>AVERAGE('Weekly Data'!I899,'Weekly Data'!I847,'Weekly Data'!I795,'Weekly Data'!I743)</f>
        <v>1542.8931693891816</v>
      </c>
      <c r="O951" s="166">
        <f t="shared" si="71"/>
        <v>40989</v>
      </c>
      <c r="P951" s="45">
        <f t="shared" si="75"/>
        <v>959.875</v>
      </c>
      <c r="Q951" s="45">
        <f t="shared" si="74"/>
        <v>1868.4375</v>
      </c>
      <c r="R951" s="45">
        <f t="shared" si="72"/>
        <v>4342</v>
      </c>
      <c r="S951" s="45">
        <f t="shared" si="73"/>
        <v>911.875</v>
      </c>
      <c r="T951" s="45">
        <f t="shared" si="69"/>
        <v>8082.1875</v>
      </c>
      <c r="U951" s="140">
        <f t="shared" ref="U951:U1014" si="76">AVERAGE(G899,G847,G795,G742)</f>
        <v>1710.6876261218888</v>
      </c>
    </row>
    <row r="952" spans="1:21" x14ac:dyDescent="0.25">
      <c r="A952" s="43">
        <f t="shared" si="70"/>
        <v>40996</v>
      </c>
      <c r="B952" s="28">
        <f>SUM('Weekly Data'!D949:D952)/4</f>
        <v>214.75</v>
      </c>
      <c r="C952" s="7">
        <f>SUM('Weekly Data'!E949:E952)/4</f>
        <v>795.75</v>
      </c>
      <c r="D952" s="7">
        <f>SUM('Weekly Data'!F949:F952)/4</f>
        <v>4735.5</v>
      </c>
      <c r="E952" s="7">
        <f>SUM('Weekly Data'!G949:G952)/4</f>
        <v>523.75</v>
      </c>
      <c r="F952" s="7">
        <f>SUM('Weekly Data'!H949:H952)/4</f>
        <v>6269.75</v>
      </c>
      <c r="G952" s="108">
        <f>SUM('Weekly Data'!I949:I952)/4</f>
        <v>2299.4624999999996</v>
      </c>
      <c r="H952" s="163">
        <f>AVERAGE('Weekly Data'!D900,'Weekly Data'!D848,'Weekly Data'!D796,'Weekly Data'!D744)</f>
        <v>807.25</v>
      </c>
      <c r="I952" s="7">
        <f>AVERAGE('Weekly Data'!E900,'Weekly Data'!E848,'Weekly Data'!E796,'Weekly Data'!E744)</f>
        <v>2020.25</v>
      </c>
      <c r="J952" s="7">
        <f>AVERAGE('Weekly Data'!F900,'Weekly Data'!F848,'Weekly Data'!F796,'Weekly Data'!F744)</f>
        <v>4256.5</v>
      </c>
      <c r="K952" s="7">
        <f>AVERAGE('Weekly Data'!G900,'Weekly Data'!G848,'Weekly Data'!G796,'Weekly Data'!G744)</f>
        <v>676</v>
      </c>
      <c r="L952" s="164">
        <f>AVERAGE('Weekly Data'!H900,'Weekly Data'!H848,'Weekly Data'!H796,'Weekly Data'!H744)</f>
        <v>7760</v>
      </c>
      <c r="M952" s="108">
        <f>AVERAGE('Weekly Data'!I900,'Weekly Data'!I848,'Weekly Data'!I796,'Weekly Data'!I744)</f>
        <v>1901.4758433746636</v>
      </c>
      <c r="O952" s="166">
        <f t="shared" si="71"/>
        <v>40996</v>
      </c>
      <c r="P952" s="45">
        <f t="shared" si="75"/>
        <v>919.6875</v>
      </c>
      <c r="Q952" s="45">
        <f t="shared" si="74"/>
        <v>1923.625</v>
      </c>
      <c r="R952" s="45">
        <f t="shared" si="72"/>
        <v>4402.8125</v>
      </c>
      <c r="S952" s="45">
        <f t="shared" si="73"/>
        <v>831.1875</v>
      </c>
      <c r="T952" s="45">
        <f t="shared" si="69"/>
        <v>8077.3125</v>
      </c>
      <c r="U952" s="140">
        <f t="shared" si="76"/>
        <v>1764.6540585827195</v>
      </c>
    </row>
    <row r="953" spans="1:21" x14ac:dyDescent="0.25">
      <c r="A953" s="43">
        <f t="shared" si="70"/>
        <v>41003</v>
      </c>
      <c r="B953" s="28">
        <f>SUM('Weekly Data'!D950:D953)/4</f>
        <v>158.25</v>
      </c>
      <c r="C953" s="7">
        <f>SUM('Weekly Data'!E950:E953)/4</f>
        <v>728.75</v>
      </c>
      <c r="D953" s="7">
        <f>SUM('Weekly Data'!F950:F953)/4</f>
        <v>4652</v>
      </c>
      <c r="E953" s="7">
        <f>SUM('Weekly Data'!G950:G953)/4</f>
        <v>495.25</v>
      </c>
      <c r="F953" s="7">
        <f>SUM('Weekly Data'!H950:H953)/4</f>
        <v>6034.25</v>
      </c>
      <c r="G953" s="108">
        <f>SUM('Weekly Data'!I950:I953)/4</f>
        <v>2458.8375000000001</v>
      </c>
      <c r="H953" s="163">
        <f>AVERAGE('Weekly Data'!D901,'Weekly Data'!D849,'Weekly Data'!D797,'Weekly Data'!D745)</f>
        <v>754.25</v>
      </c>
      <c r="I953" s="7">
        <f>AVERAGE('Weekly Data'!E901,'Weekly Data'!E849,'Weekly Data'!E797,'Weekly Data'!E745)</f>
        <v>1936.75</v>
      </c>
      <c r="J953" s="7">
        <f>AVERAGE('Weekly Data'!F901,'Weekly Data'!F849,'Weekly Data'!F797,'Weekly Data'!F745)</f>
        <v>4249.75</v>
      </c>
      <c r="K953" s="7">
        <f>AVERAGE('Weekly Data'!G901,'Weekly Data'!G849,'Weekly Data'!G797,'Weekly Data'!G745)</f>
        <v>598.5</v>
      </c>
      <c r="L953" s="164">
        <f>AVERAGE('Weekly Data'!H901,'Weekly Data'!H849,'Weekly Data'!H797,'Weekly Data'!H745)</f>
        <v>7539.25</v>
      </c>
      <c r="M953" s="108">
        <f>AVERAGE('Weekly Data'!I901,'Weekly Data'!I849,'Weekly Data'!I797,'Weekly Data'!I745)</f>
        <v>1737.8517440338248</v>
      </c>
      <c r="O953" s="166">
        <f t="shared" si="71"/>
        <v>41003</v>
      </c>
      <c r="P953" s="45">
        <f t="shared" si="75"/>
        <v>855.0625</v>
      </c>
      <c r="Q953" s="45">
        <f t="shared" si="74"/>
        <v>1834.0625</v>
      </c>
      <c r="R953" s="45">
        <f t="shared" si="72"/>
        <v>4330.4375</v>
      </c>
      <c r="S953" s="45">
        <f t="shared" si="73"/>
        <v>767.4375</v>
      </c>
      <c r="T953" s="45">
        <f t="shared" si="69"/>
        <v>7787</v>
      </c>
      <c r="U953" s="140">
        <f t="shared" si="76"/>
        <v>1787.3017624695149</v>
      </c>
    </row>
    <row r="954" spans="1:21" x14ac:dyDescent="0.25">
      <c r="A954" s="43">
        <f t="shared" si="70"/>
        <v>41010</v>
      </c>
      <c r="B954" s="28">
        <f>SUM('Weekly Data'!D951:D954)/4</f>
        <v>95</v>
      </c>
      <c r="C954" s="7">
        <f>SUM('Weekly Data'!E951:E954)/4</f>
        <v>692.5</v>
      </c>
      <c r="D954" s="7">
        <f>SUM('Weekly Data'!F951:F954)/4</f>
        <v>4342.25</v>
      </c>
      <c r="E954" s="7">
        <f>SUM('Weekly Data'!G951:G954)/4</f>
        <v>487.25</v>
      </c>
      <c r="F954" s="7">
        <f>SUM('Weekly Data'!H951:H954)/4</f>
        <v>5617</v>
      </c>
      <c r="G954" s="108">
        <f>SUM('Weekly Data'!I951:I954)/4</f>
        <v>2455.65</v>
      </c>
      <c r="H954" s="163">
        <f>AVERAGE('Weekly Data'!D902,'Weekly Data'!D850,'Weekly Data'!D798,'Weekly Data'!D746)</f>
        <v>794</v>
      </c>
      <c r="I954" s="7">
        <f>AVERAGE('Weekly Data'!E902,'Weekly Data'!E850,'Weekly Data'!E798,'Weekly Data'!E746)</f>
        <v>1685.5</v>
      </c>
      <c r="J954" s="7">
        <f>AVERAGE('Weekly Data'!F902,'Weekly Data'!F850,'Weekly Data'!F798,'Weekly Data'!F746)</f>
        <v>4400</v>
      </c>
      <c r="K954" s="7">
        <f>AVERAGE('Weekly Data'!G902,'Weekly Data'!G850,'Weekly Data'!G798,'Weekly Data'!G746)</f>
        <v>532.5</v>
      </c>
      <c r="L954" s="164">
        <f>AVERAGE('Weekly Data'!H902,'Weekly Data'!H850,'Weekly Data'!H798,'Weekly Data'!H746)</f>
        <v>7412</v>
      </c>
      <c r="M954" s="108">
        <f>AVERAGE('Weekly Data'!I902,'Weekly Data'!I850,'Weekly Data'!I798,'Weekly Data'!I746)</f>
        <v>2212.3903027411088</v>
      </c>
      <c r="O954" s="166">
        <f t="shared" si="71"/>
        <v>41010</v>
      </c>
      <c r="P954" s="45">
        <f t="shared" si="75"/>
        <v>786.5625</v>
      </c>
      <c r="Q954" s="45">
        <f t="shared" si="74"/>
        <v>1768.6875</v>
      </c>
      <c r="R954" s="45">
        <f t="shared" si="72"/>
        <v>4405.125</v>
      </c>
      <c r="S954" s="45">
        <f t="shared" si="73"/>
        <v>721.75</v>
      </c>
      <c r="T954" s="45">
        <f t="shared" si="69"/>
        <v>7682.125</v>
      </c>
      <c r="U954" s="140">
        <f t="shared" si="76"/>
        <v>1848.6527648846948</v>
      </c>
    </row>
    <row r="955" spans="1:21" x14ac:dyDescent="0.25">
      <c r="A955" s="43">
        <f t="shared" si="70"/>
        <v>41017</v>
      </c>
      <c r="B955" s="28">
        <f>SUM('Weekly Data'!D952:D955)/4</f>
        <v>77</v>
      </c>
      <c r="C955" s="7">
        <f>SUM('Weekly Data'!E952:E955)/4</f>
        <v>741.5</v>
      </c>
      <c r="D955" s="7">
        <f>SUM('Weekly Data'!F952:F955)/4</f>
        <v>4248.25</v>
      </c>
      <c r="E955" s="7">
        <f>SUM('Weekly Data'!G952:G955)/4</f>
        <v>416</v>
      </c>
      <c r="F955" s="7">
        <f>SUM('Weekly Data'!H952:H955)/4</f>
        <v>5482.75</v>
      </c>
      <c r="G955" s="108">
        <f>SUM('Weekly Data'!I952:I955)/4</f>
        <v>2525.7749999999996</v>
      </c>
      <c r="H955" s="163">
        <f>AVERAGE('Weekly Data'!D903,'Weekly Data'!D851,'Weekly Data'!D799,'Weekly Data'!D747)</f>
        <v>471.25</v>
      </c>
      <c r="I955" s="7">
        <f>AVERAGE('Weekly Data'!E903,'Weekly Data'!E851,'Weekly Data'!E799,'Weekly Data'!E747)</f>
        <v>1378.25</v>
      </c>
      <c r="J955" s="7">
        <f>AVERAGE('Weekly Data'!F903,'Weekly Data'!F851,'Weekly Data'!F799,'Weekly Data'!F747)</f>
        <v>4172.75</v>
      </c>
      <c r="K955" s="7">
        <f>AVERAGE('Weekly Data'!G903,'Weekly Data'!G851,'Weekly Data'!G799,'Weekly Data'!G747)</f>
        <v>442.75</v>
      </c>
      <c r="L955" s="164">
        <f>AVERAGE('Weekly Data'!H903,'Weekly Data'!H851,'Weekly Data'!H799,'Weekly Data'!H747)</f>
        <v>6465</v>
      </c>
      <c r="M955" s="108">
        <f>AVERAGE('Weekly Data'!I903,'Weekly Data'!I851,'Weekly Data'!I799,'Weekly Data'!I747)</f>
        <v>1902.596127823688</v>
      </c>
      <c r="O955" s="166">
        <f t="shared" si="71"/>
        <v>41017</v>
      </c>
      <c r="P955" s="45">
        <f t="shared" si="75"/>
        <v>699.4375</v>
      </c>
      <c r="Q955" s="45">
        <f t="shared" si="74"/>
        <v>1766.1875</v>
      </c>
      <c r="R955" s="45">
        <f t="shared" si="72"/>
        <v>4302.5625</v>
      </c>
      <c r="S955" s="45">
        <f t="shared" si="73"/>
        <v>594.1875</v>
      </c>
      <c r="T955" s="45">
        <f t="shared" si="69"/>
        <v>7362.375</v>
      </c>
      <c r="U955" s="140">
        <f t="shared" si="76"/>
        <v>1938.5785044933209</v>
      </c>
    </row>
    <row r="956" spans="1:21" x14ac:dyDescent="0.25">
      <c r="A956" s="43">
        <f t="shared" si="70"/>
        <v>41024</v>
      </c>
      <c r="B956" s="28">
        <f>SUM('Weekly Data'!D953:D956)/4</f>
        <v>65</v>
      </c>
      <c r="C956" s="7">
        <f>SUM('Weekly Data'!E953:E956)/4</f>
        <v>630.25</v>
      </c>
      <c r="D956" s="7">
        <f>SUM('Weekly Data'!F953:F956)/4</f>
        <v>3789.5</v>
      </c>
      <c r="E956" s="7">
        <f>SUM('Weekly Data'!G953:G956)/4</f>
        <v>375</v>
      </c>
      <c r="F956" s="7">
        <f>SUM('Weekly Data'!H953:H956)/4</f>
        <v>4859.75</v>
      </c>
      <c r="G956" s="108">
        <f>SUM('Weekly Data'!I953:I956)/4</f>
        <v>2591.4375</v>
      </c>
      <c r="H956" s="163">
        <f>AVERAGE('Weekly Data'!D904,'Weekly Data'!D852,'Weekly Data'!D800,'Weekly Data'!D748)</f>
        <v>396.75</v>
      </c>
      <c r="I956" s="7">
        <f>AVERAGE('Weekly Data'!E904,'Weekly Data'!E852,'Weekly Data'!E800,'Weekly Data'!E748)</f>
        <v>1566.25</v>
      </c>
      <c r="J956" s="7">
        <f>AVERAGE('Weekly Data'!F904,'Weekly Data'!F852,'Weekly Data'!F800,'Weekly Data'!F748)</f>
        <v>4200.75</v>
      </c>
      <c r="K956" s="7">
        <f>AVERAGE('Weekly Data'!G904,'Weekly Data'!G852,'Weekly Data'!G800,'Weekly Data'!G748)</f>
        <v>452.5</v>
      </c>
      <c r="L956" s="164">
        <f>AVERAGE('Weekly Data'!H904,'Weekly Data'!H852,'Weekly Data'!H800,'Weekly Data'!H748)</f>
        <v>6616.25</v>
      </c>
      <c r="M956" s="108">
        <f>AVERAGE('Weekly Data'!I904,'Weekly Data'!I852,'Weekly Data'!I800,'Weekly Data'!I748)</f>
        <v>2367.5235336977403</v>
      </c>
      <c r="O956" s="166">
        <f t="shared" si="71"/>
        <v>41024</v>
      </c>
      <c r="P956" s="45">
        <f t="shared" si="75"/>
        <v>643.375</v>
      </c>
      <c r="Q956" s="45">
        <f t="shared" si="74"/>
        <v>1676.5</v>
      </c>
      <c r="R956" s="45">
        <f t="shared" si="72"/>
        <v>4248</v>
      </c>
      <c r="S956" s="45">
        <f t="shared" si="73"/>
        <v>509.9375</v>
      </c>
      <c r="T956" s="45">
        <f t="shared" si="69"/>
        <v>7077.8125</v>
      </c>
      <c r="U956" s="140">
        <f t="shared" si="76"/>
        <v>2055.0904270740907</v>
      </c>
    </row>
    <row r="957" spans="1:21" x14ac:dyDescent="0.25">
      <c r="A957" s="43">
        <f t="shared" si="70"/>
        <v>41031</v>
      </c>
      <c r="B957" s="28">
        <f>SUM('Weekly Data'!D954:D957)/4</f>
        <v>37</v>
      </c>
      <c r="C957" s="7">
        <f>SUM('Weekly Data'!E954:E957)/4</f>
        <v>645.5</v>
      </c>
      <c r="D957" s="7">
        <f>SUM('Weekly Data'!F954:F957)/4</f>
        <v>3603</v>
      </c>
      <c r="E957" s="7">
        <f>SUM('Weekly Data'!G954:G957)/4</f>
        <v>367.75</v>
      </c>
      <c r="F957" s="7">
        <f>SUM('Weekly Data'!H954:H957)/4</f>
        <v>4653.25</v>
      </c>
      <c r="G957" s="108">
        <f>SUM('Weekly Data'!I954:I957)/4</f>
        <v>2438.8625000000002</v>
      </c>
      <c r="H957" s="163">
        <f>AVERAGE('Weekly Data'!D905,'Weekly Data'!D853,'Weekly Data'!D801,'Weekly Data'!D749)</f>
        <v>350.25</v>
      </c>
      <c r="I957" s="7">
        <f>AVERAGE('Weekly Data'!E905,'Weekly Data'!E853,'Weekly Data'!E801,'Weekly Data'!E749)</f>
        <v>1860</v>
      </c>
      <c r="J957" s="7">
        <f>AVERAGE('Weekly Data'!F905,'Weekly Data'!F853,'Weekly Data'!F801,'Weekly Data'!F749)</f>
        <v>4006</v>
      </c>
      <c r="K957" s="7">
        <f>AVERAGE('Weekly Data'!G905,'Weekly Data'!G853,'Weekly Data'!G801,'Weekly Data'!G749)</f>
        <v>577.75</v>
      </c>
      <c r="L957" s="164">
        <f>AVERAGE('Weekly Data'!H905,'Weekly Data'!H853,'Weekly Data'!H801,'Weekly Data'!H749)</f>
        <v>6794</v>
      </c>
      <c r="M957" s="108">
        <f>AVERAGE('Weekly Data'!I905,'Weekly Data'!I853,'Weekly Data'!I801,'Weekly Data'!I749)</f>
        <v>1810.9889304072913</v>
      </c>
      <c r="O957" s="166">
        <f t="shared" si="71"/>
        <v>41031</v>
      </c>
      <c r="P957" s="45">
        <f t="shared" si="75"/>
        <v>537.25</v>
      </c>
      <c r="Q957" s="45">
        <f t="shared" si="74"/>
        <v>1630.4375</v>
      </c>
      <c r="R957" s="45">
        <f t="shared" si="72"/>
        <v>4150</v>
      </c>
      <c r="S957" s="45">
        <f t="shared" si="73"/>
        <v>483.875</v>
      </c>
      <c r="T957" s="45">
        <f t="shared" si="69"/>
        <v>6801.5625</v>
      </c>
      <c r="U957" s="140">
        <f t="shared" si="76"/>
        <v>2073.3747236674567</v>
      </c>
    </row>
    <row r="958" spans="1:21" x14ac:dyDescent="0.25">
      <c r="A958" s="43">
        <f t="shared" si="70"/>
        <v>41038</v>
      </c>
      <c r="B958" s="28">
        <f>SUM('Weekly Data'!D955:D958)/4</f>
        <v>24.25</v>
      </c>
      <c r="C958" s="7">
        <f>SUM('Weekly Data'!E955:E958)/4</f>
        <v>530.5</v>
      </c>
      <c r="D958" s="7">
        <f>SUM('Weekly Data'!F955:F958)/4</f>
        <v>3708.75</v>
      </c>
      <c r="E958" s="7">
        <f>SUM('Weekly Data'!G955:G958)/4</f>
        <v>341.75</v>
      </c>
      <c r="F958" s="7">
        <f>SUM('Weekly Data'!H955:H958)/4</f>
        <v>4605.25</v>
      </c>
      <c r="G958" s="108">
        <f>SUM('Weekly Data'!I955:I958)/4</f>
        <v>2384.8875000000003</v>
      </c>
      <c r="H958" s="163">
        <f>AVERAGE('Weekly Data'!D906,'Weekly Data'!D854,'Weekly Data'!D802,'Weekly Data'!D750)</f>
        <v>703.25</v>
      </c>
      <c r="I958" s="7">
        <f>AVERAGE('Weekly Data'!E906,'Weekly Data'!E854,'Weekly Data'!E802,'Weekly Data'!E750)</f>
        <v>1185.5</v>
      </c>
      <c r="J958" s="7">
        <f>AVERAGE('Weekly Data'!F906,'Weekly Data'!F854,'Weekly Data'!F802,'Weekly Data'!F750)</f>
        <v>3582.25</v>
      </c>
      <c r="K958" s="7">
        <f>AVERAGE('Weekly Data'!G906,'Weekly Data'!G854,'Weekly Data'!G802,'Weekly Data'!G750)</f>
        <v>425.25</v>
      </c>
      <c r="L958" s="164">
        <f>AVERAGE('Weekly Data'!H906,'Weekly Data'!H854,'Weekly Data'!H802,'Weekly Data'!H750)</f>
        <v>5896.25</v>
      </c>
      <c r="M958" s="108">
        <f>AVERAGE('Weekly Data'!I906,'Weekly Data'!I854,'Weekly Data'!I802,'Weekly Data'!I750)</f>
        <v>1899.4858139415628</v>
      </c>
      <c r="O958" s="166">
        <f t="shared" si="71"/>
        <v>41038</v>
      </c>
      <c r="P958" s="45">
        <f t="shared" si="75"/>
        <v>517</v>
      </c>
      <c r="Q958" s="45">
        <f t="shared" si="74"/>
        <v>1572.6875</v>
      </c>
      <c r="R958" s="45">
        <f t="shared" si="72"/>
        <v>4056.4375</v>
      </c>
      <c r="S958" s="45">
        <f t="shared" si="73"/>
        <v>475.6875</v>
      </c>
      <c r="T958" s="45">
        <f t="shared" si="69"/>
        <v>6621.8125</v>
      </c>
      <c r="U958" s="140">
        <f t="shared" si="76"/>
        <v>1995.1486014675704</v>
      </c>
    </row>
    <row r="959" spans="1:21" x14ac:dyDescent="0.25">
      <c r="A959" s="43">
        <f t="shared" si="70"/>
        <v>41045</v>
      </c>
      <c r="B959" s="28">
        <f>SUM('Weekly Data'!D956:D959)/4</f>
        <v>23.75</v>
      </c>
      <c r="C959" s="7">
        <f>SUM('Weekly Data'!E956:E959)/4</f>
        <v>416.75</v>
      </c>
      <c r="D959" s="7">
        <f>SUM('Weekly Data'!F956:F959)/4</f>
        <v>3585</v>
      </c>
      <c r="E959" s="7">
        <f>SUM('Weekly Data'!G956:G959)/4</f>
        <v>339.25</v>
      </c>
      <c r="F959" s="7">
        <f>SUM('Weekly Data'!H956:H959)/4</f>
        <v>4364.75</v>
      </c>
      <c r="G959" s="108">
        <f>SUM('Weekly Data'!I956:I959)/4</f>
        <v>2420.1624999999999</v>
      </c>
      <c r="H959" s="163">
        <f>AVERAGE('Weekly Data'!D907,'Weekly Data'!D855,'Weekly Data'!D803,'Weekly Data'!D751)</f>
        <v>395.25</v>
      </c>
      <c r="I959" s="7">
        <f>AVERAGE('Weekly Data'!E907,'Weekly Data'!E855,'Weekly Data'!E803,'Weekly Data'!E751)</f>
        <v>1069.5</v>
      </c>
      <c r="J959" s="7">
        <f>AVERAGE('Weekly Data'!F907,'Weekly Data'!F855,'Weekly Data'!F803,'Weekly Data'!F751)</f>
        <v>3717.75</v>
      </c>
      <c r="K959" s="7">
        <f>AVERAGE('Weekly Data'!G907,'Weekly Data'!G855,'Weekly Data'!G803,'Weekly Data'!G751)</f>
        <v>289</v>
      </c>
      <c r="L959" s="164">
        <f>AVERAGE('Weekly Data'!H907,'Weekly Data'!H855,'Weekly Data'!H803,'Weekly Data'!H751)</f>
        <v>5471.5</v>
      </c>
      <c r="M959" s="108">
        <f>AVERAGE('Weekly Data'!I907,'Weekly Data'!I855,'Weekly Data'!I803,'Weekly Data'!I751)</f>
        <v>1671.9952621730088</v>
      </c>
      <c r="O959" s="166">
        <f t="shared" si="71"/>
        <v>41045</v>
      </c>
      <c r="P959" s="45">
        <f t="shared" si="75"/>
        <v>498.875</v>
      </c>
      <c r="Q959" s="45">
        <f t="shared" si="74"/>
        <v>1456.875</v>
      </c>
      <c r="R959" s="45">
        <f t="shared" si="72"/>
        <v>3891.9375</v>
      </c>
      <c r="S959" s="45">
        <f t="shared" si="73"/>
        <v>442.1875</v>
      </c>
      <c r="T959" s="45">
        <f t="shared" si="69"/>
        <v>6289.875</v>
      </c>
      <c r="U959" s="140">
        <f t="shared" si="76"/>
        <v>1937.4983850549006</v>
      </c>
    </row>
    <row r="960" spans="1:21" x14ac:dyDescent="0.25">
      <c r="A960" s="43">
        <f t="shared" si="70"/>
        <v>41052</v>
      </c>
      <c r="B960" s="28">
        <f>SUM('Weekly Data'!D957:D960)/4</f>
        <v>11.25</v>
      </c>
      <c r="C960" s="7">
        <f>SUM('Weekly Data'!E957:E960)/4</f>
        <v>536.75</v>
      </c>
      <c r="D960" s="7">
        <f>SUM('Weekly Data'!F957:F960)/4</f>
        <v>3825</v>
      </c>
      <c r="E960" s="7">
        <f>SUM('Weekly Data'!G957:G960)/4</f>
        <v>336</v>
      </c>
      <c r="F960" s="7">
        <f>SUM('Weekly Data'!H957:H960)/4</f>
        <v>4709</v>
      </c>
      <c r="G960" s="108">
        <f>SUM('Weekly Data'!I957:I960)/4</f>
        <v>2316.25</v>
      </c>
      <c r="H960" s="163">
        <f>AVERAGE('Weekly Data'!D908,'Weekly Data'!D856,'Weekly Data'!D804,'Weekly Data'!D752)</f>
        <v>493</v>
      </c>
      <c r="I960" s="7">
        <f>AVERAGE('Weekly Data'!E908,'Weekly Data'!E856,'Weekly Data'!E804,'Weekly Data'!E752)</f>
        <v>1192</v>
      </c>
      <c r="J960" s="7">
        <f>AVERAGE('Weekly Data'!F908,'Weekly Data'!F856,'Weekly Data'!F804,'Weekly Data'!F752)</f>
        <v>3948</v>
      </c>
      <c r="K960" s="7">
        <f>AVERAGE('Weekly Data'!G908,'Weekly Data'!G856,'Weekly Data'!G804,'Weekly Data'!G752)</f>
        <v>317.5</v>
      </c>
      <c r="L960" s="164">
        <f>AVERAGE('Weekly Data'!H908,'Weekly Data'!H856,'Weekly Data'!H804,'Weekly Data'!H752)</f>
        <v>5950.5</v>
      </c>
      <c r="M960" s="108">
        <f>AVERAGE('Weekly Data'!I908,'Weekly Data'!I856,'Weekly Data'!I804,'Weekly Data'!I752)</f>
        <v>2275.1880694554925</v>
      </c>
      <c r="O960" s="166">
        <f t="shared" si="71"/>
        <v>41052</v>
      </c>
      <c r="P960" s="45">
        <f t="shared" si="75"/>
        <v>490.3125</v>
      </c>
      <c r="Q960" s="45">
        <f t="shared" si="74"/>
        <v>1362.6875</v>
      </c>
      <c r="R960" s="45">
        <f t="shared" si="72"/>
        <v>3810.4375</v>
      </c>
      <c r="S960" s="45">
        <f t="shared" si="73"/>
        <v>429</v>
      </c>
      <c r="T960" s="45">
        <f t="shared" si="69"/>
        <v>6092.4375</v>
      </c>
      <c r="U960" s="140">
        <f t="shared" si="76"/>
        <v>1914.414518994339</v>
      </c>
    </row>
    <row r="961" spans="1:21" x14ac:dyDescent="0.25">
      <c r="A961" s="43">
        <f t="shared" si="70"/>
        <v>41059</v>
      </c>
      <c r="B961" s="28">
        <f>SUM('Weekly Data'!D958:D961)/4</f>
        <v>10.25</v>
      </c>
      <c r="C961" s="7">
        <f>SUM('Weekly Data'!E958:E961)/4</f>
        <v>797.5</v>
      </c>
      <c r="D961" s="7">
        <f>SUM('Weekly Data'!F958:F961)/4</f>
        <v>3794.25</v>
      </c>
      <c r="E961" s="7">
        <f>SUM('Weekly Data'!G958:G961)/4</f>
        <v>293.75</v>
      </c>
      <c r="F961" s="7">
        <f>SUM('Weekly Data'!H958:H961)/4</f>
        <v>4895.75</v>
      </c>
      <c r="G961" s="108">
        <f>SUM('Weekly Data'!I958:I961)/4</f>
        <v>2264.4</v>
      </c>
      <c r="H961" s="163">
        <f>AVERAGE('Weekly Data'!D909,'Weekly Data'!D857,'Weekly Data'!D805,'Weekly Data'!D753)</f>
        <v>360.25</v>
      </c>
      <c r="I961" s="7">
        <f>AVERAGE('Weekly Data'!E909,'Weekly Data'!E857,'Weekly Data'!E805,'Weekly Data'!E753)</f>
        <v>1684</v>
      </c>
      <c r="J961" s="7">
        <f>AVERAGE('Weekly Data'!F909,'Weekly Data'!F857,'Weekly Data'!F805,'Weekly Data'!F753)</f>
        <v>3400</v>
      </c>
      <c r="K961" s="7">
        <f>AVERAGE('Weekly Data'!G909,'Weekly Data'!G857,'Weekly Data'!G805,'Weekly Data'!G753)</f>
        <v>268.5</v>
      </c>
      <c r="L961" s="164">
        <f>AVERAGE('Weekly Data'!H909,'Weekly Data'!H857,'Weekly Data'!H805,'Weekly Data'!H753)</f>
        <v>5712.75</v>
      </c>
      <c r="M961" s="108">
        <f>AVERAGE('Weekly Data'!I909,'Weekly Data'!I857,'Weekly Data'!I805,'Weekly Data'!I753)</f>
        <v>1831.8972737077363</v>
      </c>
      <c r="O961" s="166">
        <f t="shared" si="71"/>
        <v>41059</v>
      </c>
      <c r="P961" s="45">
        <f t="shared" si="75"/>
        <v>504.625</v>
      </c>
      <c r="Q961" s="45">
        <f t="shared" si="74"/>
        <v>1283.3125</v>
      </c>
      <c r="R961" s="45">
        <f t="shared" si="72"/>
        <v>3717.625</v>
      </c>
      <c r="S961" s="45">
        <f t="shared" si="73"/>
        <v>379.9375</v>
      </c>
      <c r="T961" s="45">
        <f t="shared" si="69"/>
        <v>5885.5</v>
      </c>
      <c r="U961" s="140">
        <f t="shared" si="76"/>
        <v>1919.6416048194503</v>
      </c>
    </row>
    <row r="962" spans="1:21" x14ac:dyDescent="0.25">
      <c r="A962" s="43">
        <f t="shared" si="70"/>
        <v>41066</v>
      </c>
      <c r="B962" s="28">
        <f>SUM('Weekly Data'!D959:D962)/4</f>
        <v>86</v>
      </c>
      <c r="C962" s="7">
        <f>SUM('Weekly Data'!E959:E962)/4</f>
        <v>1167.5</v>
      </c>
      <c r="D962" s="7">
        <f>SUM('Weekly Data'!F959:F962)/4</f>
        <v>3529.75</v>
      </c>
      <c r="E962" s="7">
        <f>SUM('Weekly Data'!G959:G962)/4</f>
        <v>249.25</v>
      </c>
      <c r="F962" s="7">
        <f>SUM('Weekly Data'!H959:H962)/4</f>
        <v>5032.5</v>
      </c>
      <c r="G962" s="108">
        <f>SUM('Weekly Data'!I959:I962)/4</f>
        <v>2160.9124999999999</v>
      </c>
      <c r="H962" s="163">
        <f>AVERAGE('Weekly Data'!D910,'Weekly Data'!D858,'Weekly Data'!D806,'Weekly Data'!D754)</f>
        <v>183.5</v>
      </c>
      <c r="I962" s="7">
        <f>AVERAGE('Weekly Data'!E910,'Weekly Data'!E858,'Weekly Data'!E806,'Weekly Data'!E754)</f>
        <v>1349.75</v>
      </c>
      <c r="J962" s="7">
        <f>AVERAGE('Weekly Data'!F910,'Weekly Data'!F858,'Weekly Data'!F806,'Weekly Data'!F754)</f>
        <v>3457.5</v>
      </c>
      <c r="K962" s="7">
        <f>AVERAGE('Weekly Data'!G910,'Weekly Data'!G858,'Weekly Data'!G806,'Weekly Data'!G754)</f>
        <v>198</v>
      </c>
      <c r="L962" s="164">
        <f>AVERAGE('Weekly Data'!H910,'Weekly Data'!H858,'Weekly Data'!H806,'Weekly Data'!H754)</f>
        <v>5188.75</v>
      </c>
      <c r="M962" s="108">
        <f>AVERAGE('Weekly Data'!I910,'Weekly Data'!I858,'Weekly Data'!I806,'Weekly Data'!I754)</f>
        <v>1942.0582953565843</v>
      </c>
      <c r="O962" s="166">
        <f t="shared" si="71"/>
        <v>41066</v>
      </c>
      <c r="P962" s="45">
        <f t="shared" si="75"/>
        <v>433.5</v>
      </c>
      <c r="Q962" s="45">
        <f t="shared" si="74"/>
        <v>1275.25</v>
      </c>
      <c r="R962" s="45">
        <f t="shared" si="72"/>
        <v>3597.375</v>
      </c>
      <c r="S962" s="45">
        <f t="shared" si="73"/>
        <v>290.875</v>
      </c>
      <c r="T962" s="45">
        <f t="shared" ref="T962:T1025" si="77">AVERAGE(F910,F858,F806,F753)</f>
        <v>5597</v>
      </c>
      <c r="U962" s="140">
        <f t="shared" si="76"/>
        <v>1930.2847251732055</v>
      </c>
    </row>
    <row r="963" spans="1:21" x14ac:dyDescent="0.25">
      <c r="A963" s="43">
        <f t="shared" si="70"/>
        <v>41073</v>
      </c>
      <c r="B963" s="28">
        <f>SUM('Weekly Data'!D960:D963)/4</f>
        <v>86</v>
      </c>
      <c r="C963" s="7">
        <f>SUM('Weekly Data'!E960:E963)/4</f>
        <v>1295.5</v>
      </c>
      <c r="D963" s="7">
        <f>SUM('Weekly Data'!F960:F963)/4</f>
        <v>3520.75</v>
      </c>
      <c r="E963" s="7">
        <f>SUM('Weekly Data'!G960:G963)/4</f>
        <v>215.5</v>
      </c>
      <c r="F963" s="7">
        <f>SUM('Weekly Data'!H960:H963)/4</f>
        <v>5117.75</v>
      </c>
      <c r="G963" s="108">
        <f>SUM('Weekly Data'!I960:I963)/4</f>
        <v>1945.0125</v>
      </c>
      <c r="H963" s="163">
        <f>AVERAGE('Weekly Data'!D911,'Weekly Data'!D859,'Weekly Data'!D807,'Weekly Data'!D755)</f>
        <v>280</v>
      </c>
      <c r="I963" s="7">
        <f>AVERAGE('Weekly Data'!E911,'Weekly Data'!E859,'Weekly Data'!E807,'Weekly Data'!E755)</f>
        <v>1119.5</v>
      </c>
      <c r="J963" s="7">
        <f>AVERAGE('Weekly Data'!F911,'Weekly Data'!F859,'Weekly Data'!F807,'Weekly Data'!F755)</f>
        <v>3100.25</v>
      </c>
      <c r="K963" s="7">
        <f>AVERAGE('Weekly Data'!G911,'Weekly Data'!G859,'Weekly Data'!G807,'Weekly Data'!G755)</f>
        <v>216.25</v>
      </c>
      <c r="L963" s="164">
        <f>AVERAGE('Weekly Data'!H911,'Weekly Data'!H859,'Weekly Data'!H807,'Weekly Data'!H755)</f>
        <v>4716</v>
      </c>
      <c r="M963" s="108">
        <f>AVERAGE('Weekly Data'!I911,'Weekly Data'!I859,'Weekly Data'!I807,'Weekly Data'!I755)</f>
        <v>2185.067807460397</v>
      </c>
      <c r="O963" s="166">
        <f t="shared" si="71"/>
        <v>41073</v>
      </c>
      <c r="P963" s="45">
        <f t="shared" si="75"/>
        <v>346.1875</v>
      </c>
      <c r="Q963" s="45">
        <f t="shared" si="74"/>
        <v>1296.25</v>
      </c>
      <c r="R963" s="45">
        <f t="shared" si="72"/>
        <v>3528.25</v>
      </c>
      <c r="S963" s="45">
        <f t="shared" si="73"/>
        <v>271.625</v>
      </c>
      <c r="T963" s="45">
        <f t="shared" si="77"/>
        <v>5442.3125</v>
      </c>
      <c r="U963" s="140">
        <f t="shared" si="76"/>
        <v>2058.5528614950526</v>
      </c>
    </row>
    <row r="964" spans="1:21" x14ac:dyDescent="0.25">
      <c r="A964" s="43">
        <f t="shared" si="70"/>
        <v>41080</v>
      </c>
      <c r="B964" s="28">
        <f>SUM('Weekly Data'!D961:D964)/4</f>
        <v>86</v>
      </c>
      <c r="C964" s="7">
        <f>SUM('Weekly Data'!E961:E964)/4</f>
        <v>1239.75</v>
      </c>
      <c r="D964" s="7">
        <f>SUM('Weekly Data'!F961:F964)/4</f>
        <v>3252.75</v>
      </c>
      <c r="E964" s="7">
        <f>SUM('Weekly Data'!G961:G964)/4</f>
        <v>171.75</v>
      </c>
      <c r="F964" s="7">
        <f>SUM('Weekly Data'!H961:H964)/4</f>
        <v>4750.25</v>
      </c>
      <c r="G964" s="108">
        <f>SUM('Weekly Data'!I961:I964)/4</f>
        <v>1838.7625</v>
      </c>
      <c r="H964" s="163">
        <f>AVERAGE('Weekly Data'!D912,'Weekly Data'!D860,'Weekly Data'!D808,'Weekly Data'!D756)</f>
        <v>387.25</v>
      </c>
      <c r="I964" s="7">
        <f>AVERAGE('Weekly Data'!E912,'Weekly Data'!E860,'Weekly Data'!E808,'Weekly Data'!E756)</f>
        <v>1232.75</v>
      </c>
      <c r="J964" s="7">
        <f>AVERAGE('Weekly Data'!F912,'Weekly Data'!F860,'Weekly Data'!F808,'Weekly Data'!F756)</f>
        <v>3789.5</v>
      </c>
      <c r="K964" s="7">
        <f>AVERAGE('Weekly Data'!G912,'Weekly Data'!G860,'Weekly Data'!G808,'Weekly Data'!G756)</f>
        <v>238</v>
      </c>
      <c r="L964" s="164">
        <f>AVERAGE('Weekly Data'!H912,'Weekly Data'!H860,'Weekly Data'!H808,'Weekly Data'!H756)</f>
        <v>5647.5</v>
      </c>
      <c r="M964" s="108">
        <f>AVERAGE('Weekly Data'!I912,'Weekly Data'!I860,'Weekly Data'!I808,'Weekly Data'!I756)</f>
        <v>1467.0984022638966</v>
      </c>
      <c r="O964" s="166">
        <f t="shared" si="71"/>
        <v>41080</v>
      </c>
      <c r="P964" s="45">
        <f t="shared" si="75"/>
        <v>296.625</v>
      </c>
      <c r="Q964" s="45">
        <f t="shared" si="74"/>
        <v>1294.8125</v>
      </c>
      <c r="R964" s="45">
        <f t="shared" si="72"/>
        <v>3463.75</v>
      </c>
      <c r="S964" s="45">
        <f t="shared" si="73"/>
        <v>236.5625</v>
      </c>
      <c r="T964" s="45">
        <f t="shared" si="77"/>
        <v>5291.75</v>
      </c>
      <c r="U964" s="140">
        <f t="shared" si="76"/>
        <v>1856.5304446971534</v>
      </c>
    </row>
    <row r="965" spans="1:21" x14ac:dyDescent="0.25">
      <c r="A965" s="43">
        <f t="shared" si="70"/>
        <v>41087</v>
      </c>
      <c r="B965" s="28">
        <f>SUM('Weekly Data'!D962:D965)/4</f>
        <v>80.75</v>
      </c>
      <c r="C965" s="7">
        <f>SUM('Weekly Data'!E962:E965)/4</f>
        <v>1105.5</v>
      </c>
      <c r="D965" s="7">
        <f>SUM('Weekly Data'!F962:F965)/4</f>
        <v>3175</v>
      </c>
      <c r="E965" s="7">
        <f>SUM('Weekly Data'!G962:G965)/4</f>
        <v>171.25</v>
      </c>
      <c r="F965" s="7">
        <f>SUM('Weekly Data'!H962:H965)/4</f>
        <v>4532.5</v>
      </c>
      <c r="G965" s="108">
        <f>SUM('Weekly Data'!I962:I965)/4</f>
        <v>1681.5125</v>
      </c>
      <c r="H965" s="163">
        <f>AVERAGE('Weekly Data'!D913,'Weekly Data'!D861,'Weekly Data'!D809,'Weekly Data'!D757)</f>
        <v>538.25</v>
      </c>
      <c r="I965" s="7">
        <f>AVERAGE('Weekly Data'!E913,'Weekly Data'!E861,'Weekly Data'!E809,'Weekly Data'!E757)</f>
        <v>1189.75</v>
      </c>
      <c r="J965" s="7">
        <f>AVERAGE('Weekly Data'!F913,'Weekly Data'!F861,'Weekly Data'!F809,'Weekly Data'!F757)</f>
        <v>3535.25</v>
      </c>
      <c r="K965" s="7">
        <f>AVERAGE('Weekly Data'!G913,'Weekly Data'!G861,'Weekly Data'!G809,'Weekly Data'!G757)</f>
        <v>295.5</v>
      </c>
      <c r="L965" s="164">
        <f>AVERAGE('Weekly Data'!H913,'Weekly Data'!H861,'Weekly Data'!H809,'Weekly Data'!H757)</f>
        <v>5558.75</v>
      </c>
      <c r="M965" s="108">
        <f>AVERAGE('Weekly Data'!I913,'Weekly Data'!I861,'Weekly Data'!I809,'Weekly Data'!I757)</f>
        <v>2244.3383042723358</v>
      </c>
      <c r="O965" s="166">
        <f t="shared" si="71"/>
        <v>41087</v>
      </c>
      <c r="P965" s="45">
        <f t="shared" si="75"/>
        <v>274.375</v>
      </c>
      <c r="Q965" s="45">
        <f t="shared" si="74"/>
        <v>1216.125</v>
      </c>
      <c r="R965" s="45">
        <f t="shared" si="72"/>
        <v>3514.75</v>
      </c>
      <c r="S965" s="45">
        <f t="shared" si="73"/>
        <v>216.0625</v>
      </c>
      <c r="T965" s="45">
        <f t="shared" si="77"/>
        <v>5221.3125</v>
      </c>
      <c r="U965" s="140">
        <f t="shared" si="76"/>
        <v>1959.6407023383035</v>
      </c>
    </row>
    <row r="966" spans="1:21" x14ac:dyDescent="0.25">
      <c r="A966" s="43">
        <f t="shared" si="70"/>
        <v>41094</v>
      </c>
      <c r="B966" s="28">
        <f>SUM('Weekly Data'!D963:D966)/4</f>
        <v>27.5</v>
      </c>
      <c r="C966" s="7">
        <f>SUM('Weekly Data'!E963:E966)/4</f>
        <v>861.75</v>
      </c>
      <c r="D966" s="7">
        <f>SUM('Weekly Data'!F963:F966)/4</f>
        <v>3256.25</v>
      </c>
      <c r="E966" s="7">
        <f>SUM('Weekly Data'!G963:G966)/4</f>
        <v>197</v>
      </c>
      <c r="F966" s="7">
        <f>SUM('Weekly Data'!H963:H966)/4</f>
        <v>4342.5</v>
      </c>
      <c r="G966" s="108">
        <f>SUM('Weekly Data'!I963:I966)/4</f>
        <v>1471.5625</v>
      </c>
      <c r="H966" s="163">
        <f>AVERAGE('Weekly Data'!D914,'Weekly Data'!D862,'Weekly Data'!D810,'Weekly Data'!D758)</f>
        <v>416.75</v>
      </c>
      <c r="I966" s="7">
        <f>AVERAGE('Weekly Data'!E914,'Weekly Data'!E862,'Weekly Data'!E810,'Weekly Data'!E758)</f>
        <v>1685</v>
      </c>
      <c r="J966" s="7">
        <f>AVERAGE('Weekly Data'!F914,'Weekly Data'!F862,'Weekly Data'!F810,'Weekly Data'!F758)</f>
        <v>2950.75</v>
      </c>
      <c r="K966" s="7">
        <f>AVERAGE('Weekly Data'!G914,'Weekly Data'!G862,'Weekly Data'!G810,'Weekly Data'!G758)</f>
        <v>268.75</v>
      </c>
      <c r="L966" s="164">
        <f>AVERAGE('Weekly Data'!H914,'Weekly Data'!H862,'Weekly Data'!H810,'Weekly Data'!H758)</f>
        <v>5321.25</v>
      </c>
      <c r="M966" s="108">
        <f>AVERAGE('Weekly Data'!I914,'Weekly Data'!I862,'Weekly Data'!I810,'Weekly Data'!I758)</f>
        <v>1721.9346727336813</v>
      </c>
      <c r="O966" s="166">
        <f t="shared" si="71"/>
        <v>41094</v>
      </c>
      <c r="P966" s="45">
        <f t="shared" si="75"/>
        <v>341.0625</v>
      </c>
      <c r="Q966" s="45">
        <f t="shared" si="74"/>
        <v>1239.5625</v>
      </c>
      <c r="R966" s="45">
        <f t="shared" si="72"/>
        <v>3427.875</v>
      </c>
      <c r="S966" s="45">
        <f t="shared" si="73"/>
        <v>245.3125</v>
      </c>
      <c r="T966" s="45">
        <f t="shared" si="77"/>
        <v>5253.8125</v>
      </c>
      <c r="U966" s="140">
        <f t="shared" si="76"/>
        <v>1904.6097966825776</v>
      </c>
    </row>
    <row r="967" spans="1:21" x14ac:dyDescent="0.25">
      <c r="A967" s="43">
        <f t="shared" ref="A967:A1030" si="78">A966+7</f>
        <v>41101</v>
      </c>
      <c r="B967" s="28">
        <f>SUM('Weekly Data'!D964:D967)/4</f>
        <v>27.5</v>
      </c>
      <c r="C967" s="7">
        <f>SUM('Weekly Data'!E964:E967)/4</f>
        <v>796.75</v>
      </c>
      <c r="D967" s="7">
        <f>SUM('Weekly Data'!F964:F967)/4</f>
        <v>3156</v>
      </c>
      <c r="E967" s="7">
        <f>SUM('Weekly Data'!G964:G967)/4</f>
        <v>173.75</v>
      </c>
      <c r="F967" s="7">
        <f>SUM('Weekly Data'!H964:H967)/4</f>
        <v>4154</v>
      </c>
      <c r="G967" s="108">
        <f>SUM('Weekly Data'!I964:I967)/4</f>
        <v>1393.5749999999998</v>
      </c>
      <c r="H967" s="163">
        <f>AVERAGE('Weekly Data'!D915,'Weekly Data'!D863,'Weekly Data'!D811,'Weekly Data'!D759)</f>
        <v>491</v>
      </c>
      <c r="I967" s="7">
        <f>AVERAGE('Weekly Data'!E915,'Weekly Data'!E863,'Weekly Data'!E811,'Weekly Data'!E759)</f>
        <v>1642.25</v>
      </c>
      <c r="J967" s="7">
        <f>AVERAGE('Weekly Data'!F915,'Weekly Data'!F863,'Weekly Data'!F811,'Weekly Data'!F759)</f>
        <v>4001.75</v>
      </c>
      <c r="K967" s="7">
        <f>AVERAGE('Weekly Data'!G915,'Weekly Data'!G863,'Weekly Data'!G811,'Weekly Data'!G759)</f>
        <v>408.5</v>
      </c>
      <c r="L967" s="164">
        <f>AVERAGE('Weekly Data'!H915,'Weekly Data'!H863,'Weekly Data'!H811,'Weekly Data'!H759)</f>
        <v>6543.5</v>
      </c>
      <c r="M967" s="108">
        <f>AVERAGE('Weekly Data'!I915,'Weekly Data'!I863,'Weekly Data'!I811,'Weekly Data'!I759)</f>
        <v>1410.671721539291</v>
      </c>
      <c r="O967" s="166">
        <f t="shared" ref="O967:O1030" si="79">O966+7</f>
        <v>41101</v>
      </c>
      <c r="P967" s="45">
        <f t="shared" si="75"/>
        <v>385.5</v>
      </c>
      <c r="Q967" s="45">
        <f t="shared" si="74"/>
        <v>1350.25</v>
      </c>
      <c r="R967" s="45">
        <f t="shared" si="72"/>
        <v>3573.375</v>
      </c>
      <c r="S967" s="45">
        <f t="shared" si="73"/>
        <v>262.9375</v>
      </c>
      <c r="T967" s="45">
        <f t="shared" si="77"/>
        <v>5572.0625</v>
      </c>
      <c r="U967" s="140">
        <f t="shared" si="76"/>
        <v>1711.0107752023011</v>
      </c>
    </row>
    <row r="968" spans="1:21" x14ac:dyDescent="0.25">
      <c r="A968" s="43">
        <f t="shared" si="78"/>
        <v>41108</v>
      </c>
      <c r="B968" s="28">
        <f>SUM('Weekly Data'!D965:D968)/4</f>
        <v>153.5</v>
      </c>
      <c r="C968" s="7">
        <f>SUM('Weekly Data'!E965:E968)/4</f>
        <v>710</v>
      </c>
      <c r="D968" s="7">
        <f>SUM('Weekly Data'!F965:F968)/4</f>
        <v>3065.5</v>
      </c>
      <c r="E968" s="7">
        <f>SUM('Weekly Data'!G965:G968)/4</f>
        <v>159.25</v>
      </c>
      <c r="F968" s="7">
        <f>SUM('Weekly Data'!H965:H968)/4</f>
        <v>4088.25</v>
      </c>
      <c r="G968" s="108">
        <f>SUM('Weekly Data'!I965:I968)/4</f>
        <v>1409.9375</v>
      </c>
      <c r="H968" s="163">
        <f>AVERAGE('Weekly Data'!D916,'Weekly Data'!D864,'Weekly Data'!D812,'Weekly Data'!D760)</f>
        <v>512.25</v>
      </c>
      <c r="I968" s="7">
        <f>AVERAGE('Weekly Data'!E916,'Weekly Data'!E864,'Weekly Data'!E812,'Weekly Data'!E760)</f>
        <v>1401.5</v>
      </c>
      <c r="J968" s="7">
        <f>AVERAGE('Weekly Data'!F916,'Weekly Data'!F864,'Weekly Data'!F812,'Weekly Data'!F760)</f>
        <v>4301.25</v>
      </c>
      <c r="K968" s="7">
        <f>AVERAGE('Weekly Data'!G916,'Weekly Data'!G864,'Weekly Data'!G812,'Weekly Data'!G760)</f>
        <v>277.75</v>
      </c>
      <c r="L968" s="164">
        <f>AVERAGE('Weekly Data'!H916,'Weekly Data'!H864,'Weekly Data'!H812,'Weekly Data'!H760)</f>
        <v>6492.75</v>
      </c>
      <c r="M968" s="108">
        <f>AVERAGE('Weekly Data'!I916,'Weekly Data'!I864,'Weekly Data'!I812,'Weekly Data'!I760)</f>
        <v>1624.9959399848003</v>
      </c>
      <c r="O968" s="166">
        <f t="shared" si="79"/>
        <v>41108</v>
      </c>
      <c r="P968" s="45">
        <f t="shared" si="75"/>
        <v>457.8125</v>
      </c>
      <c r="Q968" s="45">
        <f t="shared" si="74"/>
        <v>1404.75</v>
      </c>
      <c r="R968" s="45">
        <f t="shared" si="72"/>
        <v>3709.0625</v>
      </c>
      <c r="S968" s="45">
        <f t="shared" si="73"/>
        <v>290.1875</v>
      </c>
      <c r="T968" s="45">
        <f t="shared" si="77"/>
        <v>5861.8125</v>
      </c>
      <c r="U968" s="140">
        <f t="shared" si="76"/>
        <v>1750.485159632527</v>
      </c>
    </row>
    <row r="969" spans="1:21" x14ac:dyDescent="0.25">
      <c r="A969" s="43">
        <f t="shared" si="78"/>
        <v>41115</v>
      </c>
      <c r="B969" s="28">
        <f>SUM('Weekly Data'!D966:D969)/4</f>
        <v>223.5</v>
      </c>
      <c r="C969" s="7">
        <f>SUM('Weekly Data'!E966:E969)/4</f>
        <v>668</v>
      </c>
      <c r="D969" s="7">
        <f>SUM('Weekly Data'!F966:F969)/4</f>
        <v>3061.25</v>
      </c>
      <c r="E969" s="7">
        <f>SUM('Weekly Data'!G966:G969)/4</f>
        <v>167</v>
      </c>
      <c r="F969" s="7">
        <f>SUM('Weekly Data'!H966:H969)/4</f>
        <v>4119.75</v>
      </c>
      <c r="G969" s="108">
        <f>SUM('Weekly Data'!I966:I969)/4</f>
        <v>1386.9875</v>
      </c>
      <c r="H969" s="163">
        <f>AVERAGE('Weekly Data'!D917,'Weekly Data'!D865,'Weekly Data'!D813,'Weekly Data'!D761)</f>
        <v>537.25</v>
      </c>
      <c r="I969" s="7">
        <f>AVERAGE('Weekly Data'!E917,'Weekly Data'!E865,'Weekly Data'!E813,'Weekly Data'!E761)</f>
        <v>1520.25</v>
      </c>
      <c r="J969" s="7">
        <f>AVERAGE('Weekly Data'!F917,'Weekly Data'!F865,'Weekly Data'!F813,'Weekly Data'!F761)</f>
        <v>4032.25</v>
      </c>
      <c r="K969" s="7">
        <f>AVERAGE('Weekly Data'!G917,'Weekly Data'!G865,'Weekly Data'!G813,'Weekly Data'!G761)</f>
        <v>133.75</v>
      </c>
      <c r="L969" s="164">
        <f>AVERAGE('Weekly Data'!H917,'Weekly Data'!H865,'Weekly Data'!H813,'Weekly Data'!H761)</f>
        <v>6223.5</v>
      </c>
      <c r="M969" s="108">
        <f>AVERAGE('Weekly Data'!I917,'Weekly Data'!I865,'Weekly Data'!I813,'Weekly Data'!I761)</f>
        <v>1561.0078156984625</v>
      </c>
      <c r="O969" s="166">
        <f t="shared" si="79"/>
        <v>41115</v>
      </c>
      <c r="P969" s="45">
        <f t="shared" si="75"/>
        <v>527.25</v>
      </c>
      <c r="Q969" s="45">
        <f t="shared" si="74"/>
        <v>1536.8125</v>
      </c>
      <c r="R969" s="45">
        <f t="shared" si="72"/>
        <v>3795.375</v>
      </c>
      <c r="S969" s="45">
        <f t="shared" si="73"/>
        <v>296.875</v>
      </c>
      <c r="T969" s="45">
        <f t="shared" si="77"/>
        <v>6156.3125</v>
      </c>
      <c r="U969" s="140">
        <f t="shared" si="76"/>
        <v>1579.6525374890589</v>
      </c>
    </row>
    <row r="970" spans="1:21" x14ac:dyDescent="0.25">
      <c r="A970" s="43">
        <f t="shared" si="78"/>
        <v>41122</v>
      </c>
      <c r="B970" s="28">
        <f>SUM('Weekly Data'!D967:D970)/4</f>
        <v>294.25</v>
      </c>
      <c r="C970" s="7">
        <f>SUM('Weekly Data'!E967:E970)/4</f>
        <v>613</v>
      </c>
      <c r="D970" s="7">
        <f>SUM('Weekly Data'!F967:F970)/4</f>
        <v>2856</v>
      </c>
      <c r="E970" s="7">
        <f>SUM('Weekly Data'!G967:G970)/4</f>
        <v>142.25</v>
      </c>
      <c r="F970" s="7">
        <f>SUM('Weekly Data'!H967:H970)/4</f>
        <v>3905.5</v>
      </c>
      <c r="G970" s="108">
        <f>SUM('Weekly Data'!I967:I970)/4</f>
        <v>1291.5749999999998</v>
      </c>
      <c r="H970" s="163">
        <f>AVERAGE('Weekly Data'!D918,'Weekly Data'!D866,'Weekly Data'!D814,'Weekly Data'!D762)</f>
        <v>366</v>
      </c>
      <c r="I970" s="7">
        <f>AVERAGE('Weekly Data'!E918,'Weekly Data'!E866,'Weekly Data'!E814,'Weekly Data'!E762)</f>
        <v>1484.5</v>
      </c>
      <c r="J970" s="7">
        <f>AVERAGE('Weekly Data'!F918,'Weekly Data'!F866,'Weekly Data'!F814,'Weekly Data'!F762)</f>
        <v>3305</v>
      </c>
      <c r="K970" s="7">
        <f>AVERAGE('Weekly Data'!G918,'Weekly Data'!G866,'Weekly Data'!G814,'Weekly Data'!G762)</f>
        <v>167.25</v>
      </c>
      <c r="L970" s="164">
        <f>AVERAGE('Weekly Data'!H918,'Weekly Data'!H866,'Weekly Data'!H814,'Weekly Data'!H762)</f>
        <v>5322.75</v>
      </c>
      <c r="M970" s="108">
        <f>AVERAGE('Weekly Data'!I918,'Weekly Data'!I866,'Weekly Data'!I814,'Weekly Data'!I762)</f>
        <v>1917.187490932826</v>
      </c>
      <c r="O970" s="166">
        <f t="shared" si="79"/>
        <v>41122</v>
      </c>
      <c r="P970" s="45">
        <f t="shared" si="75"/>
        <v>490.9375</v>
      </c>
      <c r="Q970" s="45">
        <f t="shared" si="74"/>
        <v>1560.6875</v>
      </c>
      <c r="R970" s="45">
        <f t="shared" si="72"/>
        <v>3964.625</v>
      </c>
      <c r="S970" s="45">
        <f t="shared" si="73"/>
        <v>258.75</v>
      </c>
      <c r="T970" s="45">
        <f t="shared" si="77"/>
        <v>6275</v>
      </c>
      <c r="U970" s="140">
        <f t="shared" si="76"/>
        <v>1628.4657420388448</v>
      </c>
    </row>
    <row r="971" spans="1:21" x14ac:dyDescent="0.25">
      <c r="A971" s="43">
        <f t="shared" si="78"/>
        <v>41129</v>
      </c>
      <c r="B971" s="28">
        <f>SUM('Weekly Data'!D968:D971)/4</f>
        <v>492</v>
      </c>
      <c r="C971" s="7">
        <f>SUM('Weekly Data'!E968:E971)/4</f>
        <v>640.25</v>
      </c>
      <c r="D971" s="7">
        <f>SUM('Weekly Data'!F968:F971)/4</f>
        <v>3033</v>
      </c>
      <c r="E971" s="7">
        <f>SUM('Weekly Data'!G968:G971)/4</f>
        <v>122.75</v>
      </c>
      <c r="F971" s="7">
        <f>SUM('Weekly Data'!H968:H971)/4</f>
        <v>4288</v>
      </c>
      <c r="G971" s="108">
        <f>SUM('Weekly Data'!I968:I971)/4</f>
        <v>1389.3249999999998</v>
      </c>
      <c r="H971" s="163">
        <f>AVERAGE('Weekly Data'!D919,'Weekly Data'!D867,'Weekly Data'!D815,'Weekly Data'!D763)</f>
        <v>450.75</v>
      </c>
      <c r="I971" s="7">
        <f>AVERAGE('Weekly Data'!E919,'Weekly Data'!E867,'Weekly Data'!E815,'Weekly Data'!E763)</f>
        <v>1597.5</v>
      </c>
      <c r="J971" s="7">
        <f>AVERAGE('Weekly Data'!F919,'Weekly Data'!F867,'Weekly Data'!F815,'Weekly Data'!F763)</f>
        <v>3294.25</v>
      </c>
      <c r="K971" s="7">
        <f>AVERAGE('Weekly Data'!G919,'Weekly Data'!G867,'Weekly Data'!G815,'Weekly Data'!G763)</f>
        <v>172.5</v>
      </c>
      <c r="L971" s="164">
        <f>AVERAGE('Weekly Data'!H919,'Weekly Data'!H867,'Weekly Data'!H815,'Weekly Data'!H763)</f>
        <v>5515</v>
      </c>
      <c r="M971" s="108">
        <f>AVERAGE('Weekly Data'!I919,'Weekly Data'!I867,'Weekly Data'!I815,'Weekly Data'!I763)</f>
        <v>1304.6951035185978</v>
      </c>
      <c r="O971" s="166">
        <f t="shared" si="79"/>
        <v>41129</v>
      </c>
      <c r="P971" s="45">
        <f t="shared" si="75"/>
        <v>503.875</v>
      </c>
      <c r="Q971" s="45">
        <f t="shared" si="74"/>
        <v>1470.6875</v>
      </c>
      <c r="R971" s="45">
        <f t="shared" si="72"/>
        <v>3830</v>
      </c>
      <c r="S971" s="45">
        <f t="shared" si="73"/>
        <v>225.5</v>
      </c>
      <c r="T971" s="45">
        <f t="shared" si="77"/>
        <v>6030.0625</v>
      </c>
      <c r="U971" s="140">
        <f t="shared" si="76"/>
        <v>1601.9715875336717</v>
      </c>
    </row>
    <row r="972" spans="1:21" x14ac:dyDescent="0.25">
      <c r="A972" s="43">
        <f t="shared" si="78"/>
        <v>41136</v>
      </c>
      <c r="B972" s="28">
        <f>SUM('Weekly Data'!D969:D972)/4</f>
        <v>430.25</v>
      </c>
      <c r="C972" s="7">
        <f>SUM('Weekly Data'!E969:E972)/4</f>
        <v>694</v>
      </c>
      <c r="D972" s="7">
        <f>SUM('Weekly Data'!F969:F972)/4</f>
        <v>3434.25</v>
      </c>
      <c r="E972" s="7">
        <f>SUM('Weekly Data'!G969:G972)/4</f>
        <v>121.5</v>
      </c>
      <c r="F972" s="7">
        <f>SUM('Weekly Data'!H969:H972)/4</f>
        <v>4680</v>
      </c>
      <c r="G972" s="108">
        <f>SUM('Weekly Data'!I969:I972)/4</f>
        <v>1484.7375</v>
      </c>
      <c r="H972" s="163">
        <f>AVERAGE('Weekly Data'!D920,'Weekly Data'!D868,'Weekly Data'!D816,'Weekly Data'!D764)</f>
        <v>387.75</v>
      </c>
      <c r="I972" s="7">
        <f>AVERAGE('Weekly Data'!E920,'Weekly Data'!E868,'Weekly Data'!E816,'Weekly Data'!E764)</f>
        <v>1768.75</v>
      </c>
      <c r="J972" s="7">
        <f>AVERAGE('Weekly Data'!F920,'Weekly Data'!F868,'Weekly Data'!F816,'Weekly Data'!F764)</f>
        <v>2519.75</v>
      </c>
      <c r="K972" s="7">
        <f>AVERAGE('Weekly Data'!G920,'Weekly Data'!G868,'Weekly Data'!G816,'Weekly Data'!G764)</f>
        <v>162.5</v>
      </c>
      <c r="L972" s="164">
        <f>AVERAGE('Weekly Data'!H920,'Weekly Data'!H868,'Weekly Data'!H816,'Weekly Data'!H764)</f>
        <v>4838.75</v>
      </c>
      <c r="M972" s="108">
        <f>AVERAGE('Weekly Data'!I920,'Weekly Data'!I868,'Weekly Data'!I816,'Weekly Data'!I764)</f>
        <v>1369.4917981353813</v>
      </c>
      <c r="O972" s="166">
        <f t="shared" si="79"/>
        <v>41136</v>
      </c>
      <c r="P972" s="45">
        <f t="shared" si="75"/>
        <v>466.5625</v>
      </c>
      <c r="Q972" s="45">
        <f t="shared" si="74"/>
        <v>1616.5625</v>
      </c>
      <c r="R972" s="45">
        <f t="shared" si="72"/>
        <v>3497.75</v>
      </c>
      <c r="S972" s="45">
        <f t="shared" si="73"/>
        <v>181.9375</v>
      </c>
      <c r="T972" s="45">
        <f t="shared" si="77"/>
        <v>5762.8125</v>
      </c>
      <c r="U972" s="140">
        <f t="shared" si="76"/>
        <v>1538.0955520713167</v>
      </c>
    </row>
    <row r="973" spans="1:21" x14ac:dyDescent="0.25">
      <c r="A973" s="43">
        <f t="shared" si="78"/>
        <v>41143</v>
      </c>
      <c r="B973" s="28">
        <f>SUM('Weekly Data'!D970:D973)/4</f>
        <v>517.5</v>
      </c>
      <c r="C973" s="7">
        <f>SUM('Weekly Data'!E970:E973)/4</f>
        <v>593.75</v>
      </c>
      <c r="D973" s="7">
        <f>SUM('Weekly Data'!F970:F973)/4</f>
        <v>3665</v>
      </c>
      <c r="E973" s="7">
        <f>SUM('Weekly Data'!G970:G973)/4</f>
        <v>128.25</v>
      </c>
      <c r="F973" s="7">
        <f>SUM('Weekly Data'!H970:H973)/4</f>
        <v>4904.5</v>
      </c>
      <c r="G973" s="108">
        <f>SUM('Weekly Data'!I970:I973)/4</f>
        <v>1548.6999999999998</v>
      </c>
      <c r="H973" s="163">
        <f>AVERAGE('Weekly Data'!D921,'Weekly Data'!D869,'Weekly Data'!D817,'Weekly Data'!D765)</f>
        <v>598</v>
      </c>
      <c r="I973" s="7">
        <f>AVERAGE('Weekly Data'!E921,'Weekly Data'!E869,'Weekly Data'!E817,'Weekly Data'!E765)</f>
        <v>1505</v>
      </c>
      <c r="J973" s="7">
        <f>AVERAGE('Weekly Data'!F921,'Weekly Data'!F869,'Weekly Data'!F817,'Weekly Data'!F765)</f>
        <v>3306.25</v>
      </c>
      <c r="K973" s="7">
        <f>AVERAGE('Weekly Data'!G921,'Weekly Data'!G869,'Weekly Data'!G817,'Weekly Data'!G765)</f>
        <v>189</v>
      </c>
      <c r="L973" s="164">
        <f>AVERAGE('Weekly Data'!H921,'Weekly Data'!H869,'Weekly Data'!H817,'Weekly Data'!H765)</f>
        <v>5598.25</v>
      </c>
      <c r="M973" s="108">
        <f>AVERAGE('Weekly Data'!I921,'Weekly Data'!I869,'Weekly Data'!I817,'Weekly Data'!I765)</f>
        <v>1635.5903688749897</v>
      </c>
      <c r="O973" s="166">
        <f t="shared" si="79"/>
        <v>41143</v>
      </c>
      <c r="P973" s="45">
        <f t="shared" si="75"/>
        <v>440.875</v>
      </c>
      <c r="Q973" s="45">
        <f t="shared" si="74"/>
        <v>1604.875</v>
      </c>
      <c r="R973" s="45">
        <f t="shared" ref="R973:R1036" si="80">AVERAGE(D921,D869,D817,D764)</f>
        <v>3180.5</v>
      </c>
      <c r="S973" s="45">
        <f t="shared" ref="S973:S1036" si="81">AVERAGE(E921,E869,E817,E764)</f>
        <v>168.375</v>
      </c>
      <c r="T973" s="45">
        <f t="shared" si="77"/>
        <v>5394.625</v>
      </c>
      <c r="U973" s="140">
        <f t="shared" si="76"/>
        <v>1556.741190365449</v>
      </c>
    </row>
    <row r="974" spans="1:21" x14ac:dyDescent="0.25">
      <c r="A974" s="43">
        <f t="shared" si="78"/>
        <v>41150</v>
      </c>
      <c r="B974" s="28">
        <f>SUM('Weekly Data'!D971:D974)/4</f>
        <v>419.5</v>
      </c>
      <c r="C974" s="7">
        <f>SUM('Weekly Data'!E971:E974)/4</f>
        <v>770</v>
      </c>
      <c r="D974" s="7">
        <f>SUM('Weekly Data'!F971:F974)/4</f>
        <v>3868.25</v>
      </c>
      <c r="E974" s="7">
        <f>SUM('Weekly Data'!G971:G974)/4</f>
        <v>110.75</v>
      </c>
      <c r="F974" s="7">
        <f>SUM('Weekly Data'!H971:H974)/4</f>
        <v>5168.5</v>
      </c>
      <c r="G974" s="108">
        <f>SUM('Weekly Data'!I971:I974)/4</f>
        <v>1577.3875</v>
      </c>
      <c r="H974" s="163">
        <f>AVERAGE('Weekly Data'!D922,'Weekly Data'!D870,'Weekly Data'!D818,'Weekly Data'!D766)</f>
        <v>533.75</v>
      </c>
      <c r="I974" s="7">
        <f>AVERAGE('Weekly Data'!E922,'Weekly Data'!E870,'Weekly Data'!E818,'Weekly Data'!E766)</f>
        <v>1270.25</v>
      </c>
      <c r="J974" s="7">
        <f>AVERAGE('Weekly Data'!F922,'Weekly Data'!F870,'Weekly Data'!F818,'Weekly Data'!F766)</f>
        <v>3126.25</v>
      </c>
      <c r="K974" s="7">
        <f>AVERAGE('Weekly Data'!G922,'Weekly Data'!G870,'Weekly Data'!G818,'Weekly Data'!G766)</f>
        <v>179.5</v>
      </c>
      <c r="L974" s="164">
        <f>AVERAGE('Weekly Data'!H922,'Weekly Data'!H870,'Weekly Data'!H818,'Weekly Data'!H766)</f>
        <v>5109.75</v>
      </c>
      <c r="M974" s="108">
        <f>AVERAGE('Weekly Data'!I922,'Weekly Data'!I870,'Weekly Data'!I818,'Weekly Data'!I766)</f>
        <v>1516.3682085735099</v>
      </c>
      <c r="O974" s="166">
        <f t="shared" si="79"/>
        <v>41150</v>
      </c>
      <c r="P974" s="45">
        <f t="shared" si="75"/>
        <v>492</v>
      </c>
      <c r="Q974" s="45">
        <f t="shared" si="74"/>
        <v>1608.3125</v>
      </c>
      <c r="R974" s="45">
        <f t="shared" si="80"/>
        <v>3036.6875</v>
      </c>
      <c r="S974" s="45">
        <f t="shared" si="81"/>
        <v>165.3125</v>
      </c>
      <c r="T974" s="45">
        <f t="shared" si="77"/>
        <v>5302.3125</v>
      </c>
      <c r="U974" s="140">
        <f t="shared" si="76"/>
        <v>1456.53636977562</v>
      </c>
    </row>
    <row r="975" spans="1:21" x14ac:dyDescent="0.25">
      <c r="A975" s="43">
        <f t="shared" si="78"/>
        <v>41157</v>
      </c>
      <c r="B975" s="28">
        <f>SUM('Weekly Data'!D972:D975)/4</f>
        <v>240.25</v>
      </c>
      <c r="C975" s="7">
        <f>SUM('Weekly Data'!E972:E975)/4</f>
        <v>776.5</v>
      </c>
      <c r="D975" s="7">
        <f>SUM('Weekly Data'!F972:F975)/4</f>
        <v>3580.75</v>
      </c>
      <c r="E975" s="7">
        <f>SUM('Weekly Data'!G972:G975)/4</f>
        <v>121.5</v>
      </c>
      <c r="F975" s="7">
        <f>SUM('Weekly Data'!H972:H975)/4</f>
        <v>4719</v>
      </c>
      <c r="G975" s="108">
        <f>SUM('Weekly Data'!I972:I975)/4</f>
        <v>1497.4875</v>
      </c>
      <c r="H975" s="163">
        <f>AVERAGE('Weekly Data'!D923,'Weekly Data'!D871,'Weekly Data'!D819,'Weekly Data'!D767)</f>
        <v>418.5</v>
      </c>
      <c r="I975" s="7">
        <f>AVERAGE('Weekly Data'!E923,'Weekly Data'!E871,'Weekly Data'!E819,'Weekly Data'!E767)</f>
        <v>1542.75</v>
      </c>
      <c r="J975" s="7">
        <f>AVERAGE('Weekly Data'!F923,'Weekly Data'!F871,'Weekly Data'!F819,'Weekly Data'!F767)</f>
        <v>3414.25</v>
      </c>
      <c r="K975" s="7">
        <f>AVERAGE('Weekly Data'!G923,'Weekly Data'!G871,'Weekly Data'!G819,'Weekly Data'!G767)</f>
        <v>264.5</v>
      </c>
      <c r="L975" s="164">
        <f>AVERAGE('Weekly Data'!H923,'Weekly Data'!H871,'Weekly Data'!H819,'Weekly Data'!H767)</f>
        <v>5640</v>
      </c>
      <c r="M975" s="108">
        <f>AVERAGE('Weekly Data'!I923,'Weekly Data'!I871,'Weekly Data'!I819,'Weekly Data'!I767)</f>
        <v>1589.0491235740453</v>
      </c>
      <c r="O975" s="166">
        <f t="shared" si="79"/>
        <v>41157</v>
      </c>
      <c r="P975" s="45">
        <f t="shared" si="75"/>
        <v>520.875</v>
      </c>
      <c r="Q975" s="45">
        <f t="shared" si="74"/>
        <v>1631.625</v>
      </c>
      <c r="R975" s="45">
        <f t="shared" si="80"/>
        <v>2978.5</v>
      </c>
      <c r="S975" s="45">
        <f t="shared" si="81"/>
        <v>177.875</v>
      </c>
      <c r="T975" s="45">
        <f t="shared" si="77"/>
        <v>5308.875</v>
      </c>
      <c r="U975" s="140">
        <f t="shared" si="76"/>
        <v>1527.6248747894817</v>
      </c>
    </row>
    <row r="976" spans="1:21" x14ac:dyDescent="0.25">
      <c r="A976" s="43">
        <f t="shared" si="78"/>
        <v>41164</v>
      </c>
      <c r="B976" s="28">
        <f>SUM('Weekly Data'!D973:D976)/4</f>
        <v>188.5</v>
      </c>
      <c r="C976" s="7">
        <f>SUM('Weekly Data'!E973:E976)/4</f>
        <v>944</v>
      </c>
      <c r="D976" s="7">
        <f>SUM('Weekly Data'!F973:F976)/4</f>
        <v>3146</v>
      </c>
      <c r="E976" s="7">
        <f>SUM('Weekly Data'!G973:G976)/4</f>
        <v>129.25</v>
      </c>
      <c r="F976" s="7">
        <f>SUM('Weekly Data'!H973:H976)/4</f>
        <v>4407.75</v>
      </c>
      <c r="G976" s="108">
        <f>SUM('Weekly Data'!I973:I976)/4</f>
        <v>1291.9999999999998</v>
      </c>
      <c r="H976" s="163">
        <f>AVERAGE('Weekly Data'!D924,'Weekly Data'!D872,'Weekly Data'!D820,'Weekly Data'!D768)</f>
        <v>565</v>
      </c>
      <c r="I976" s="7">
        <f>AVERAGE('Weekly Data'!E924,'Weekly Data'!E872,'Weekly Data'!E820,'Weekly Data'!E768)</f>
        <v>1510</v>
      </c>
      <c r="J976" s="7">
        <f>AVERAGE('Weekly Data'!F924,'Weekly Data'!F872,'Weekly Data'!F820,'Weekly Data'!F768)</f>
        <v>2869.75</v>
      </c>
      <c r="K976" s="7">
        <f>AVERAGE('Weekly Data'!G924,'Weekly Data'!G872,'Weekly Data'!G820,'Weekly Data'!G768)</f>
        <v>207</v>
      </c>
      <c r="L976" s="164">
        <f>AVERAGE('Weekly Data'!H924,'Weekly Data'!H872,'Weekly Data'!H820,'Weekly Data'!H768)</f>
        <v>5151.75</v>
      </c>
      <c r="M976" s="108">
        <f>AVERAGE('Weekly Data'!I924,'Weekly Data'!I872,'Weekly Data'!I820,'Weekly Data'!I768)</f>
        <v>1275.8018489331635</v>
      </c>
      <c r="O976" s="166">
        <f t="shared" si="79"/>
        <v>41164</v>
      </c>
      <c r="P976" s="45">
        <f t="shared" si="75"/>
        <v>538.9375</v>
      </c>
      <c r="Q976" s="45">
        <f t="shared" si="74"/>
        <v>1606.25</v>
      </c>
      <c r="R976" s="45">
        <f t="shared" si="80"/>
        <v>3024.75</v>
      </c>
      <c r="S976" s="45">
        <f t="shared" si="81"/>
        <v>201.1875</v>
      </c>
      <c r="T976" s="45">
        <f t="shared" si="77"/>
        <v>5371.125</v>
      </c>
      <c r="U976" s="140">
        <f t="shared" si="76"/>
        <v>1504.2023874889271</v>
      </c>
    </row>
    <row r="977" spans="1:21" x14ac:dyDescent="0.25">
      <c r="A977" s="43">
        <f t="shared" si="78"/>
        <v>41171</v>
      </c>
      <c r="B977" s="28">
        <f>SUM('Weekly Data'!D974:D977)/4</f>
        <v>114.5</v>
      </c>
      <c r="C977" s="7">
        <f>SUM('Weekly Data'!E974:E977)/4</f>
        <v>1131.5</v>
      </c>
      <c r="D977" s="7">
        <f>SUM('Weekly Data'!F974:F977)/4</f>
        <v>2804</v>
      </c>
      <c r="E977" s="7">
        <f>SUM('Weekly Data'!G974:G977)/4</f>
        <v>126.25</v>
      </c>
      <c r="F977" s="7">
        <f>SUM('Weekly Data'!H974:H977)/4</f>
        <v>4176.25</v>
      </c>
      <c r="G977" s="108">
        <f>SUM('Weekly Data'!I974:I977)/4</f>
        <v>1224.2125000000001</v>
      </c>
      <c r="H977" s="163">
        <f>AVERAGE('Weekly Data'!D925,'Weekly Data'!D873,'Weekly Data'!D821,'Weekly Data'!D769)</f>
        <v>648.25</v>
      </c>
      <c r="I977" s="7">
        <f>AVERAGE('Weekly Data'!E925,'Weekly Data'!E873,'Weekly Data'!E821,'Weekly Data'!E769)</f>
        <v>1578.75</v>
      </c>
      <c r="J977" s="7">
        <f>AVERAGE('Weekly Data'!F925,'Weekly Data'!F873,'Weekly Data'!F821,'Weekly Data'!F769)</f>
        <v>2718.25</v>
      </c>
      <c r="K977" s="7">
        <f>AVERAGE('Weekly Data'!G925,'Weekly Data'!G873,'Weekly Data'!G821,'Weekly Data'!G769)</f>
        <v>309.5</v>
      </c>
      <c r="L977" s="164">
        <f>AVERAGE('Weekly Data'!H925,'Weekly Data'!H873,'Weekly Data'!H821,'Weekly Data'!H769)</f>
        <v>5254.75</v>
      </c>
      <c r="M977" s="108">
        <f>AVERAGE('Weekly Data'!I925,'Weekly Data'!I873,'Weekly Data'!I821,'Weekly Data'!I769)</f>
        <v>1648.782661611838</v>
      </c>
      <c r="O977" s="166">
        <f t="shared" si="79"/>
        <v>41171</v>
      </c>
      <c r="P977" s="45">
        <f t="shared" si="75"/>
        <v>545.8125</v>
      </c>
      <c r="Q977" s="45">
        <f t="shared" si="74"/>
        <v>1539.125</v>
      </c>
      <c r="R977" s="45">
        <f t="shared" si="80"/>
        <v>2999.25</v>
      </c>
      <c r="S977" s="45">
        <f t="shared" si="81"/>
        <v>220</v>
      </c>
      <c r="T977" s="45">
        <f t="shared" si="77"/>
        <v>5304.1875</v>
      </c>
      <c r="U977" s="140">
        <f t="shared" si="76"/>
        <v>1507.5004606731391</v>
      </c>
    </row>
    <row r="978" spans="1:21" x14ac:dyDescent="0.25">
      <c r="A978" s="43">
        <f t="shared" si="78"/>
        <v>41178</v>
      </c>
      <c r="B978" s="28">
        <f>SUM('Weekly Data'!D975:D978)/4</f>
        <v>240.75</v>
      </c>
      <c r="C978" s="7">
        <f>SUM('Weekly Data'!E975:E978)/4</f>
        <v>1243.75</v>
      </c>
      <c r="D978" s="7">
        <f>SUM('Weekly Data'!F975:F978)/4</f>
        <v>3043.25</v>
      </c>
      <c r="E978" s="7">
        <f>SUM('Weekly Data'!G975:G978)/4</f>
        <v>181.75</v>
      </c>
      <c r="F978" s="7">
        <f>SUM('Weekly Data'!H975:H978)/4</f>
        <v>4709.5</v>
      </c>
      <c r="G978" s="108">
        <f>SUM('Weekly Data'!I975:I978)/4</f>
        <v>1370.8374999999999</v>
      </c>
      <c r="H978" s="163">
        <f>AVERAGE('Weekly Data'!D926,'Weekly Data'!D874,'Weekly Data'!D822,'Weekly Data'!D770)</f>
        <v>775.75</v>
      </c>
      <c r="I978" s="7">
        <f>AVERAGE('Weekly Data'!E926,'Weekly Data'!E874,'Weekly Data'!E822,'Weekly Data'!E770)</f>
        <v>1531.5</v>
      </c>
      <c r="J978" s="7">
        <f>AVERAGE('Weekly Data'!F926,'Weekly Data'!F874,'Weekly Data'!F822,'Weekly Data'!F770)</f>
        <v>2707.25</v>
      </c>
      <c r="K978" s="7">
        <f>AVERAGE('Weekly Data'!G926,'Weekly Data'!G874,'Weekly Data'!G822,'Weekly Data'!G770)</f>
        <v>373.75</v>
      </c>
      <c r="L978" s="164">
        <f>AVERAGE('Weekly Data'!H926,'Weekly Data'!H874,'Weekly Data'!H822,'Weekly Data'!H770)</f>
        <v>5388.25</v>
      </c>
      <c r="M978" s="108">
        <f>AVERAGE('Weekly Data'!I926,'Weekly Data'!I874,'Weekly Data'!I822,'Weekly Data'!I770)</f>
        <v>1188.3609920815231</v>
      </c>
      <c r="O978" s="166">
        <f t="shared" si="79"/>
        <v>41178</v>
      </c>
      <c r="P978" s="45">
        <f t="shared" si="75"/>
        <v>599.875</v>
      </c>
      <c r="Q978" s="45">
        <f t="shared" si="74"/>
        <v>1490.5625</v>
      </c>
      <c r="R978" s="45">
        <f t="shared" si="80"/>
        <v>2899.125</v>
      </c>
      <c r="S978" s="45">
        <f t="shared" si="81"/>
        <v>293.75</v>
      </c>
      <c r="T978" s="45">
        <f t="shared" si="77"/>
        <v>5283.3125</v>
      </c>
      <c r="U978" s="140">
        <f t="shared" si="76"/>
        <v>1425.4986565501424</v>
      </c>
    </row>
    <row r="979" spans="1:21" x14ac:dyDescent="0.25">
      <c r="A979" s="43">
        <f t="shared" si="78"/>
        <v>41185</v>
      </c>
      <c r="B979" s="28">
        <f>SUM('Weekly Data'!D976:D979)/4</f>
        <v>526.75</v>
      </c>
      <c r="C979" s="7">
        <f>SUM('Weekly Data'!E976:E979)/4</f>
        <v>1284.25</v>
      </c>
      <c r="D979" s="7">
        <f>SUM('Weekly Data'!F976:F979)/4</f>
        <v>3491.25</v>
      </c>
      <c r="E979" s="7">
        <f>SUM('Weekly Data'!G976:G979)/4</f>
        <v>231.75</v>
      </c>
      <c r="F979" s="7">
        <f>SUM('Weekly Data'!H976:H979)/4</f>
        <v>5534</v>
      </c>
      <c r="G979" s="108">
        <f>SUM('Weekly Data'!I976:I979)/4</f>
        <v>1364.25</v>
      </c>
      <c r="H979" s="163">
        <f>AVERAGE('Weekly Data'!D927,'Weekly Data'!D875,'Weekly Data'!D823,'Weekly Data'!D771)</f>
        <v>1132</v>
      </c>
      <c r="I979" s="7">
        <f>AVERAGE('Weekly Data'!E927,'Weekly Data'!E875,'Weekly Data'!E823,'Weekly Data'!E771)</f>
        <v>1507.5</v>
      </c>
      <c r="J979" s="7">
        <f>AVERAGE('Weekly Data'!F927,'Weekly Data'!F875,'Weekly Data'!F823,'Weekly Data'!F771)</f>
        <v>3213.5</v>
      </c>
      <c r="K979" s="7">
        <f>AVERAGE('Weekly Data'!G927,'Weekly Data'!G875,'Weekly Data'!G823,'Weekly Data'!G771)</f>
        <v>450.75</v>
      </c>
      <c r="L979" s="164">
        <f>AVERAGE('Weekly Data'!H927,'Weekly Data'!H875,'Weekly Data'!H823,'Weekly Data'!H771)</f>
        <v>6303.75</v>
      </c>
      <c r="M979" s="108">
        <f>AVERAGE('Weekly Data'!I927,'Weekly Data'!I875,'Weekly Data'!I823,'Weekly Data'!I771)</f>
        <v>1610.8092513605384</v>
      </c>
      <c r="O979" s="166">
        <f t="shared" si="79"/>
        <v>41185</v>
      </c>
      <c r="P979" s="45">
        <f t="shared" si="75"/>
        <v>699.1875</v>
      </c>
      <c r="Q979" s="45">
        <f t="shared" si="74"/>
        <v>1564.0625</v>
      </c>
      <c r="R979" s="45">
        <f t="shared" si="80"/>
        <v>2921.375</v>
      </c>
      <c r="S979" s="45">
        <f t="shared" si="81"/>
        <v>330.6875</v>
      </c>
      <c r="T979" s="45">
        <f t="shared" si="77"/>
        <v>5515.3125</v>
      </c>
      <c r="U979" s="140">
        <f t="shared" si="76"/>
        <v>1364.0061261101439</v>
      </c>
    </row>
    <row r="980" spans="1:21" x14ac:dyDescent="0.25">
      <c r="A980" s="43">
        <f t="shared" si="78"/>
        <v>41192</v>
      </c>
      <c r="B980" s="28">
        <f>SUM('Weekly Data'!D977:D980)/4</f>
        <v>874</v>
      </c>
      <c r="C980" s="7">
        <f>SUM('Weekly Data'!E977:E980)/4</f>
        <v>1136.75</v>
      </c>
      <c r="D980" s="7">
        <f>SUM('Weekly Data'!F977:F980)/4</f>
        <v>4066.75</v>
      </c>
      <c r="E980" s="7">
        <f>SUM('Weekly Data'!G977:G980)/4</f>
        <v>406.5</v>
      </c>
      <c r="F980" s="7">
        <f>SUM('Weekly Data'!H977:H980)/4</f>
        <v>6484</v>
      </c>
      <c r="G980" s="108">
        <f>SUM('Weekly Data'!I977:I980)/4</f>
        <v>1639.65</v>
      </c>
      <c r="H980" s="163">
        <f>AVERAGE('Weekly Data'!D928,'Weekly Data'!D876,'Weekly Data'!D824,'Weekly Data'!D772)</f>
        <v>1485</v>
      </c>
      <c r="I980" s="7">
        <f>AVERAGE('Weekly Data'!E928,'Weekly Data'!E876,'Weekly Data'!E824,'Weekly Data'!E772)</f>
        <v>1670.75</v>
      </c>
      <c r="J980" s="7">
        <f>AVERAGE('Weekly Data'!F928,'Weekly Data'!F876,'Weekly Data'!F824,'Weekly Data'!F772)</f>
        <v>5156</v>
      </c>
      <c r="K980" s="7">
        <f>AVERAGE('Weekly Data'!G928,'Weekly Data'!G876,'Weekly Data'!G824,'Weekly Data'!G772)</f>
        <v>674.25</v>
      </c>
      <c r="L980" s="164">
        <f>AVERAGE('Weekly Data'!H928,'Weekly Data'!H876,'Weekly Data'!H824,'Weekly Data'!H772)</f>
        <v>8986</v>
      </c>
      <c r="M980" s="108">
        <f>AVERAGE('Weekly Data'!I928,'Weekly Data'!I876,'Weekly Data'!I824,'Weekly Data'!I772)</f>
        <v>2098.0628613425188</v>
      </c>
      <c r="O980" s="166">
        <f t="shared" si="79"/>
        <v>41192</v>
      </c>
      <c r="P980" s="45">
        <f t="shared" si="75"/>
        <v>890.3125</v>
      </c>
      <c r="Q980" s="45">
        <f t="shared" si="74"/>
        <v>1525.5625</v>
      </c>
      <c r="R980" s="45">
        <f t="shared" si="80"/>
        <v>3349.6875</v>
      </c>
      <c r="S980" s="45">
        <f t="shared" si="81"/>
        <v>425.875</v>
      </c>
      <c r="T980" s="45">
        <f t="shared" si="77"/>
        <v>6191.4375</v>
      </c>
      <c r="U980" s="140">
        <f t="shared" si="76"/>
        <v>1277.9730882432696</v>
      </c>
    </row>
    <row r="981" spans="1:21" x14ac:dyDescent="0.25">
      <c r="A981" s="43">
        <f t="shared" si="78"/>
        <v>41199</v>
      </c>
      <c r="B981" s="28">
        <f>SUM('Weekly Data'!D978:D981)/4</f>
        <v>1267</v>
      </c>
      <c r="C981" s="7">
        <f>SUM('Weekly Data'!E978:E981)/4</f>
        <v>989</v>
      </c>
      <c r="D981" s="7">
        <f>SUM('Weekly Data'!F978:F981)/4</f>
        <v>4172.25</v>
      </c>
      <c r="E981" s="7">
        <f>SUM('Weekly Data'!G978:G981)/4</f>
        <v>539.5</v>
      </c>
      <c r="F981" s="7">
        <f>SUM('Weekly Data'!H978:H981)/4</f>
        <v>6967.75</v>
      </c>
      <c r="G981" s="108">
        <f>SUM('Weekly Data'!I978:I981)/4</f>
        <v>1658.35</v>
      </c>
      <c r="H981" s="163">
        <f>AVERAGE('Weekly Data'!D929,'Weekly Data'!D877,'Weekly Data'!D825,'Weekly Data'!D773)</f>
        <v>1725.5</v>
      </c>
      <c r="I981" s="7">
        <f>AVERAGE('Weekly Data'!E929,'Weekly Data'!E877,'Weekly Data'!E825,'Weekly Data'!E773)</f>
        <v>1288</v>
      </c>
      <c r="J981" s="7">
        <f>AVERAGE('Weekly Data'!F929,'Weekly Data'!F877,'Weekly Data'!F825,'Weekly Data'!F773)</f>
        <v>4910.25</v>
      </c>
      <c r="K981" s="7">
        <f>AVERAGE('Weekly Data'!G929,'Weekly Data'!G877,'Weekly Data'!G825,'Weekly Data'!G773)</f>
        <v>834.25</v>
      </c>
      <c r="L981" s="164">
        <f>AVERAGE('Weekly Data'!H929,'Weekly Data'!H877,'Weekly Data'!H825,'Weekly Data'!H773)</f>
        <v>8758</v>
      </c>
      <c r="M981" s="108">
        <f>AVERAGE('Weekly Data'!I929,'Weekly Data'!I877,'Weekly Data'!I825,'Weekly Data'!I773)</f>
        <v>1806.6972862680891</v>
      </c>
      <c r="O981" s="166">
        <f t="shared" si="79"/>
        <v>41199</v>
      </c>
      <c r="P981" s="45">
        <f t="shared" si="75"/>
        <v>1185.75</v>
      </c>
      <c r="Q981" s="45">
        <f t="shared" si="74"/>
        <v>1557.5625</v>
      </c>
      <c r="R981" s="45">
        <f t="shared" si="80"/>
        <v>3901.9375</v>
      </c>
      <c r="S981" s="45">
        <f t="shared" si="81"/>
        <v>571.1875</v>
      </c>
      <c r="T981" s="45">
        <f t="shared" si="77"/>
        <v>7216.4375</v>
      </c>
      <c r="U981" s="140">
        <f t="shared" si="76"/>
        <v>1433.6225357580724</v>
      </c>
    </row>
    <row r="982" spans="1:21" x14ac:dyDescent="0.25">
      <c r="A982" s="43">
        <f t="shared" si="78"/>
        <v>41206</v>
      </c>
      <c r="B982" s="28">
        <f>SUM('Weekly Data'!D979:D982)/4</f>
        <v>1298.25</v>
      </c>
      <c r="C982" s="7">
        <f>SUM('Weekly Data'!E979:E982)/4</f>
        <v>768.25</v>
      </c>
      <c r="D982" s="7">
        <f>SUM('Weekly Data'!F979:F982)/4</f>
        <v>3934</v>
      </c>
      <c r="E982" s="7">
        <f>SUM('Weekly Data'!G979:G982)/4</f>
        <v>825.25</v>
      </c>
      <c r="F982" s="7">
        <f>SUM('Weekly Data'!H979:H982)/4</f>
        <v>6825.75</v>
      </c>
      <c r="G982" s="108">
        <f>SUM('Weekly Data'!I979:I982)/4</f>
        <v>1644.75</v>
      </c>
      <c r="H982" s="163">
        <f>AVERAGE('Weekly Data'!D930,'Weekly Data'!D878,'Weekly Data'!D826,'Weekly Data'!D774)</f>
        <v>1735.5</v>
      </c>
      <c r="I982" s="7">
        <f>AVERAGE('Weekly Data'!E930,'Weekly Data'!E878,'Weekly Data'!E826,'Weekly Data'!E774)</f>
        <v>1223.5</v>
      </c>
      <c r="J982" s="7">
        <f>AVERAGE('Weekly Data'!F930,'Weekly Data'!F878,'Weekly Data'!F826,'Weekly Data'!F774)</f>
        <v>4407.75</v>
      </c>
      <c r="K982" s="7">
        <f>AVERAGE('Weekly Data'!G930,'Weekly Data'!G878,'Weekly Data'!G826,'Weekly Data'!G774)</f>
        <v>822</v>
      </c>
      <c r="L982" s="164">
        <f>AVERAGE('Weekly Data'!H930,'Weekly Data'!H878,'Weekly Data'!H826,'Weekly Data'!H774)</f>
        <v>8188.75</v>
      </c>
      <c r="M982" s="108">
        <f>AVERAGE('Weekly Data'!I930,'Weekly Data'!I878,'Weekly Data'!I826,'Weekly Data'!I774)</f>
        <v>2150.5826705076538</v>
      </c>
      <c r="O982" s="166">
        <f t="shared" si="79"/>
        <v>41206</v>
      </c>
      <c r="P982" s="45">
        <f t="shared" si="75"/>
        <v>1440.5625</v>
      </c>
      <c r="Q982" s="45">
        <f t="shared" si="74"/>
        <v>1512.3125</v>
      </c>
      <c r="R982" s="45">
        <f t="shared" si="80"/>
        <v>4385.875</v>
      </c>
      <c r="S982" s="45">
        <f t="shared" si="81"/>
        <v>665.125</v>
      </c>
      <c r="T982" s="45">
        <f t="shared" si="77"/>
        <v>8003.875</v>
      </c>
      <c r="U982" s="140">
        <f t="shared" si="76"/>
        <v>1740.5348923697002</v>
      </c>
    </row>
    <row r="983" spans="1:21" x14ac:dyDescent="0.25">
      <c r="A983" s="43">
        <f t="shared" si="78"/>
        <v>41213</v>
      </c>
      <c r="B983" s="28">
        <f>SUM('Weekly Data'!D980:D983)/4</f>
        <v>1128.5</v>
      </c>
      <c r="C983" s="7">
        <f>SUM('Weekly Data'!E980:E983)/4</f>
        <v>758.75</v>
      </c>
      <c r="D983" s="7">
        <f>SUM('Weekly Data'!F980:F983)/4</f>
        <v>3913</v>
      </c>
      <c r="E983" s="7">
        <f>SUM('Weekly Data'!G980:G983)/4</f>
        <v>1061</v>
      </c>
      <c r="F983" s="7">
        <f>SUM('Weekly Data'!H980:H983)/4</f>
        <v>6861.25</v>
      </c>
      <c r="G983" s="108">
        <f>SUM('Weekly Data'!I980:I983)/4</f>
        <v>1749.7249999999999</v>
      </c>
      <c r="H983" s="163">
        <f>AVERAGE('Weekly Data'!D931,'Weekly Data'!D879,'Weekly Data'!D827,'Weekly Data'!D775)</f>
        <v>1457.5</v>
      </c>
      <c r="I983" s="7">
        <f>AVERAGE('Weekly Data'!E931,'Weekly Data'!E879,'Weekly Data'!E827,'Weekly Data'!E775)</f>
        <v>1269.25</v>
      </c>
      <c r="J983" s="7">
        <f>AVERAGE('Weekly Data'!F931,'Weekly Data'!F879,'Weekly Data'!F827,'Weekly Data'!F775)</f>
        <v>4693.25</v>
      </c>
      <c r="K983" s="7">
        <f>AVERAGE('Weekly Data'!G931,'Weekly Data'!G879,'Weekly Data'!G827,'Weekly Data'!G775)</f>
        <v>887</v>
      </c>
      <c r="L983" s="164">
        <f>AVERAGE('Weekly Data'!H931,'Weekly Data'!H879,'Weekly Data'!H827,'Weekly Data'!H775)</f>
        <v>8307</v>
      </c>
      <c r="M983" s="108">
        <f>AVERAGE('Weekly Data'!I931,'Weekly Data'!I879,'Weekly Data'!I827,'Weekly Data'!I775)</f>
        <v>1829.7183986320222</v>
      </c>
      <c r="O983" s="166">
        <f t="shared" si="79"/>
        <v>41213</v>
      </c>
      <c r="P983" s="45">
        <f t="shared" si="75"/>
        <v>1609.6875</v>
      </c>
      <c r="Q983" s="45">
        <f t="shared" si="74"/>
        <v>1412.3125</v>
      </c>
      <c r="R983" s="45">
        <f t="shared" si="80"/>
        <v>4751.5</v>
      </c>
      <c r="S983" s="45">
        <f t="shared" si="81"/>
        <v>787.4375</v>
      </c>
      <c r="T983" s="45">
        <f t="shared" si="77"/>
        <v>8560.9375</v>
      </c>
      <c r="U983" s="140">
        <f t="shared" si="76"/>
        <v>2003.034054187571</v>
      </c>
    </row>
    <row r="984" spans="1:21" x14ac:dyDescent="0.25">
      <c r="A984" s="43">
        <f t="shared" si="78"/>
        <v>41220</v>
      </c>
      <c r="B984" s="28">
        <f>SUM('Weekly Data'!D981:D984)/4</f>
        <v>942.25</v>
      </c>
      <c r="C984" s="7">
        <f>SUM('Weekly Data'!E981:E984)/4</f>
        <v>764</v>
      </c>
      <c r="D984" s="7">
        <f>SUM('Weekly Data'!F981:F984)/4</f>
        <v>3716.5</v>
      </c>
      <c r="E984" s="7">
        <f>SUM('Weekly Data'!G981:G984)/4</f>
        <v>1102.75</v>
      </c>
      <c r="F984" s="7">
        <f>SUM('Weekly Data'!H981:H984)/4</f>
        <v>6525.5</v>
      </c>
      <c r="G984" s="108">
        <f>SUM('Weekly Data'!I981:I984)/4</f>
        <v>1528.85</v>
      </c>
      <c r="H984" s="163">
        <f>AVERAGE('Weekly Data'!D932,'Weekly Data'!D880,'Weekly Data'!D828,'Weekly Data'!D776)</f>
        <v>1354.5</v>
      </c>
      <c r="I984" s="7">
        <f>AVERAGE('Weekly Data'!E932,'Weekly Data'!E880,'Weekly Data'!E828,'Weekly Data'!E776)</f>
        <v>1661</v>
      </c>
      <c r="J984" s="7">
        <f>AVERAGE('Weekly Data'!F932,'Weekly Data'!F880,'Weekly Data'!F828,'Weekly Data'!F776)</f>
        <v>3942.25</v>
      </c>
      <c r="K984" s="7">
        <f>AVERAGE('Weekly Data'!G932,'Weekly Data'!G880,'Weekly Data'!G828,'Weekly Data'!G776)</f>
        <v>838.5</v>
      </c>
      <c r="L984" s="164">
        <f>AVERAGE('Weekly Data'!H932,'Weekly Data'!H880,'Weekly Data'!H828,'Weekly Data'!H776)</f>
        <v>7796.25</v>
      </c>
      <c r="M984" s="108">
        <f>AVERAGE('Weekly Data'!I932,'Weekly Data'!I880,'Weekly Data'!I828,'Weekly Data'!I776)</f>
        <v>2018.7696427307535</v>
      </c>
      <c r="O984" s="166">
        <f t="shared" si="79"/>
        <v>41220</v>
      </c>
      <c r="P984" s="45">
        <f t="shared" si="75"/>
        <v>1650.375</v>
      </c>
      <c r="Q984" s="45">
        <f t="shared" si="74"/>
        <v>1384.0625</v>
      </c>
      <c r="R984" s="45">
        <f t="shared" si="80"/>
        <v>4681.5625</v>
      </c>
      <c r="S984" s="45">
        <f t="shared" si="81"/>
        <v>866.25</v>
      </c>
      <c r="T984" s="45">
        <f t="shared" si="77"/>
        <v>8582.25</v>
      </c>
      <c r="U984" s="140">
        <f t="shared" si="76"/>
        <v>1981.6701245346296</v>
      </c>
    </row>
    <row r="985" spans="1:21" x14ac:dyDescent="0.25">
      <c r="A985" s="43">
        <f t="shared" si="78"/>
        <v>41227</v>
      </c>
      <c r="B985" s="28">
        <f>SUM('Weekly Data'!D982:D985)/4</f>
        <v>626.25</v>
      </c>
      <c r="C985" s="7">
        <f>SUM('Weekly Data'!E982:E985)/4</f>
        <v>722.75</v>
      </c>
      <c r="D985" s="7">
        <f>SUM('Weekly Data'!F982:F985)/4</f>
        <v>3762</v>
      </c>
      <c r="E985" s="7">
        <f>SUM('Weekly Data'!G982:G985)/4</f>
        <v>1194.75</v>
      </c>
      <c r="F985" s="7">
        <f>SUM('Weekly Data'!H982:H985)/4</f>
        <v>6305.75</v>
      </c>
      <c r="G985" s="108">
        <f>SUM('Weekly Data'!I982:I985)/4</f>
        <v>1602.0625</v>
      </c>
      <c r="H985" s="163">
        <f>AVERAGE('Weekly Data'!D933,'Weekly Data'!D881,'Weekly Data'!D829,'Weekly Data'!D777)</f>
        <v>1072.75</v>
      </c>
      <c r="I985" s="7">
        <f>AVERAGE('Weekly Data'!E933,'Weekly Data'!E881,'Weekly Data'!E829,'Weekly Data'!E777)</f>
        <v>1807.25</v>
      </c>
      <c r="J985" s="7">
        <f>AVERAGE('Weekly Data'!F933,'Weekly Data'!F881,'Weekly Data'!F829,'Weekly Data'!F777)</f>
        <v>4080.5</v>
      </c>
      <c r="K985" s="7">
        <f>AVERAGE('Weekly Data'!G933,'Weekly Data'!G881,'Weekly Data'!G829,'Weekly Data'!G777)</f>
        <v>1108.75</v>
      </c>
      <c r="L985" s="164">
        <f>AVERAGE('Weekly Data'!H933,'Weekly Data'!H881,'Weekly Data'!H829,'Weekly Data'!H777)</f>
        <v>8069.25</v>
      </c>
      <c r="M985" s="108">
        <f>AVERAGE('Weekly Data'!I933,'Weekly Data'!I881,'Weekly Data'!I829,'Weekly Data'!I777)</f>
        <v>1885.2908846691566</v>
      </c>
      <c r="O985" s="166">
        <f t="shared" si="79"/>
        <v>41227</v>
      </c>
      <c r="P985" s="45">
        <f t="shared" si="75"/>
        <v>1498.25</v>
      </c>
      <c r="Q985" s="45">
        <f t="shared" ref="Q985:Q1048" si="82">AVERAGE(C933,C881,C829,C776)</f>
        <v>1476.6875</v>
      </c>
      <c r="R985" s="45">
        <f t="shared" si="80"/>
        <v>4399.9375</v>
      </c>
      <c r="S985" s="45">
        <f t="shared" si="81"/>
        <v>887.875</v>
      </c>
      <c r="T985" s="45">
        <f t="shared" si="77"/>
        <v>8262.75</v>
      </c>
      <c r="U985" s="140">
        <f t="shared" si="76"/>
        <v>2010.3497741348965</v>
      </c>
    </row>
    <row r="986" spans="1:21" x14ac:dyDescent="0.25">
      <c r="A986" s="43">
        <f t="shared" si="78"/>
        <v>41234</v>
      </c>
      <c r="B986" s="28">
        <f>SUM('Weekly Data'!D983:D986)/4</f>
        <v>750.25</v>
      </c>
      <c r="C986" s="7">
        <f>SUM('Weekly Data'!E983:E986)/4</f>
        <v>705.5</v>
      </c>
      <c r="D986" s="7">
        <f>SUM('Weekly Data'!F983:F986)/4</f>
        <v>3989</v>
      </c>
      <c r="E986" s="7">
        <f>SUM('Weekly Data'!G983:G986)/4</f>
        <v>1085</v>
      </c>
      <c r="F986" s="7">
        <f>SUM('Weekly Data'!H983:H986)/4</f>
        <v>6529.75</v>
      </c>
      <c r="G986" s="108">
        <f>SUM('Weekly Data'!I983:I986)/4</f>
        <v>1588.55</v>
      </c>
      <c r="H986" s="163">
        <f>AVERAGE('Weekly Data'!D934,'Weekly Data'!D882,'Weekly Data'!D830,'Weekly Data'!D778)</f>
        <v>1135.25</v>
      </c>
      <c r="I986" s="7">
        <f>AVERAGE('Weekly Data'!E934,'Weekly Data'!E882,'Weekly Data'!E830,'Weekly Data'!E778)</f>
        <v>1883</v>
      </c>
      <c r="J986" s="7">
        <f>AVERAGE('Weekly Data'!F934,'Weekly Data'!F882,'Weekly Data'!F830,'Weekly Data'!F778)</f>
        <v>3583.5</v>
      </c>
      <c r="K986" s="7">
        <f>AVERAGE('Weekly Data'!G934,'Weekly Data'!G882,'Weekly Data'!G830,'Weekly Data'!G778)</f>
        <v>993.5</v>
      </c>
      <c r="L986" s="164">
        <f>AVERAGE('Weekly Data'!H934,'Weekly Data'!H882,'Weekly Data'!H830,'Weekly Data'!H778)</f>
        <v>7595.25</v>
      </c>
      <c r="M986" s="108">
        <f>AVERAGE('Weekly Data'!I934,'Weekly Data'!I882,'Weekly Data'!I830,'Weekly Data'!I778)</f>
        <v>1793.7235937212977</v>
      </c>
      <c r="O986" s="166">
        <f t="shared" si="79"/>
        <v>41234</v>
      </c>
      <c r="P986" s="45">
        <f t="shared" si="75"/>
        <v>1334.875</v>
      </c>
      <c r="Q986" s="45">
        <f t="shared" si="82"/>
        <v>1626.125</v>
      </c>
      <c r="R986" s="45">
        <f t="shared" si="80"/>
        <v>4140.5625</v>
      </c>
      <c r="S986" s="45">
        <f t="shared" si="81"/>
        <v>967.125</v>
      </c>
      <c r="T986" s="45">
        <f t="shared" si="77"/>
        <v>8068.6875</v>
      </c>
      <c r="U986" s="140">
        <f t="shared" si="76"/>
        <v>1925.3850049383075</v>
      </c>
    </row>
    <row r="987" spans="1:21" x14ac:dyDescent="0.25">
      <c r="A987" s="43">
        <f t="shared" si="78"/>
        <v>41241</v>
      </c>
      <c r="B987" s="28">
        <f>SUM('Weekly Data'!D984:D987)/4</f>
        <v>943.25</v>
      </c>
      <c r="C987" s="7">
        <f>SUM('Weekly Data'!E984:E987)/4</f>
        <v>686</v>
      </c>
      <c r="D987" s="7">
        <f>SUM('Weekly Data'!F984:F987)/4</f>
        <v>4056.25</v>
      </c>
      <c r="E987" s="7">
        <f>SUM('Weekly Data'!G984:G987)/4</f>
        <v>989.5</v>
      </c>
      <c r="F987" s="7">
        <f>SUM('Weekly Data'!H984:H987)/4</f>
        <v>6675</v>
      </c>
      <c r="G987" s="108">
        <f>SUM('Weekly Data'!I984:I987)/4</f>
        <v>1435</v>
      </c>
      <c r="H987" s="163">
        <f>AVERAGE('Weekly Data'!D935,'Weekly Data'!D883,'Weekly Data'!D831,'Weekly Data'!D779)</f>
        <v>1010.5</v>
      </c>
      <c r="I987" s="7">
        <f>AVERAGE('Weekly Data'!E935,'Weekly Data'!E883,'Weekly Data'!E831,'Weekly Data'!E779)</f>
        <v>1339</v>
      </c>
      <c r="J987" s="7">
        <f>AVERAGE('Weekly Data'!F935,'Weekly Data'!F883,'Weekly Data'!F831,'Weekly Data'!F779)</f>
        <v>4164</v>
      </c>
      <c r="K987" s="7">
        <f>AVERAGE('Weekly Data'!G935,'Weekly Data'!G883,'Weekly Data'!G831,'Weekly Data'!G779)</f>
        <v>704.25</v>
      </c>
      <c r="L987" s="164">
        <f>AVERAGE('Weekly Data'!H935,'Weekly Data'!H883,'Weekly Data'!H831,'Weekly Data'!H779)</f>
        <v>7217.75</v>
      </c>
      <c r="M987" s="108">
        <f>AVERAGE('Weekly Data'!I935,'Weekly Data'!I883,'Weekly Data'!I831,'Weekly Data'!I779)</f>
        <v>1518.4643572550119</v>
      </c>
      <c r="O987" s="166">
        <f t="shared" si="79"/>
        <v>41241</v>
      </c>
      <c r="P987" s="45">
        <f t="shared" si="75"/>
        <v>1176.625</v>
      </c>
      <c r="Q987" s="45">
        <f t="shared" si="82"/>
        <v>1645.1875</v>
      </c>
      <c r="R987" s="45">
        <f t="shared" si="80"/>
        <v>3965.625</v>
      </c>
      <c r="S987" s="45">
        <f t="shared" si="81"/>
        <v>929.75</v>
      </c>
      <c r="T987" s="45">
        <f t="shared" si="77"/>
        <v>7717.1875</v>
      </c>
      <c r="U987" s="140">
        <f t="shared" si="76"/>
        <v>1822.6027445940547</v>
      </c>
    </row>
    <row r="988" spans="1:21" x14ac:dyDescent="0.25">
      <c r="A988" s="43">
        <f t="shared" si="78"/>
        <v>41248</v>
      </c>
      <c r="B988" s="28">
        <f>SUM('Weekly Data'!D985:D988)/4</f>
        <v>1112.25</v>
      </c>
      <c r="C988" s="7">
        <f>SUM('Weekly Data'!E985:E988)/4</f>
        <v>727.75</v>
      </c>
      <c r="D988" s="7">
        <f>SUM('Weekly Data'!F985:F988)/4</f>
        <v>3874.75</v>
      </c>
      <c r="E988" s="7">
        <f>SUM('Weekly Data'!G985:G988)/4</f>
        <v>1015.75</v>
      </c>
      <c r="F988" s="7">
        <f>SUM('Weekly Data'!H985:H988)/4</f>
        <v>6730.5</v>
      </c>
      <c r="G988" s="108">
        <f>SUM('Weekly Data'!I985:I988)/4</f>
        <v>1360.5</v>
      </c>
      <c r="H988" s="163">
        <f>AVERAGE('Weekly Data'!D936,'Weekly Data'!D884,'Weekly Data'!D832,'Weekly Data'!D780)</f>
        <v>971.25</v>
      </c>
      <c r="I988" s="7">
        <f>AVERAGE('Weekly Data'!E936,'Weekly Data'!E884,'Weekly Data'!E832,'Weekly Data'!E780)</f>
        <v>1099.5</v>
      </c>
      <c r="J988" s="7">
        <f>AVERAGE('Weekly Data'!F936,'Weekly Data'!F884,'Weekly Data'!F832,'Weekly Data'!F780)</f>
        <v>4342.5</v>
      </c>
      <c r="K988" s="7">
        <f>AVERAGE('Weekly Data'!G936,'Weekly Data'!G884,'Weekly Data'!G832,'Weekly Data'!G780)</f>
        <v>879.75</v>
      </c>
      <c r="L988" s="164">
        <f>AVERAGE('Weekly Data'!H936,'Weekly Data'!H884,'Weekly Data'!H832,'Weekly Data'!H780)</f>
        <v>7293</v>
      </c>
      <c r="M988" s="108">
        <f>AVERAGE('Weekly Data'!I936,'Weekly Data'!I884,'Weekly Data'!I832,'Weekly Data'!I780)</f>
        <v>1418.8599778584276</v>
      </c>
      <c r="O988" s="166">
        <f t="shared" si="79"/>
        <v>41248</v>
      </c>
      <c r="P988" s="45">
        <f t="shared" si="75"/>
        <v>1065.0625</v>
      </c>
      <c r="Q988" s="45">
        <f t="shared" si="82"/>
        <v>1544.5</v>
      </c>
      <c r="R988" s="45">
        <f t="shared" si="80"/>
        <v>3982.25</v>
      </c>
      <c r="S988" s="45">
        <f t="shared" si="81"/>
        <v>897.4375</v>
      </c>
      <c r="T988" s="45">
        <f t="shared" si="77"/>
        <v>7489.25</v>
      </c>
      <c r="U988" s="140">
        <f t="shared" si="76"/>
        <v>1711.6190783759735</v>
      </c>
    </row>
    <row r="989" spans="1:21" x14ac:dyDescent="0.25">
      <c r="A989" s="43">
        <f t="shared" si="78"/>
        <v>41255</v>
      </c>
      <c r="B989" s="28">
        <f>SUM('Weekly Data'!D986:D989)/4</f>
        <v>1207.5</v>
      </c>
      <c r="C989" s="7">
        <f>SUM('Weekly Data'!E986:E989)/4</f>
        <v>739.75</v>
      </c>
      <c r="D989" s="7">
        <f>SUM('Weekly Data'!F986:F989)/4</f>
        <v>3740.5</v>
      </c>
      <c r="E989" s="7">
        <f>SUM('Weekly Data'!G986:G989)/4</f>
        <v>1030.75</v>
      </c>
      <c r="F989" s="7">
        <f>SUM('Weekly Data'!H986:H989)/4</f>
        <v>6718.5</v>
      </c>
      <c r="G989" s="108">
        <f>SUM('Weekly Data'!I986:I989)/4</f>
        <v>1269.75</v>
      </c>
      <c r="H989" s="163">
        <f>AVERAGE('Weekly Data'!D937,'Weekly Data'!D885,'Weekly Data'!D833,'Weekly Data'!D781)</f>
        <v>700.25</v>
      </c>
      <c r="I989" s="7">
        <f>AVERAGE('Weekly Data'!E937,'Weekly Data'!E885,'Weekly Data'!E833,'Weekly Data'!E781)</f>
        <v>1258.25</v>
      </c>
      <c r="J989" s="7">
        <f>AVERAGE('Weekly Data'!F937,'Weekly Data'!F885,'Weekly Data'!F833,'Weekly Data'!F781)</f>
        <v>4168.25</v>
      </c>
      <c r="K989" s="7">
        <f>AVERAGE('Weekly Data'!G937,'Weekly Data'!G885,'Weekly Data'!G833,'Weekly Data'!G781)</f>
        <v>784</v>
      </c>
      <c r="L989" s="164">
        <f>AVERAGE('Weekly Data'!H937,'Weekly Data'!H885,'Weekly Data'!H833,'Weekly Data'!H781)</f>
        <v>6910.75</v>
      </c>
      <c r="M989" s="108">
        <f>AVERAGE('Weekly Data'!I937,'Weekly Data'!I885,'Weekly Data'!I833,'Weekly Data'!I781)</f>
        <v>1637.9765858970072</v>
      </c>
      <c r="O989" s="166">
        <f t="shared" si="79"/>
        <v>41255</v>
      </c>
      <c r="P989" s="45">
        <f t="shared" si="75"/>
        <v>978</v>
      </c>
      <c r="Q989" s="45">
        <f t="shared" si="82"/>
        <v>1404.875</v>
      </c>
      <c r="R989" s="45">
        <f t="shared" si="80"/>
        <v>4134.25</v>
      </c>
      <c r="S989" s="45">
        <f t="shared" si="81"/>
        <v>867.125</v>
      </c>
      <c r="T989" s="45">
        <f t="shared" si="77"/>
        <v>7384.25</v>
      </c>
      <c r="U989" s="140">
        <f t="shared" si="76"/>
        <v>1625.0873786829359</v>
      </c>
    </row>
    <row r="990" spans="1:21" x14ac:dyDescent="0.25">
      <c r="A990" s="43">
        <f t="shared" si="78"/>
        <v>41262</v>
      </c>
      <c r="B990" s="28">
        <f>SUM('Weekly Data'!D987:D990)/4</f>
        <v>1287.75</v>
      </c>
      <c r="C990" s="7">
        <f>SUM('Weekly Data'!E987:E990)/4</f>
        <v>816.75</v>
      </c>
      <c r="D990" s="7">
        <f>SUM('Weekly Data'!F987:F990)/4</f>
        <v>3677.75</v>
      </c>
      <c r="E990" s="7">
        <f>SUM('Weekly Data'!G987:G990)/4</f>
        <v>975.25</v>
      </c>
      <c r="F990" s="7">
        <f>SUM('Weekly Data'!H987:H990)/4</f>
        <v>6757.5</v>
      </c>
      <c r="G990" s="108">
        <f>SUM('Weekly Data'!I987:I990)/4</f>
        <v>1134.75</v>
      </c>
      <c r="H990" s="163">
        <f>AVERAGE('Weekly Data'!D938,'Weekly Data'!D886,'Weekly Data'!D834,'Weekly Data'!D782)</f>
        <v>614.5</v>
      </c>
      <c r="I990" s="7">
        <f>AVERAGE('Weekly Data'!E938,'Weekly Data'!E886,'Weekly Data'!E834,'Weekly Data'!E782)</f>
        <v>1173.75</v>
      </c>
      <c r="J990" s="7">
        <f>AVERAGE('Weekly Data'!F938,'Weekly Data'!F886,'Weekly Data'!F834,'Weekly Data'!F782)</f>
        <v>3981</v>
      </c>
      <c r="K990" s="7">
        <f>AVERAGE('Weekly Data'!G938,'Weekly Data'!G886,'Weekly Data'!G834,'Weekly Data'!G782)</f>
        <v>802.5</v>
      </c>
      <c r="L990" s="164">
        <f>AVERAGE('Weekly Data'!H938,'Weekly Data'!H886,'Weekly Data'!H834,'Weekly Data'!H782)</f>
        <v>6571.75</v>
      </c>
      <c r="M990" s="108">
        <f>AVERAGE('Weekly Data'!I938,'Weekly Data'!I886,'Weekly Data'!I834,'Weekly Data'!I782)</f>
        <v>1306.994782969264</v>
      </c>
      <c r="O990" s="166">
        <f t="shared" si="79"/>
        <v>41262</v>
      </c>
      <c r="P990" s="45">
        <f t="shared" si="75"/>
        <v>844.125</v>
      </c>
      <c r="Q990" s="45">
        <f t="shared" si="82"/>
        <v>1261.0625</v>
      </c>
      <c r="R990" s="45">
        <f t="shared" si="80"/>
        <v>4270.6875</v>
      </c>
      <c r="S990" s="45">
        <f t="shared" si="81"/>
        <v>801.0625</v>
      </c>
      <c r="T990" s="45">
        <f t="shared" si="77"/>
        <v>7176.9375</v>
      </c>
      <c r="U990" s="140">
        <f t="shared" si="76"/>
        <v>1530.8708009949275</v>
      </c>
    </row>
    <row r="991" spans="1:21" x14ac:dyDescent="0.25">
      <c r="A991" s="43">
        <f t="shared" si="78"/>
        <v>41269</v>
      </c>
      <c r="B991" s="28">
        <f>SUM('Weekly Data'!D988:D991)/4</f>
        <v>1335.5</v>
      </c>
      <c r="C991" s="7">
        <f>SUM('Weekly Data'!E988:E991)/4</f>
        <v>733.75</v>
      </c>
      <c r="D991" s="7">
        <f>SUM('Weekly Data'!F988:F991)/4</f>
        <v>3488</v>
      </c>
      <c r="E991" s="7">
        <f>SUM('Weekly Data'!G988:G991)/4</f>
        <v>967</v>
      </c>
      <c r="F991" s="7">
        <f>SUM('Weekly Data'!H988:H991)/4</f>
        <v>6524.25</v>
      </c>
      <c r="G991" s="108">
        <f>SUM('Weekly Data'!I988:I991)/4</f>
        <v>1144.75</v>
      </c>
      <c r="H991" s="163">
        <f>AVERAGE('Weekly Data'!D939,'Weekly Data'!D887,'Weekly Data'!D835,'Weekly Data'!D783)</f>
        <v>498.5</v>
      </c>
      <c r="I991" s="7">
        <f>AVERAGE('Weekly Data'!E939,'Weekly Data'!E887,'Weekly Data'!E835,'Weekly Data'!E783)</f>
        <v>1009.5</v>
      </c>
      <c r="J991" s="7">
        <f>AVERAGE('Weekly Data'!F939,'Weekly Data'!F887,'Weekly Data'!F835,'Weekly Data'!F783)</f>
        <v>3024.75</v>
      </c>
      <c r="K991" s="7">
        <f>AVERAGE('Weekly Data'!G939,'Weekly Data'!G887,'Weekly Data'!G835,'Weekly Data'!G783)</f>
        <v>458.75</v>
      </c>
      <c r="L991" s="164">
        <f>AVERAGE('Weekly Data'!H939,'Weekly Data'!H887,'Weekly Data'!H835,'Weekly Data'!H783)</f>
        <v>4991.5</v>
      </c>
      <c r="M991" s="108">
        <f>AVERAGE('Weekly Data'!I939,'Weekly Data'!I887,'Weekly Data'!I835,'Weekly Data'!I783)</f>
        <v>1807.3553690856891</v>
      </c>
      <c r="O991" s="166">
        <f t="shared" si="79"/>
        <v>41269</v>
      </c>
      <c r="P991" s="45">
        <f t="shared" si="75"/>
        <v>727.6875</v>
      </c>
      <c r="Q991" s="45">
        <f t="shared" si="82"/>
        <v>1129.25</v>
      </c>
      <c r="R991" s="45">
        <f t="shared" si="80"/>
        <v>4012.4375</v>
      </c>
      <c r="S991" s="45">
        <f t="shared" si="81"/>
        <v>741.375</v>
      </c>
      <c r="T991" s="45">
        <f t="shared" si="77"/>
        <v>6610.75</v>
      </c>
      <c r="U991" s="140">
        <f t="shared" si="76"/>
        <v>1555.0685539525971</v>
      </c>
    </row>
    <row r="992" spans="1:21" x14ac:dyDescent="0.25">
      <c r="A992" s="43">
        <f t="shared" si="78"/>
        <v>41276</v>
      </c>
      <c r="B992" s="28">
        <f>SUM('Weekly Data'!D989:D992)/4</f>
        <v>1222.5</v>
      </c>
      <c r="C992" s="7">
        <f>SUM('Weekly Data'!E989:E992)/4</f>
        <v>705.75</v>
      </c>
      <c r="D992" s="7">
        <f>SUM('Weekly Data'!F989:F992)/4</f>
        <v>3618</v>
      </c>
      <c r="E992" s="7">
        <f>SUM('Weekly Data'!G989:G992)/4</f>
        <v>908.25</v>
      </c>
      <c r="F992" s="7">
        <f>SUM('Weekly Data'!H989:H992)/4</f>
        <v>6454.5</v>
      </c>
      <c r="G992" s="108">
        <f>SUM('Weekly Data'!I989:I992)/4</f>
        <v>1078.25</v>
      </c>
      <c r="H992" s="163">
        <f>AVERAGE('Weekly Data'!D940,'Weekly Data'!D888,'Weekly Data'!D836,'Weekly Data'!D784)</f>
        <v>621.75</v>
      </c>
      <c r="I992" s="7">
        <f>AVERAGE('Weekly Data'!E940,'Weekly Data'!E888,'Weekly Data'!E836,'Weekly Data'!E784)</f>
        <v>1224.75</v>
      </c>
      <c r="J992" s="7">
        <f>AVERAGE('Weekly Data'!F940,'Weekly Data'!F888,'Weekly Data'!F836,'Weekly Data'!F784)</f>
        <v>3140.75</v>
      </c>
      <c r="K992" s="7">
        <f>AVERAGE('Weekly Data'!G940,'Weekly Data'!G888,'Weekly Data'!G836,'Weekly Data'!G784)</f>
        <v>654.5</v>
      </c>
      <c r="L992" s="164">
        <f>AVERAGE('Weekly Data'!H940,'Weekly Data'!H888,'Weekly Data'!H836,'Weekly Data'!H784)</f>
        <v>5641.75</v>
      </c>
      <c r="M992" s="108">
        <f>AVERAGE('Weekly Data'!I940,'Weekly Data'!I888,'Weekly Data'!I836,'Weekly Data'!I784)</f>
        <v>1246.5474488627403</v>
      </c>
      <c r="O992" s="166">
        <f t="shared" si="79"/>
        <v>41276</v>
      </c>
      <c r="P992" s="45">
        <f t="shared" si="75"/>
        <v>629.3125</v>
      </c>
      <c r="Q992" s="45">
        <f t="shared" si="82"/>
        <v>1165.8125</v>
      </c>
      <c r="R992" s="45">
        <f t="shared" si="80"/>
        <v>3726.625</v>
      </c>
      <c r="S992" s="45">
        <f t="shared" si="81"/>
        <v>692.3125</v>
      </c>
      <c r="T992" s="45">
        <f t="shared" si="77"/>
        <v>6214.0625</v>
      </c>
      <c r="U992" s="140">
        <f t="shared" si="76"/>
        <v>1526.1216717036752</v>
      </c>
    </row>
    <row r="993" spans="1:21" x14ac:dyDescent="0.25">
      <c r="A993" s="43">
        <f t="shared" si="78"/>
        <v>41283</v>
      </c>
      <c r="B993" s="28">
        <f>SUM('Weekly Data'!D990:D993)/4</f>
        <v>1266.25</v>
      </c>
      <c r="C993" s="7">
        <f>SUM('Weekly Data'!E990:E993)/4</f>
        <v>710.75</v>
      </c>
      <c r="D993" s="7">
        <f>SUM('Weekly Data'!F990:F993)/4</f>
        <v>3996</v>
      </c>
      <c r="E993" s="7">
        <f>SUM('Weekly Data'!G990:G993)/4</f>
        <v>787</v>
      </c>
      <c r="F993" s="7">
        <f>SUM('Weekly Data'!H990:H993)/4</f>
        <v>6760</v>
      </c>
      <c r="G993" s="108">
        <f>SUM('Weekly Data'!I990:I993)/4</f>
        <v>980.75</v>
      </c>
      <c r="H993" s="163">
        <f>AVERAGE('Weekly Data'!D941,'Weekly Data'!D889,'Weekly Data'!D837,'Weekly Data'!D785)</f>
        <v>513.75</v>
      </c>
      <c r="I993" s="7">
        <f>AVERAGE('Weekly Data'!E941,'Weekly Data'!E889,'Weekly Data'!E837,'Weekly Data'!E785)</f>
        <v>1137.5</v>
      </c>
      <c r="J993" s="7">
        <f>AVERAGE('Weekly Data'!F941,'Weekly Data'!F889,'Weekly Data'!F837,'Weekly Data'!F785)</f>
        <v>3530.75</v>
      </c>
      <c r="K993" s="7">
        <f>AVERAGE('Weekly Data'!G941,'Weekly Data'!G889,'Weekly Data'!G837,'Weekly Data'!G785)</f>
        <v>885.5</v>
      </c>
      <c r="L993" s="164">
        <f>AVERAGE('Weekly Data'!H941,'Weekly Data'!H889,'Weekly Data'!H837,'Weekly Data'!H785)</f>
        <v>6067.5</v>
      </c>
      <c r="M993" s="108">
        <f>AVERAGE('Weekly Data'!I941,'Weekly Data'!I889,'Weekly Data'!I837,'Weekly Data'!I785)</f>
        <v>1962.7906963581402</v>
      </c>
      <c r="O993" s="166">
        <f t="shared" si="79"/>
        <v>41283</v>
      </c>
      <c r="P993" s="45">
        <f t="shared" si="75"/>
        <v>555</v>
      </c>
      <c r="Q993" s="45">
        <f t="shared" si="82"/>
        <v>1141.875</v>
      </c>
      <c r="R993" s="45">
        <f t="shared" si="80"/>
        <v>3411.5</v>
      </c>
      <c r="S993" s="45">
        <f t="shared" si="81"/>
        <v>706.9375</v>
      </c>
      <c r="T993" s="45">
        <f t="shared" si="77"/>
        <v>5815.3125</v>
      </c>
      <c r="U993" s="140">
        <f t="shared" si="76"/>
        <v>1564.6807797505785</v>
      </c>
    </row>
    <row r="994" spans="1:21" x14ac:dyDescent="0.25">
      <c r="A994" s="43">
        <f t="shared" si="78"/>
        <v>41290</v>
      </c>
      <c r="B994" s="28">
        <f>SUM('Weekly Data'!D991:D994)/4</f>
        <v>1158.5</v>
      </c>
      <c r="C994" s="7">
        <f>SUM('Weekly Data'!E991:E994)/4</f>
        <v>660.5</v>
      </c>
      <c r="D994" s="7">
        <f>SUM('Weekly Data'!F991:F994)/4</f>
        <v>4189.5</v>
      </c>
      <c r="E994" s="7">
        <f>SUM('Weekly Data'!G991:G994)/4</f>
        <v>723.25</v>
      </c>
      <c r="F994" s="7">
        <f>SUM('Weekly Data'!H991:H994)/4</f>
        <v>6731.75</v>
      </c>
      <c r="G994" s="108">
        <f>SUM('Weekly Data'!I991:I994)/4</f>
        <v>1070.75</v>
      </c>
      <c r="H994" s="163">
        <f>AVERAGE('Weekly Data'!D942,'Weekly Data'!D890,'Weekly Data'!D838,'Weekly Data'!D786)</f>
        <v>721.5</v>
      </c>
      <c r="I994" s="7">
        <f>AVERAGE('Weekly Data'!E942,'Weekly Data'!E890,'Weekly Data'!E838,'Weekly Data'!E786)</f>
        <v>1331.25</v>
      </c>
      <c r="J994" s="7">
        <f>AVERAGE('Weekly Data'!F942,'Weekly Data'!F890,'Weekly Data'!F838,'Weekly Data'!F786)</f>
        <v>3797.75</v>
      </c>
      <c r="K994" s="7">
        <f>AVERAGE('Weekly Data'!G942,'Weekly Data'!G890,'Weekly Data'!G838,'Weekly Data'!G786)</f>
        <v>780</v>
      </c>
      <c r="L994" s="164">
        <f>AVERAGE('Weekly Data'!H942,'Weekly Data'!H890,'Weekly Data'!H838,'Weekly Data'!H786)</f>
        <v>6630.5</v>
      </c>
      <c r="M994" s="108">
        <f>AVERAGE('Weekly Data'!I942,'Weekly Data'!I890,'Weekly Data'!I838,'Weekly Data'!I786)</f>
        <v>1468.8930514340379</v>
      </c>
      <c r="O994" s="166">
        <f t="shared" si="79"/>
        <v>41290</v>
      </c>
      <c r="P994" s="45">
        <f t="shared" si="75"/>
        <v>585.9375</v>
      </c>
      <c r="Q994" s="45">
        <f t="shared" si="82"/>
        <v>1158.4375</v>
      </c>
      <c r="R994" s="45">
        <f t="shared" si="80"/>
        <v>3285.1875</v>
      </c>
      <c r="S994" s="45">
        <f t="shared" si="81"/>
        <v>687.75</v>
      </c>
      <c r="T994" s="45">
        <f t="shared" si="77"/>
        <v>5717.3125</v>
      </c>
      <c r="U994" s="140">
        <f t="shared" si="76"/>
        <v>1624.2452367345768</v>
      </c>
    </row>
    <row r="995" spans="1:21" x14ac:dyDescent="0.25">
      <c r="A995" s="43">
        <f t="shared" si="78"/>
        <v>41297</v>
      </c>
      <c r="B995" s="28">
        <f>SUM('Weekly Data'!D992:D995)/4</f>
        <v>1024.25</v>
      </c>
      <c r="C995" s="7">
        <f>SUM('Weekly Data'!E992:E995)/4</f>
        <v>696</v>
      </c>
      <c r="D995" s="7">
        <f>SUM('Weekly Data'!F992:F995)/4</f>
        <v>4359.25</v>
      </c>
      <c r="E995" s="7">
        <f>SUM('Weekly Data'!G992:G995)/4</f>
        <v>774.25</v>
      </c>
      <c r="F995" s="7">
        <f>SUM('Weekly Data'!H992:H995)/4</f>
        <v>6853.75</v>
      </c>
      <c r="G995" s="108">
        <f>SUM('Weekly Data'!I992:I995)/4</f>
        <v>1008.75</v>
      </c>
      <c r="H995" s="163">
        <f>AVERAGE('Weekly Data'!D943,'Weekly Data'!D891,'Weekly Data'!D839,'Weekly Data'!D787)</f>
        <v>749</v>
      </c>
      <c r="I995" s="7">
        <f>AVERAGE('Weekly Data'!E943,'Weekly Data'!E891,'Weekly Data'!E839,'Weekly Data'!E787)</f>
        <v>1249.25</v>
      </c>
      <c r="J995" s="7">
        <f>AVERAGE('Weekly Data'!F943,'Weekly Data'!F891,'Weekly Data'!F839,'Weekly Data'!F787)</f>
        <v>3816.25</v>
      </c>
      <c r="K995" s="7">
        <f>AVERAGE('Weekly Data'!G943,'Weekly Data'!G891,'Weekly Data'!G839,'Weekly Data'!G787)</f>
        <v>763.75</v>
      </c>
      <c r="L995" s="164">
        <f>AVERAGE('Weekly Data'!H943,'Weekly Data'!H891,'Weekly Data'!H839,'Weekly Data'!H787)</f>
        <v>6578.25</v>
      </c>
      <c r="M995" s="108">
        <f>AVERAGE('Weekly Data'!I943,'Weekly Data'!I891,'Weekly Data'!I839,'Weekly Data'!I787)</f>
        <v>1639.3573455766812</v>
      </c>
      <c r="O995" s="166">
        <f t="shared" si="79"/>
        <v>41297</v>
      </c>
      <c r="P995" s="45">
        <f t="shared" si="75"/>
        <v>624.9375</v>
      </c>
      <c r="Q995" s="45">
        <f t="shared" si="82"/>
        <v>1268.125</v>
      </c>
      <c r="R995" s="45">
        <f t="shared" si="80"/>
        <v>3508.5</v>
      </c>
      <c r="S995" s="45">
        <f t="shared" si="81"/>
        <v>745.375</v>
      </c>
      <c r="T995" s="45">
        <f t="shared" si="77"/>
        <v>6146.9375</v>
      </c>
      <c r="U995" s="140">
        <f t="shared" si="76"/>
        <v>1591.728008399132</v>
      </c>
    </row>
    <row r="996" spans="1:21" x14ac:dyDescent="0.25">
      <c r="A996" s="43">
        <f t="shared" si="78"/>
        <v>41304</v>
      </c>
      <c r="B996" s="28">
        <f>SUM('Weekly Data'!D993:D996)/4</f>
        <v>1083</v>
      </c>
      <c r="C996" s="7">
        <f>SUM('Weekly Data'!E993:E996)/4</f>
        <v>695.25</v>
      </c>
      <c r="D996" s="7">
        <f>SUM('Weekly Data'!F993:F996)/4</f>
        <v>4556</v>
      </c>
      <c r="E996" s="7">
        <f>SUM('Weekly Data'!G993:G996)/4</f>
        <v>695</v>
      </c>
      <c r="F996" s="7">
        <f>SUM('Weekly Data'!H993:H996)/4</f>
        <v>7029.25</v>
      </c>
      <c r="G996" s="108">
        <f>SUM('Weekly Data'!I993:I996)/4</f>
        <v>1065</v>
      </c>
      <c r="H996" s="163">
        <f>AVERAGE('Weekly Data'!D944,'Weekly Data'!D892,'Weekly Data'!D840,'Weekly Data'!D788)</f>
        <v>765.25</v>
      </c>
      <c r="I996" s="7">
        <f>AVERAGE('Weekly Data'!E944,'Weekly Data'!E892,'Weekly Data'!E840,'Weekly Data'!E788)</f>
        <v>1703</v>
      </c>
      <c r="J996" s="7">
        <f>AVERAGE('Weekly Data'!F944,'Weekly Data'!F892,'Weekly Data'!F840,'Weekly Data'!F788)</f>
        <v>3942.75</v>
      </c>
      <c r="K996" s="7">
        <f>AVERAGE('Weekly Data'!G944,'Weekly Data'!G892,'Weekly Data'!G840,'Weekly Data'!G788)</f>
        <v>782</v>
      </c>
      <c r="L996" s="164">
        <f>AVERAGE('Weekly Data'!H944,'Weekly Data'!H892,'Weekly Data'!H840,'Weekly Data'!H788)</f>
        <v>7193</v>
      </c>
      <c r="M996" s="108">
        <f>AVERAGE('Weekly Data'!I944,'Weekly Data'!I892,'Weekly Data'!I840,'Weekly Data'!I788)</f>
        <v>1524.8523678825818</v>
      </c>
      <c r="O996" s="166">
        <f t="shared" si="79"/>
        <v>41304</v>
      </c>
      <c r="P996" s="45">
        <f t="shared" si="75"/>
        <v>667.4375</v>
      </c>
      <c r="Q996" s="45">
        <f t="shared" si="82"/>
        <v>1305.875</v>
      </c>
      <c r="R996" s="45">
        <f t="shared" si="80"/>
        <v>3601.0625</v>
      </c>
      <c r="S996" s="45">
        <f t="shared" si="81"/>
        <v>791.75</v>
      </c>
      <c r="T996" s="45">
        <f t="shared" si="77"/>
        <v>6366.125</v>
      </c>
      <c r="U996" s="140">
        <f t="shared" si="76"/>
        <v>1627.9799729526296</v>
      </c>
    </row>
    <row r="997" spans="1:21" x14ac:dyDescent="0.25">
      <c r="A997" s="43">
        <f>A996+7</f>
        <v>41311</v>
      </c>
      <c r="B997" s="28">
        <f>SUM('Weekly Data'!D994:D997)/4</f>
        <v>1012.75</v>
      </c>
      <c r="C997" s="7">
        <f>SUM('Weekly Data'!E994:E997)/4</f>
        <v>632.75</v>
      </c>
      <c r="D997" s="7">
        <f>SUM('Weekly Data'!F994:F997)/4</f>
        <v>4363.75</v>
      </c>
      <c r="E997" s="7">
        <f>SUM('Weekly Data'!G994:G997)/4</f>
        <v>726.5</v>
      </c>
      <c r="F997" s="7">
        <f>SUM('Weekly Data'!H994:H997)/4</f>
        <v>6735.75</v>
      </c>
      <c r="G997" s="108">
        <f>SUM('Weekly Data'!I994:I997)/4</f>
        <v>1161.25</v>
      </c>
      <c r="H997" s="163">
        <f>AVERAGE('Weekly Data'!D945,'Weekly Data'!D893,'Weekly Data'!D841,'Weekly Data'!D789)</f>
        <v>733</v>
      </c>
      <c r="I997" s="7">
        <f>AVERAGE('Weekly Data'!E945,'Weekly Data'!E893,'Weekly Data'!E841,'Weekly Data'!E789)</f>
        <v>1591</v>
      </c>
      <c r="J997" s="7">
        <f>AVERAGE('Weekly Data'!F945,'Weekly Data'!F893,'Weekly Data'!F841,'Weekly Data'!F789)</f>
        <v>4102.75</v>
      </c>
      <c r="K997" s="7">
        <f>AVERAGE('Weekly Data'!G945,'Weekly Data'!G893,'Weekly Data'!G841,'Weekly Data'!G789)</f>
        <v>766.25</v>
      </c>
      <c r="L997" s="164">
        <f>AVERAGE('Weekly Data'!H945,'Weekly Data'!H893,'Weekly Data'!H841,'Weekly Data'!H789)</f>
        <v>7193</v>
      </c>
      <c r="M997" s="108">
        <f>AVERAGE('Weekly Data'!I945,'Weekly Data'!I893,'Weekly Data'!I841,'Weekly Data'!I789)</f>
        <v>1227.8466915596337</v>
      </c>
      <c r="O997" s="166">
        <f>O996+7</f>
        <v>41311</v>
      </c>
      <c r="P997" s="45">
        <f t="shared" si="75"/>
        <v>718.1875</v>
      </c>
      <c r="Q997" s="45">
        <f t="shared" si="82"/>
        <v>1414</v>
      </c>
      <c r="R997" s="45">
        <f t="shared" si="80"/>
        <v>3861.3125</v>
      </c>
      <c r="S997" s="45">
        <f t="shared" si="81"/>
        <v>759.875</v>
      </c>
      <c r="T997" s="45">
        <f t="shared" si="77"/>
        <v>6753.375</v>
      </c>
      <c r="U997" s="140">
        <f t="shared" si="76"/>
        <v>1528.6010080183012</v>
      </c>
    </row>
    <row r="998" spans="1:21" x14ac:dyDescent="0.25">
      <c r="A998" s="43">
        <f t="shared" si="78"/>
        <v>41318</v>
      </c>
      <c r="B998" s="28">
        <f>SUM('Weekly Data'!D995:D998)/4</f>
        <v>934.25</v>
      </c>
      <c r="C998" s="7">
        <f>SUM('Weekly Data'!E995:E998)/4</f>
        <v>682.75</v>
      </c>
      <c r="D998" s="7">
        <f>SUM('Weekly Data'!F995:F998)/4</f>
        <v>4271.75</v>
      </c>
      <c r="E998" s="7">
        <f>SUM('Weekly Data'!G995:G998)/4</f>
        <v>892</v>
      </c>
      <c r="F998" s="7">
        <f>SUM('Weekly Data'!H995:H998)/4</f>
        <v>6780.75</v>
      </c>
      <c r="G998" s="108">
        <f>SUM('Weekly Data'!I995:I998)/4</f>
        <v>1109.25</v>
      </c>
      <c r="H998" s="163">
        <f>AVERAGE('Weekly Data'!D946,'Weekly Data'!D894,'Weekly Data'!D842,'Weekly Data'!D790)</f>
        <v>951.75</v>
      </c>
      <c r="I998" s="7">
        <f>AVERAGE('Weekly Data'!E946,'Weekly Data'!E894,'Weekly Data'!E842,'Weekly Data'!E790)</f>
        <v>1465.75</v>
      </c>
      <c r="J998" s="7">
        <f>AVERAGE('Weekly Data'!F946,'Weekly Data'!F894,'Weekly Data'!F842,'Weekly Data'!F790)</f>
        <v>3850</v>
      </c>
      <c r="K998" s="7">
        <f>AVERAGE('Weekly Data'!G946,'Weekly Data'!G894,'Weekly Data'!G842,'Weekly Data'!G790)</f>
        <v>762</v>
      </c>
      <c r="L998" s="164">
        <f>AVERAGE('Weekly Data'!H946,'Weekly Data'!H894,'Weekly Data'!H842,'Weekly Data'!H790)</f>
        <v>7029.5</v>
      </c>
      <c r="M998" s="108">
        <f>AVERAGE('Weekly Data'!I946,'Weekly Data'!I894,'Weekly Data'!I842,'Weekly Data'!I790)</f>
        <v>1661.0815292938325</v>
      </c>
      <c r="O998" s="166">
        <f t="shared" si="79"/>
        <v>41318</v>
      </c>
      <c r="P998" s="45">
        <f t="shared" si="75"/>
        <v>768.8125</v>
      </c>
      <c r="Q998" s="45">
        <f t="shared" si="82"/>
        <v>1491.3125</v>
      </c>
      <c r="R998" s="45">
        <f t="shared" si="80"/>
        <v>3937.6875</v>
      </c>
      <c r="S998" s="45">
        <f t="shared" si="81"/>
        <v>755.1875</v>
      </c>
      <c r="T998" s="45">
        <f t="shared" si="77"/>
        <v>6953</v>
      </c>
      <c r="U998" s="140">
        <f t="shared" si="76"/>
        <v>1484.9887055625804</v>
      </c>
    </row>
    <row r="999" spans="1:21" x14ac:dyDescent="0.25">
      <c r="A999" s="43">
        <f t="shared" si="78"/>
        <v>41325</v>
      </c>
      <c r="B999" s="28">
        <f>SUM('Weekly Data'!D996:D999)/4</f>
        <v>755.25</v>
      </c>
      <c r="C999" s="7">
        <f>SUM('Weekly Data'!E996:E999)/4</f>
        <v>818.5</v>
      </c>
      <c r="D999" s="7">
        <f>SUM('Weekly Data'!F996:F999)/4</f>
        <v>4369</v>
      </c>
      <c r="E999" s="7">
        <f>SUM('Weekly Data'!G996:G999)/4</f>
        <v>782.75</v>
      </c>
      <c r="F999" s="7">
        <f>SUM('Weekly Data'!H996:H999)/4</f>
        <v>6725.5</v>
      </c>
      <c r="G999" s="108">
        <f>SUM('Weekly Data'!I996:I999)/4</f>
        <v>1125</v>
      </c>
      <c r="H999" s="163">
        <f>AVERAGE('Weekly Data'!D947,'Weekly Data'!D895,'Weekly Data'!D843,'Weekly Data'!D791)</f>
        <v>665.75</v>
      </c>
      <c r="I999" s="7">
        <f>AVERAGE('Weekly Data'!E947,'Weekly Data'!E895,'Weekly Data'!E843,'Weekly Data'!E791)</f>
        <v>1140.25</v>
      </c>
      <c r="J999" s="7">
        <f>AVERAGE('Weekly Data'!F947,'Weekly Data'!F895,'Weekly Data'!F843,'Weekly Data'!F791)</f>
        <v>4181.75</v>
      </c>
      <c r="K999" s="7">
        <f>AVERAGE('Weekly Data'!G947,'Weekly Data'!G895,'Weekly Data'!G843,'Weekly Data'!G791)</f>
        <v>759.5</v>
      </c>
      <c r="L999" s="164">
        <f>AVERAGE('Weekly Data'!H947,'Weekly Data'!H895,'Weekly Data'!H843,'Weekly Data'!H791)</f>
        <v>6747.25</v>
      </c>
      <c r="M999" s="108">
        <f>AVERAGE('Weekly Data'!I947,'Weekly Data'!I895,'Weekly Data'!I843,'Weekly Data'!I791)</f>
        <v>1547.9297886501242</v>
      </c>
      <c r="O999" s="166">
        <f t="shared" si="79"/>
        <v>41325</v>
      </c>
      <c r="P999" s="45">
        <f t="shared" si="75"/>
        <v>781.25</v>
      </c>
      <c r="Q999" s="45">
        <f t="shared" si="82"/>
        <v>1459.4375</v>
      </c>
      <c r="R999" s="45">
        <f t="shared" si="80"/>
        <v>3998</v>
      </c>
      <c r="S999" s="45">
        <f t="shared" si="81"/>
        <v>773.9375</v>
      </c>
      <c r="T999" s="45">
        <f t="shared" si="77"/>
        <v>7012.625</v>
      </c>
      <c r="U999" s="140">
        <f t="shared" si="76"/>
        <v>1486.5428307599855</v>
      </c>
    </row>
    <row r="1000" spans="1:21" x14ac:dyDescent="0.25">
      <c r="A1000" s="43">
        <f t="shared" si="78"/>
        <v>41332</v>
      </c>
      <c r="B1000" s="28">
        <f>SUM('Weekly Data'!D997:D1000)/4</f>
        <v>509</v>
      </c>
      <c r="C1000" s="7">
        <f>SUM('Weekly Data'!E997:E1000)/4</f>
        <v>833.25</v>
      </c>
      <c r="D1000" s="7">
        <f>SUM('Weekly Data'!F997:F1000)/4</f>
        <v>4176</v>
      </c>
      <c r="E1000" s="7">
        <f>SUM('Weekly Data'!G997:G1000)/4</f>
        <v>764.25</v>
      </c>
      <c r="F1000" s="7">
        <f>SUM('Weekly Data'!H997:H1000)/4</f>
        <v>6282.5</v>
      </c>
      <c r="G1000" s="108">
        <f>SUM('Weekly Data'!I997:I1000)/4</f>
        <v>1153.5</v>
      </c>
      <c r="H1000" s="163">
        <f>AVERAGE('Weekly Data'!D948,'Weekly Data'!D896,'Weekly Data'!D844,'Weekly Data'!D792)</f>
        <v>805.75</v>
      </c>
      <c r="I1000" s="7">
        <f>AVERAGE('Weekly Data'!E948,'Weekly Data'!E896,'Weekly Data'!E844,'Weekly Data'!E792)</f>
        <v>1251.25</v>
      </c>
      <c r="J1000" s="7">
        <f>AVERAGE('Weekly Data'!F948,'Weekly Data'!F896,'Weekly Data'!F844,'Weekly Data'!F792)</f>
        <v>3724.5</v>
      </c>
      <c r="K1000" s="7">
        <f>AVERAGE('Weekly Data'!G948,'Weekly Data'!G896,'Weekly Data'!G844,'Weekly Data'!G792)</f>
        <v>846</v>
      </c>
      <c r="L1000" s="164">
        <f>AVERAGE('Weekly Data'!H948,'Weekly Data'!H896,'Weekly Data'!H844,'Weekly Data'!H792)</f>
        <v>6627.5</v>
      </c>
      <c r="M1000" s="108">
        <f>AVERAGE('Weekly Data'!I948,'Weekly Data'!I896,'Weekly Data'!I844,'Weekly Data'!I792)</f>
        <v>1760.3950851485067</v>
      </c>
      <c r="O1000" s="166">
        <f t="shared" si="79"/>
        <v>41332</v>
      </c>
      <c r="P1000" s="45">
        <f t="shared" ref="P1000:P1063" si="83">AVERAGE(B948,B896,B844,B791)</f>
        <v>784.3125</v>
      </c>
      <c r="Q1000" s="45">
        <f t="shared" si="82"/>
        <v>1382.875</v>
      </c>
      <c r="R1000" s="45">
        <f t="shared" si="80"/>
        <v>4025.5625</v>
      </c>
      <c r="S1000" s="45">
        <f t="shared" si="81"/>
        <v>779.1875</v>
      </c>
      <c r="T1000" s="45">
        <f t="shared" si="77"/>
        <v>6971.9375</v>
      </c>
      <c r="U1000" s="140">
        <f t="shared" si="76"/>
        <v>1520.4925275951846</v>
      </c>
    </row>
    <row r="1001" spans="1:21" x14ac:dyDescent="0.25">
      <c r="A1001" s="43">
        <f t="shared" si="78"/>
        <v>41339</v>
      </c>
      <c r="B1001" s="28">
        <f>SUM('Weekly Data'!D998:D1001)/4</f>
        <v>291.75</v>
      </c>
      <c r="C1001" s="7">
        <f>SUM('Weekly Data'!E998:E1001)/4</f>
        <v>968.75</v>
      </c>
      <c r="D1001" s="7">
        <f>SUM('Weekly Data'!F998:F1001)/4</f>
        <v>4286</v>
      </c>
      <c r="E1001" s="7">
        <f>SUM('Weekly Data'!G998:G1001)/4</f>
        <v>671.75</v>
      </c>
      <c r="F1001" s="7">
        <f>SUM('Weekly Data'!H998:H1001)/4</f>
        <v>6218.25</v>
      </c>
      <c r="G1001" s="108">
        <f>SUM('Weekly Data'!I998:I1001)/4</f>
        <v>1038</v>
      </c>
      <c r="H1001" s="163">
        <f>AVERAGE('Weekly Data'!D949,'Weekly Data'!D897,'Weekly Data'!D845,'Weekly Data'!D793)</f>
        <v>721.25</v>
      </c>
      <c r="I1001" s="7">
        <f>AVERAGE('Weekly Data'!E949,'Weekly Data'!E897,'Weekly Data'!E845,'Weekly Data'!E793)</f>
        <v>1763.25</v>
      </c>
      <c r="J1001" s="7">
        <f>AVERAGE('Weekly Data'!F949,'Weekly Data'!F897,'Weekly Data'!F845,'Weekly Data'!F793)</f>
        <v>4107.75</v>
      </c>
      <c r="K1001" s="7">
        <f>AVERAGE('Weekly Data'!G949,'Weekly Data'!G897,'Weekly Data'!G845,'Weekly Data'!G793)</f>
        <v>720.75</v>
      </c>
      <c r="L1001" s="164">
        <f>AVERAGE('Weekly Data'!H949,'Weekly Data'!H897,'Weekly Data'!H845,'Weekly Data'!H793)</f>
        <v>7313</v>
      </c>
      <c r="M1001" s="108">
        <f>AVERAGE('Weekly Data'!I949,'Weekly Data'!I897,'Weekly Data'!I845,'Weekly Data'!I793)</f>
        <v>1789.8581963649804</v>
      </c>
      <c r="O1001" s="166">
        <f t="shared" si="79"/>
        <v>41339</v>
      </c>
      <c r="P1001" s="45">
        <f t="shared" si="83"/>
        <v>812.25</v>
      </c>
      <c r="Q1001" s="45">
        <f t="shared" si="82"/>
        <v>1430.8125</v>
      </c>
      <c r="R1001" s="45">
        <f t="shared" si="80"/>
        <v>3971.1875</v>
      </c>
      <c r="S1001" s="45">
        <f t="shared" si="81"/>
        <v>778.5</v>
      </c>
      <c r="T1001" s="45">
        <f t="shared" si="77"/>
        <v>6992.75</v>
      </c>
      <c r="U1001" s="140">
        <f t="shared" si="76"/>
        <v>1634.7994979898697</v>
      </c>
    </row>
    <row r="1002" spans="1:21" x14ac:dyDescent="0.25">
      <c r="A1002" s="43">
        <f t="shared" si="78"/>
        <v>41346</v>
      </c>
      <c r="B1002" s="28">
        <f>SUM('Weekly Data'!D999:D1002)/4</f>
        <v>116.25</v>
      </c>
      <c r="C1002" s="7">
        <f>SUM('Weekly Data'!E999:E1002)/4</f>
        <v>999.25</v>
      </c>
      <c r="D1002" s="7">
        <f>SUM('Weekly Data'!F999:F1002)/4</f>
        <v>4157.75</v>
      </c>
      <c r="E1002" s="7">
        <f>SUM('Weekly Data'!G999:G1002)/4</f>
        <v>469</v>
      </c>
      <c r="F1002" s="7">
        <f>SUM('Weekly Data'!H999:H1002)/4</f>
        <v>5742.25</v>
      </c>
      <c r="G1002" s="108">
        <f>SUM('Weekly Data'!I999:I1002)/4</f>
        <v>1098.5</v>
      </c>
      <c r="H1002" s="163">
        <f>AVERAGE('Weekly Data'!D950,'Weekly Data'!D898,'Weekly Data'!D846,'Weekly Data'!D794)</f>
        <v>507.5</v>
      </c>
      <c r="I1002" s="7">
        <f>AVERAGE('Weekly Data'!E950,'Weekly Data'!E898,'Weekly Data'!E846,'Weekly Data'!E794)</f>
        <v>1409.5</v>
      </c>
      <c r="J1002" s="7">
        <f>AVERAGE('Weekly Data'!F950,'Weekly Data'!F898,'Weekly Data'!F846,'Weekly Data'!F794)</f>
        <v>3736</v>
      </c>
      <c r="K1002" s="7">
        <f>AVERAGE('Weekly Data'!G950,'Weekly Data'!G898,'Weekly Data'!G846,'Weekly Data'!G794)</f>
        <v>574</v>
      </c>
      <c r="L1002" s="164">
        <f>AVERAGE('Weekly Data'!H950,'Weekly Data'!H898,'Weekly Data'!H846,'Weekly Data'!H794)</f>
        <v>6227</v>
      </c>
      <c r="M1002" s="108">
        <f>AVERAGE('Weekly Data'!I950,'Weekly Data'!I898,'Weekly Data'!I846,'Weekly Data'!I794)</f>
        <v>2169.0522198102935</v>
      </c>
      <c r="O1002" s="166">
        <f t="shared" si="79"/>
        <v>41346</v>
      </c>
      <c r="P1002" s="45">
        <f t="shared" si="83"/>
        <v>746.375</v>
      </c>
      <c r="Q1002" s="45">
        <f t="shared" si="82"/>
        <v>1388.9375</v>
      </c>
      <c r="R1002" s="45">
        <f t="shared" si="80"/>
        <v>3954.875</v>
      </c>
      <c r="S1002" s="45">
        <f t="shared" si="81"/>
        <v>740.25</v>
      </c>
      <c r="T1002" s="45">
        <f t="shared" si="77"/>
        <v>6830.4375</v>
      </c>
      <c r="U1002" s="140">
        <f t="shared" si="76"/>
        <v>1834.3952522434327</v>
      </c>
    </row>
    <row r="1003" spans="1:21" x14ac:dyDescent="0.25">
      <c r="A1003" s="43">
        <f t="shared" si="78"/>
        <v>41353</v>
      </c>
      <c r="B1003" s="28">
        <f>SUM('Weekly Data'!D1000:D1003)/4</f>
        <v>90.75</v>
      </c>
      <c r="C1003" s="7">
        <f>SUM('Weekly Data'!E1000:E1003)/4</f>
        <v>1013.5</v>
      </c>
      <c r="D1003" s="7">
        <f>SUM('Weekly Data'!F1000:F1003)/4</f>
        <v>3803</v>
      </c>
      <c r="E1003" s="7">
        <f>SUM('Weekly Data'!G1000:G1003)/4</f>
        <v>372</v>
      </c>
      <c r="F1003" s="7">
        <f>SUM('Weekly Data'!H1000:H1003)/4</f>
        <v>5279.25</v>
      </c>
      <c r="G1003" s="108">
        <f>SUM('Weekly Data'!I1000:I1003)/4</f>
        <v>1100.75</v>
      </c>
      <c r="H1003" s="163">
        <f>AVERAGE('Weekly Data'!D951,'Weekly Data'!D899,'Weekly Data'!D847,'Weekly Data'!D795)</f>
        <v>598.5</v>
      </c>
      <c r="I1003" s="7">
        <f>AVERAGE('Weekly Data'!E951,'Weekly Data'!E899,'Weekly Data'!E847,'Weekly Data'!E795)</f>
        <v>1228.75</v>
      </c>
      <c r="J1003" s="7">
        <f>AVERAGE('Weekly Data'!F951,'Weekly Data'!F899,'Weekly Data'!F847,'Weekly Data'!F795)</f>
        <v>4313.25</v>
      </c>
      <c r="K1003" s="7">
        <f>AVERAGE('Weekly Data'!G951,'Weekly Data'!G899,'Weekly Data'!G847,'Weekly Data'!G795)</f>
        <v>825.5</v>
      </c>
      <c r="L1003" s="164">
        <f>AVERAGE('Weekly Data'!H951,'Weekly Data'!H899,'Weekly Data'!H847,'Weekly Data'!H795)</f>
        <v>6966</v>
      </c>
      <c r="M1003" s="108">
        <f>AVERAGE('Weekly Data'!I951,'Weekly Data'!I899,'Weekly Data'!I847,'Weekly Data'!I795)</f>
        <v>1669.7198770418859</v>
      </c>
      <c r="O1003" s="166">
        <f t="shared" si="79"/>
        <v>41353</v>
      </c>
      <c r="P1003" s="45">
        <f t="shared" si="83"/>
        <v>713.875</v>
      </c>
      <c r="Q1003" s="45">
        <f t="shared" si="82"/>
        <v>1421.0625</v>
      </c>
      <c r="R1003" s="45">
        <f t="shared" si="80"/>
        <v>3951.125</v>
      </c>
      <c r="S1003" s="45">
        <f t="shared" si="81"/>
        <v>733.125</v>
      </c>
      <c r="T1003" s="45">
        <f t="shared" si="77"/>
        <v>6819.1875</v>
      </c>
      <c r="U1003" s="140">
        <f t="shared" si="76"/>
        <v>1864.632787120478</v>
      </c>
    </row>
    <row r="1004" spans="1:21" x14ac:dyDescent="0.25">
      <c r="A1004" s="43">
        <f t="shared" si="78"/>
        <v>41360</v>
      </c>
      <c r="B1004" s="28">
        <f>SUM('Weekly Data'!D1001:D1004)/4</f>
        <v>49</v>
      </c>
      <c r="C1004" s="7">
        <f>SUM('Weekly Data'!E1001:E1004)/4</f>
        <v>1142</v>
      </c>
      <c r="D1004" s="7">
        <f>SUM('Weekly Data'!F1001:F1004)/4</f>
        <v>3776</v>
      </c>
      <c r="E1004" s="7">
        <f>SUM('Weekly Data'!G1001:G1004)/4</f>
        <v>283.75</v>
      </c>
      <c r="F1004" s="7">
        <f>SUM('Weekly Data'!H1001:H1004)/4</f>
        <v>5250.75</v>
      </c>
      <c r="G1004" s="108">
        <f>SUM('Weekly Data'!I1001:I1004)/4</f>
        <v>1175.25</v>
      </c>
      <c r="H1004" s="163">
        <f>AVERAGE('Weekly Data'!D952,'Weekly Data'!D900,'Weekly Data'!D848,'Weekly Data'!D796)</f>
        <v>449</v>
      </c>
      <c r="I1004" s="7">
        <f>AVERAGE('Weekly Data'!E952,'Weekly Data'!E900,'Weekly Data'!E848,'Weekly Data'!E796)</f>
        <v>1642.5</v>
      </c>
      <c r="J1004" s="7">
        <f>AVERAGE('Weekly Data'!F952,'Weekly Data'!F900,'Weekly Data'!F848,'Weekly Data'!F796)</f>
        <v>3976.25</v>
      </c>
      <c r="K1004" s="7">
        <f>AVERAGE('Weekly Data'!G952,'Weekly Data'!G900,'Weekly Data'!G848,'Weekly Data'!G796)</f>
        <v>620</v>
      </c>
      <c r="L1004" s="164">
        <f>AVERAGE('Weekly Data'!H952,'Weekly Data'!H900,'Weekly Data'!H848,'Weekly Data'!H796)</f>
        <v>6687.75</v>
      </c>
      <c r="M1004" s="108">
        <f>AVERAGE('Weekly Data'!I952,'Weekly Data'!I900,'Weekly Data'!I848,'Weekly Data'!I796)</f>
        <v>1964.7943825309978</v>
      </c>
      <c r="O1004" s="166">
        <f t="shared" si="79"/>
        <v>41360</v>
      </c>
      <c r="P1004" s="45">
        <f t="shared" si="83"/>
        <v>620.75</v>
      </c>
      <c r="Q1004" s="45">
        <f t="shared" si="82"/>
        <v>1504.3125</v>
      </c>
      <c r="R1004" s="45">
        <f t="shared" si="80"/>
        <v>4040</v>
      </c>
      <c r="S1004" s="45">
        <f t="shared" si="81"/>
        <v>688.1875</v>
      </c>
      <c r="T1004" s="45">
        <f t="shared" si="77"/>
        <v>6853.25</v>
      </c>
      <c r="U1004" s="140">
        <f t="shared" si="76"/>
        <v>1955.6826802413757</v>
      </c>
    </row>
    <row r="1005" spans="1:21" x14ac:dyDescent="0.25">
      <c r="A1005" s="43">
        <f t="shared" si="78"/>
        <v>41367</v>
      </c>
      <c r="B1005" s="28">
        <f>SUM('Weekly Data'!D1002:D1005)/4</f>
        <v>111</v>
      </c>
      <c r="C1005" s="7">
        <f>SUM('Weekly Data'!E1002:E1005)/4</f>
        <v>1363.75</v>
      </c>
      <c r="D1005" s="7">
        <f>SUM('Weekly Data'!F1002:F1005)/4</f>
        <v>3452.25</v>
      </c>
      <c r="E1005" s="7">
        <f>SUM('Weekly Data'!G1002:G1005)/4</f>
        <v>198.5</v>
      </c>
      <c r="F1005" s="7">
        <f>SUM('Weekly Data'!H1002:H1005)/4</f>
        <v>5125.5</v>
      </c>
      <c r="G1005" s="108">
        <f>SUM('Weekly Data'!I1002:I1005)/4</f>
        <v>1291.25</v>
      </c>
      <c r="H1005" s="163">
        <f>AVERAGE('Weekly Data'!D953,'Weekly Data'!D901,'Weekly Data'!D849,'Weekly Data'!D797)</f>
        <v>461.5</v>
      </c>
      <c r="I1005" s="7">
        <f>AVERAGE('Weekly Data'!E953,'Weekly Data'!E901,'Weekly Data'!E849,'Weekly Data'!E797)</f>
        <v>1454.5</v>
      </c>
      <c r="J1005" s="7">
        <f>AVERAGE('Weekly Data'!F953,'Weekly Data'!F901,'Weekly Data'!F849,'Weekly Data'!F797)</f>
        <v>4022.25</v>
      </c>
      <c r="K1005" s="7">
        <f>AVERAGE('Weekly Data'!G953,'Weekly Data'!G901,'Weekly Data'!G849,'Weekly Data'!G797)</f>
        <v>499.5</v>
      </c>
      <c r="L1005" s="164">
        <f>AVERAGE('Weekly Data'!H953,'Weekly Data'!H901,'Weekly Data'!H849,'Weekly Data'!H797)</f>
        <v>6437.75</v>
      </c>
      <c r="M1005" s="108">
        <f>AVERAGE('Weekly Data'!I953,'Weekly Data'!I901,'Weekly Data'!I849,'Weekly Data'!I797)</f>
        <v>2017.1763080253686</v>
      </c>
      <c r="O1005" s="166">
        <f t="shared" si="79"/>
        <v>41367</v>
      </c>
      <c r="P1005" s="45">
        <f t="shared" si="83"/>
        <v>538.125</v>
      </c>
      <c r="Q1005" s="45">
        <f t="shared" si="82"/>
        <v>1462.625</v>
      </c>
      <c r="R1005" s="45">
        <f t="shared" si="80"/>
        <v>4003.25</v>
      </c>
      <c r="S1005" s="45">
        <f t="shared" si="81"/>
        <v>649.6875</v>
      </c>
      <c r="T1005" s="45">
        <f t="shared" si="77"/>
        <v>6653.6875</v>
      </c>
      <c r="U1005" s="140">
        <f t="shared" si="76"/>
        <v>1972.0371713289605</v>
      </c>
    </row>
    <row r="1006" spans="1:21" x14ac:dyDescent="0.25">
      <c r="A1006" s="43">
        <f t="shared" si="78"/>
        <v>41374</v>
      </c>
      <c r="B1006" s="28">
        <f>SUM('Weekly Data'!D1003:D1006)/4</f>
        <v>113.75</v>
      </c>
      <c r="C1006" s="7">
        <f>SUM('Weekly Data'!E1003:E1006)/4</f>
        <v>1394.5</v>
      </c>
      <c r="D1006" s="7">
        <f>SUM('Weekly Data'!F1003:F1006)/4</f>
        <v>2887</v>
      </c>
      <c r="E1006" s="7">
        <f>SUM('Weekly Data'!G1003:G1006)/4</f>
        <v>142.25</v>
      </c>
      <c r="F1006" s="7">
        <f>SUM('Weekly Data'!H1003:H1006)/4</f>
        <v>4537.5</v>
      </c>
      <c r="G1006" s="108">
        <f>SUM('Weekly Data'!I1003:I1006)/4</f>
        <v>1309.75</v>
      </c>
      <c r="H1006" s="163">
        <f>AVERAGE('Weekly Data'!D954,'Weekly Data'!D902,'Weekly Data'!D850,'Weekly Data'!D798)</f>
        <v>273.5</v>
      </c>
      <c r="I1006" s="7">
        <f>AVERAGE('Weekly Data'!E954,'Weekly Data'!E902,'Weekly Data'!E850,'Weekly Data'!E798)</f>
        <v>1128.5</v>
      </c>
      <c r="J1006" s="7">
        <f>AVERAGE('Weekly Data'!F954,'Weekly Data'!F902,'Weekly Data'!F850,'Weekly Data'!F798)</f>
        <v>3772.25</v>
      </c>
      <c r="K1006" s="7">
        <f>AVERAGE('Weekly Data'!G954,'Weekly Data'!G902,'Weekly Data'!G850,'Weekly Data'!G798)</f>
        <v>491</v>
      </c>
      <c r="L1006" s="164">
        <f>AVERAGE('Weekly Data'!H954,'Weekly Data'!H902,'Weekly Data'!H850,'Weekly Data'!H798)</f>
        <v>5665.25</v>
      </c>
      <c r="M1006" s="108">
        <f>AVERAGE('Weekly Data'!I954,'Weekly Data'!I902,'Weekly Data'!I850,'Weekly Data'!I798)</f>
        <v>2349.9177270558316</v>
      </c>
      <c r="O1006" s="166">
        <f t="shared" si="79"/>
        <v>41374</v>
      </c>
      <c r="P1006" s="45">
        <f t="shared" si="83"/>
        <v>450.0625</v>
      </c>
      <c r="Q1006" s="45">
        <f t="shared" si="82"/>
        <v>1407.625</v>
      </c>
      <c r="R1006" s="45">
        <f t="shared" si="80"/>
        <v>3945.9375</v>
      </c>
      <c r="S1006" s="45">
        <f t="shared" si="81"/>
        <v>602.1875</v>
      </c>
      <c r="T1006" s="45">
        <f t="shared" si="77"/>
        <v>6405.8125</v>
      </c>
      <c r="U1006" s="140">
        <f t="shared" si="76"/>
        <v>2034.7874810850781</v>
      </c>
    </row>
    <row r="1007" spans="1:21" x14ac:dyDescent="0.25">
      <c r="A1007" s="43">
        <f t="shared" si="78"/>
        <v>41381</v>
      </c>
      <c r="B1007" s="28">
        <f>SUM('Weekly Data'!D1004:D1007)/4</f>
        <v>77.25</v>
      </c>
      <c r="C1007" s="7">
        <f>SUM('Weekly Data'!E1004:E1007)/4</f>
        <v>1502.25</v>
      </c>
      <c r="D1007" s="7">
        <f>SUM('Weekly Data'!F1004:F1007)/4</f>
        <v>2359.25</v>
      </c>
      <c r="E1007" s="7">
        <f>SUM('Weekly Data'!G1004:G1007)/4</f>
        <v>104</v>
      </c>
      <c r="F1007" s="7">
        <f>SUM('Weekly Data'!H1004:H1007)/4</f>
        <v>4042.75</v>
      </c>
      <c r="G1007" s="108">
        <f>SUM('Weekly Data'!I1004:I1007)/4</f>
        <v>1370.5</v>
      </c>
      <c r="H1007" s="163">
        <f>AVERAGE('Weekly Data'!D955,'Weekly Data'!D903,'Weekly Data'!D851,'Weekly Data'!D799)</f>
        <v>122.75</v>
      </c>
      <c r="I1007" s="7">
        <f>AVERAGE('Weekly Data'!E955,'Weekly Data'!E903,'Weekly Data'!E851,'Weekly Data'!E799)</f>
        <v>1168.75</v>
      </c>
      <c r="J1007" s="7">
        <f>AVERAGE('Weekly Data'!F955,'Weekly Data'!F903,'Weekly Data'!F851,'Weekly Data'!F799)</f>
        <v>3715</v>
      </c>
      <c r="K1007" s="7">
        <f>AVERAGE('Weekly Data'!G955,'Weekly Data'!G903,'Weekly Data'!G851,'Weekly Data'!G799)</f>
        <v>411</v>
      </c>
      <c r="L1007" s="164">
        <f>AVERAGE('Weekly Data'!H955,'Weekly Data'!H903,'Weekly Data'!H851,'Weekly Data'!H799)</f>
        <v>5417.5</v>
      </c>
      <c r="M1007" s="108">
        <f>AVERAGE('Weekly Data'!I955,'Weekly Data'!I903,'Weekly Data'!I851,'Weekly Data'!I799)</f>
        <v>2009.6220958677657</v>
      </c>
      <c r="O1007" s="166">
        <f t="shared" si="79"/>
        <v>41381</v>
      </c>
      <c r="P1007" s="45">
        <f t="shared" si="83"/>
        <v>324.4375</v>
      </c>
      <c r="Q1007" s="45">
        <f t="shared" si="82"/>
        <v>1364.875</v>
      </c>
      <c r="R1007" s="45">
        <f t="shared" si="80"/>
        <v>3914.1875</v>
      </c>
      <c r="S1007" s="45">
        <f t="shared" si="81"/>
        <v>533.5</v>
      </c>
      <c r="T1007" s="45">
        <f t="shared" si="77"/>
        <v>6137</v>
      </c>
      <c r="U1007" s="140">
        <f t="shared" si="76"/>
        <v>2094.8795501154896</v>
      </c>
    </row>
    <row r="1008" spans="1:21" x14ac:dyDescent="0.25">
      <c r="A1008" s="43">
        <f t="shared" si="78"/>
        <v>41388</v>
      </c>
      <c r="B1008" s="28">
        <f>SUM('Weekly Data'!D1005:D1008)/4</f>
        <v>77</v>
      </c>
      <c r="C1008" s="7">
        <f>SUM('Weekly Data'!E1005:E1008)/4</f>
        <v>1503</v>
      </c>
      <c r="D1008" s="7">
        <f>SUM('Weekly Data'!F1005:F1008)/4</f>
        <v>1881.25</v>
      </c>
      <c r="E1008" s="7">
        <f>SUM('Weekly Data'!G1005:G1008)/4</f>
        <v>155.5</v>
      </c>
      <c r="F1008" s="7">
        <f>SUM('Weekly Data'!H1005:H1008)/4</f>
        <v>3616.75</v>
      </c>
      <c r="G1008" s="108">
        <f>SUM('Weekly Data'!I1005:I1008)/4</f>
        <v>1290.25</v>
      </c>
      <c r="H1008" s="163">
        <f>AVERAGE('Weekly Data'!D956,'Weekly Data'!D904,'Weekly Data'!D852,'Weekly Data'!D800)</f>
        <v>183.75</v>
      </c>
      <c r="I1008" s="7">
        <f>AVERAGE('Weekly Data'!E956,'Weekly Data'!E904,'Weekly Data'!E852,'Weekly Data'!E800)</f>
        <v>1216.5</v>
      </c>
      <c r="J1008" s="7">
        <f>AVERAGE('Weekly Data'!F956,'Weekly Data'!F904,'Weekly Data'!F852,'Weekly Data'!F800)</f>
        <v>3430.5</v>
      </c>
      <c r="K1008" s="7">
        <f>AVERAGE('Weekly Data'!G956,'Weekly Data'!G904,'Weekly Data'!G852,'Weekly Data'!G800)</f>
        <v>369</v>
      </c>
      <c r="L1008" s="164">
        <f>AVERAGE('Weekly Data'!H956,'Weekly Data'!H904,'Weekly Data'!H852,'Weekly Data'!H800)</f>
        <v>5199.75</v>
      </c>
      <c r="M1008" s="108">
        <f>AVERAGE('Weekly Data'!I956,'Weekly Data'!I904,'Weekly Data'!I852,'Weekly Data'!I800)</f>
        <v>2379.9926502733051</v>
      </c>
      <c r="O1008" s="166">
        <f t="shared" si="79"/>
        <v>41388</v>
      </c>
      <c r="P1008" s="45">
        <f t="shared" si="83"/>
        <v>281</v>
      </c>
      <c r="Q1008" s="45">
        <f t="shared" si="82"/>
        <v>1276.75</v>
      </c>
      <c r="R1008" s="45">
        <f t="shared" si="80"/>
        <v>3701.5625</v>
      </c>
      <c r="S1008" s="45">
        <f t="shared" si="81"/>
        <v>474</v>
      </c>
      <c r="T1008" s="45">
        <f t="shared" si="77"/>
        <v>5733.3125</v>
      </c>
      <c r="U1008" s="140">
        <f t="shared" si="76"/>
        <v>2142.8750130982194</v>
      </c>
    </row>
    <row r="1009" spans="1:21" x14ac:dyDescent="0.25">
      <c r="A1009" s="43">
        <f t="shared" si="78"/>
        <v>41395</v>
      </c>
      <c r="B1009" s="28">
        <f>SUM('Weekly Data'!D1006:D1009)/4</f>
        <v>42</v>
      </c>
      <c r="C1009" s="7">
        <f>SUM('Weekly Data'!E1006:E1009)/4</f>
        <v>1450</v>
      </c>
      <c r="D1009" s="7">
        <f>SUM('Weekly Data'!F1006:F1009)/4</f>
        <v>1532</v>
      </c>
      <c r="E1009" s="7">
        <f>SUM('Weekly Data'!G1006:G1009)/4</f>
        <v>147.25</v>
      </c>
      <c r="F1009" s="7">
        <f>SUM('Weekly Data'!H1006:H1009)/4</f>
        <v>3171.25</v>
      </c>
      <c r="G1009" s="108">
        <f>SUM('Weekly Data'!I1006:I1009)/4</f>
        <v>1321.5</v>
      </c>
      <c r="H1009" s="163">
        <f>AVERAGE('Weekly Data'!D957,'Weekly Data'!D905,'Weekly Data'!D853,'Weekly Data'!D801)</f>
        <v>166.25</v>
      </c>
      <c r="I1009" s="7">
        <f>AVERAGE('Weekly Data'!E957,'Weekly Data'!E905,'Weekly Data'!E853,'Weekly Data'!E801)</f>
        <v>1424.75</v>
      </c>
      <c r="J1009" s="7">
        <f>AVERAGE('Weekly Data'!F957,'Weekly Data'!F905,'Weekly Data'!F853,'Weekly Data'!F801)</f>
        <v>3412.5</v>
      </c>
      <c r="K1009" s="7">
        <f>AVERAGE('Weekly Data'!G957,'Weekly Data'!G905,'Weekly Data'!G853,'Weekly Data'!G801)</f>
        <v>401.5</v>
      </c>
      <c r="L1009" s="164">
        <f>AVERAGE('Weekly Data'!H957,'Weekly Data'!H905,'Weekly Data'!H853,'Weekly Data'!H801)</f>
        <v>5405</v>
      </c>
      <c r="M1009" s="108">
        <f>AVERAGE('Weekly Data'!I957,'Weekly Data'!I905,'Weekly Data'!I853,'Weekly Data'!I801)</f>
        <v>1919.4541978054681</v>
      </c>
      <c r="O1009" s="166">
        <f t="shared" si="79"/>
        <v>41395</v>
      </c>
      <c r="P1009" s="45">
        <f t="shared" si="83"/>
        <v>197.375</v>
      </c>
      <c r="Q1009" s="45">
        <f t="shared" si="82"/>
        <v>1190.6875</v>
      </c>
      <c r="R1009" s="45">
        <f t="shared" si="80"/>
        <v>3646.125</v>
      </c>
      <c r="S1009" s="45">
        <f t="shared" si="81"/>
        <v>406.8125</v>
      </c>
      <c r="T1009" s="45">
        <f t="shared" si="77"/>
        <v>5441</v>
      </c>
      <c r="U1009" s="140">
        <f t="shared" si="76"/>
        <v>2190.9425735572449</v>
      </c>
    </row>
    <row r="1010" spans="1:21" x14ac:dyDescent="0.25">
      <c r="A1010" s="43">
        <f t="shared" si="78"/>
        <v>41402</v>
      </c>
      <c r="B1010" s="28">
        <f>SUM('Weekly Data'!D1007:D1010)/4</f>
        <v>39.75</v>
      </c>
      <c r="C1010" s="7">
        <f>SUM('Weekly Data'!E1007:E1010)/4</f>
        <v>1599</v>
      </c>
      <c r="D1010" s="7">
        <f>SUM('Weekly Data'!F1007:F1010)/4</f>
        <v>1413</v>
      </c>
      <c r="E1010" s="7">
        <f>SUM('Weekly Data'!G1007:G1010)/4</f>
        <v>146.25</v>
      </c>
      <c r="F1010" s="7">
        <f>SUM('Weekly Data'!H1007:H1010)/4</f>
        <v>3198</v>
      </c>
      <c r="G1010" s="108">
        <f>SUM('Weekly Data'!I1007:I1010)/4</f>
        <v>1260.25</v>
      </c>
      <c r="H1010" s="163">
        <f>AVERAGE('Weekly Data'!D958,'Weekly Data'!D906,'Weekly Data'!D854,'Weekly Data'!D802)</f>
        <v>316.5</v>
      </c>
      <c r="I1010" s="7">
        <f>AVERAGE('Weekly Data'!E958,'Weekly Data'!E906,'Weekly Data'!E854,'Weekly Data'!E802)</f>
        <v>814.25</v>
      </c>
      <c r="J1010" s="7">
        <f>AVERAGE('Weekly Data'!F958,'Weekly Data'!F906,'Weekly Data'!F854,'Weekly Data'!F802)</f>
        <v>3324.25</v>
      </c>
      <c r="K1010" s="7">
        <f>AVERAGE('Weekly Data'!G958,'Weekly Data'!G906,'Weekly Data'!G854,'Weekly Data'!G802)</f>
        <v>362.25</v>
      </c>
      <c r="L1010" s="164">
        <f>AVERAGE('Weekly Data'!H958,'Weekly Data'!H906,'Weekly Data'!H854,'Weekly Data'!H802)</f>
        <v>4817.25</v>
      </c>
      <c r="M1010" s="108">
        <f>AVERAGE('Weekly Data'!I958,'Weekly Data'!I906,'Weekly Data'!I854,'Weekly Data'!I802)</f>
        <v>2061.2643604561722</v>
      </c>
      <c r="O1010" s="166">
        <f t="shared" si="79"/>
        <v>41402</v>
      </c>
      <c r="P1010" s="45">
        <f t="shared" si="83"/>
        <v>193.5625</v>
      </c>
      <c r="Q1010" s="45">
        <f t="shared" si="82"/>
        <v>1173.3125</v>
      </c>
      <c r="R1010" s="45">
        <f t="shared" si="80"/>
        <v>3574.8125</v>
      </c>
      <c r="S1010" s="45">
        <f t="shared" si="81"/>
        <v>415.125</v>
      </c>
      <c r="T1010" s="45">
        <f t="shared" si="77"/>
        <v>5356.8125</v>
      </c>
      <c r="U1010" s="140">
        <f t="shared" si="76"/>
        <v>2072.6870369208764</v>
      </c>
    </row>
    <row r="1011" spans="1:21" x14ac:dyDescent="0.25">
      <c r="A1011" s="43">
        <f t="shared" si="78"/>
        <v>41409</v>
      </c>
      <c r="B1011" s="28">
        <f>SUM('Weekly Data'!D1008:D1011)/4</f>
        <v>70</v>
      </c>
      <c r="C1011" s="7">
        <f>SUM('Weekly Data'!E1008:E1011)/4</f>
        <v>1461.25</v>
      </c>
      <c r="D1011" s="7">
        <f>SUM('Weekly Data'!F1008:F1011)/4</f>
        <v>1301.75</v>
      </c>
      <c r="E1011" s="7">
        <f>SUM('Weekly Data'!G1008:G1011)/4</f>
        <v>198.5</v>
      </c>
      <c r="F1011" s="7">
        <f>SUM('Weekly Data'!H1008:H1011)/4</f>
        <v>3031.5</v>
      </c>
      <c r="G1011" s="108">
        <f>SUM('Weekly Data'!I1008:I1011)/4</f>
        <v>1241.25</v>
      </c>
      <c r="H1011" s="163">
        <f>AVERAGE('Weekly Data'!D959,'Weekly Data'!D907,'Weekly Data'!D855,'Weekly Data'!D803)</f>
        <v>196.25</v>
      </c>
      <c r="I1011" s="7">
        <f>AVERAGE('Weekly Data'!E959,'Weekly Data'!E907,'Weekly Data'!E855,'Weekly Data'!E803)</f>
        <v>892.5</v>
      </c>
      <c r="J1011" s="7">
        <f>AVERAGE('Weekly Data'!F959,'Weekly Data'!F907,'Weekly Data'!F855,'Weekly Data'!F803)</f>
        <v>3197.25</v>
      </c>
      <c r="K1011" s="7">
        <f>AVERAGE('Weekly Data'!G959,'Weekly Data'!G907,'Weekly Data'!G855,'Weekly Data'!G803)</f>
        <v>279</v>
      </c>
      <c r="L1011" s="164">
        <f>AVERAGE('Weekly Data'!H959,'Weekly Data'!H907,'Weekly Data'!H855,'Weekly Data'!H803)</f>
        <v>4565</v>
      </c>
      <c r="M1011" s="108">
        <f>AVERAGE('Weekly Data'!I959,'Weekly Data'!I907,'Weekly Data'!I855,'Weekly Data'!I803)</f>
        <v>1871.9464466297563</v>
      </c>
      <c r="O1011" s="166">
        <f t="shared" si="79"/>
        <v>41409</v>
      </c>
      <c r="P1011" s="45">
        <f t="shared" si="83"/>
        <v>216.25</v>
      </c>
      <c r="Q1011" s="45">
        <f t="shared" si="82"/>
        <v>1083.25</v>
      </c>
      <c r="R1011" s="45">
        <f t="shared" si="80"/>
        <v>3425.4375</v>
      </c>
      <c r="S1011" s="45">
        <f t="shared" si="81"/>
        <v>355.25</v>
      </c>
      <c r="T1011" s="45">
        <f t="shared" si="77"/>
        <v>5080.1875</v>
      </c>
      <c r="U1011" s="140">
        <f t="shared" si="76"/>
        <v>2007.609990360703</v>
      </c>
    </row>
    <row r="1012" spans="1:21" x14ac:dyDescent="0.25">
      <c r="A1012" s="43">
        <f t="shared" si="78"/>
        <v>41416</v>
      </c>
      <c r="B1012" s="28">
        <f>SUM('Weekly Data'!D1009:D1012)/4</f>
        <v>122.75</v>
      </c>
      <c r="C1012" s="7">
        <f>SUM('Weekly Data'!E1009:E1012)/4</f>
        <v>1444.5</v>
      </c>
      <c r="D1012" s="7">
        <f>SUM('Weekly Data'!F1009:F1012)/4</f>
        <v>1052.5</v>
      </c>
      <c r="E1012" s="7">
        <f>SUM('Weekly Data'!G1009:G1012)/4</f>
        <v>139.75</v>
      </c>
      <c r="F1012" s="7">
        <f>SUM('Weekly Data'!H1009:H1012)/4</f>
        <v>2759.5</v>
      </c>
      <c r="G1012" s="108">
        <f>SUM('Weekly Data'!I1009:I1012)/4</f>
        <v>1223.75</v>
      </c>
      <c r="H1012" s="163">
        <f>AVERAGE('Weekly Data'!D960,'Weekly Data'!D908,'Weekly Data'!D856,'Weekly Data'!D804)</f>
        <v>287</v>
      </c>
      <c r="I1012" s="7">
        <f>AVERAGE('Weekly Data'!E960,'Weekly Data'!E908,'Weekly Data'!E856,'Weekly Data'!E804)</f>
        <v>1106</v>
      </c>
      <c r="J1012" s="7">
        <f>AVERAGE('Weekly Data'!F960,'Weekly Data'!F908,'Weekly Data'!F856,'Weekly Data'!F804)</f>
        <v>3405.5</v>
      </c>
      <c r="K1012" s="7">
        <f>AVERAGE('Weekly Data'!G960,'Weekly Data'!G908,'Weekly Data'!G856,'Weekly Data'!G804)</f>
        <v>337.25</v>
      </c>
      <c r="L1012" s="164">
        <f>AVERAGE('Weekly Data'!H960,'Weekly Data'!H908,'Weekly Data'!H856,'Weekly Data'!H804)</f>
        <v>5135.75</v>
      </c>
      <c r="M1012" s="108">
        <f>AVERAGE('Weekly Data'!I960,'Weekly Data'!I908,'Weekly Data'!I856,'Weekly Data'!I804)</f>
        <v>2206.8285520916197</v>
      </c>
      <c r="O1012" s="166">
        <f t="shared" si="79"/>
        <v>41416</v>
      </c>
      <c r="P1012" s="45">
        <f t="shared" si="83"/>
        <v>223.4375</v>
      </c>
      <c r="Q1012" s="45">
        <f t="shared" si="82"/>
        <v>1061.5625</v>
      </c>
      <c r="R1012" s="45">
        <f t="shared" si="80"/>
        <v>3445.6875</v>
      </c>
      <c r="S1012" s="45">
        <f t="shared" si="81"/>
        <v>331.6875</v>
      </c>
      <c r="T1012" s="45">
        <f t="shared" si="77"/>
        <v>5062.375</v>
      </c>
      <c r="U1012" s="140">
        <f t="shared" si="76"/>
        <v>1986.3676240092573</v>
      </c>
    </row>
    <row r="1013" spans="1:21" x14ac:dyDescent="0.25">
      <c r="A1013" s="43">
        <f t="shared" si="78"/>
        <v>41423</v>
      </c>
      <c r="B1013" s="28">
        <f>SUM('Weekly Data'!D1010:D1013)/4</f>
        <v>184.75</v>
      </c>
      <c r="C1013" s="7">
        <f>SUM('Weekly Data'!E1010:E1013)/4</f>
        <v>1517.75</v>
      </c>
      <c r="D1013" s="7">
        <f>SUM('Weekly Data'!F1010:F1013)/4</f>
        <v>880.5</v>
      </c>
      <c r="E1013" s="7">
        <f>SUM('Weekly Data'!G1010:G1013)/4</f>
        <v>121.75</v>
      </c>
      <c r="F1013" s="7">
        <f>SUM('Weekly Data'!H1010:H1013)/4</f>
        <v>2704.75</v>
      </c>
      <c r="G1013" s="108">
        <f>SUM('Weekly Data'!I1010:I1013)/4</f>
        <v>1155.5</v>
      </c>
      <c r="H1013" s="163">
        <f>AVERAGE('Weekly Data'!D961,'Weekly Data'!D909,'Weekly Data'!D857,'Weekly Data'!D805)</f>
        <v>242</v>
      </c>
      <c r="I1013" s="7">
        <f>AVERAGE('Weekly Data'!E961,'Weekly Data'!E909,'Weekly Data'!E857,'Weekly Data'!E805)</f>
        <v>1511.75</v>
      </c>
      <c r="J1013" s="7">
        <f>AVERAGE('Weekly Data'!F961,'Weekly Data'!F909,'Weekly Data'!F857,'Weekly Data'!F805)</f>
        <v>2998.25</v>
      </c>
      <c r="K1013" s="7">
        <f>AVERAGE('Weekly Data'!G961,'Weekly Data'!G909,'Weekly Data'!G857,'Weekly Data'!G805)</f>
        <v>269.5</v>
      </c>
      <c r="L1013" s="164">
        <f>AVERAGE('Weekly Data'!H961,'Weekly Data'!H909,'Weekly Data'!H857,'Weekly Data'!H805)</f>
        <v>5021.5</v>
      </c>
      <c r="M1013" s="108">
        <f>AVERAGE('Weekly Data'!I961,'Weekly Data'!I909,'Weekly Data'!I857,'Weekly Data'!I805)</f>
        <v>1883.2854552808024</v>
      </c>
      <c r="O1013" s="166">
        <f t="shared" si="79"/>
        <v>41423</v>
      </c>
      <c r="P1013" s="45">
        <f t="shared" si="83"/>
        <v>243.3125</v>
      </c>
      <c r="Q1013" s="45">
        <f t="shared" si="82"/>
        <v>1083.3125</v>
      </c>
      <c r="R1013" s="45">
        <f t="shared" si="80"/>
        <v>3293.625</v>
      </c>
      <c r="S1013" s="45">
        <f t="shared" si="81"/>
        <v>318.125</v>
      </c>
      <c r="T1013" s="45">
        <f t="shared" si="77"/>
        <v>4938.375</v>
      </c>
      <c r="U1013" s="140">
        <f t="shared" si="76"/>
        <v>1984.8324815250871</v>
      </c>
    </row>
    <row r="1014" spans="1:21" x14ac:dyDescent="0.25">
      <c r="A1014" s="43">
        <f t="shared" si="78"/>
        <v>41430</v>
      </c>
      <c r="B1014" s="28">
        <f>SUM('Weekly Data'!D1011:D1014)/4</f>
        <v>210</v>
      </c>
      <c r="C1014" s="7">
        <f>SUM('Weekly Data'!E1011:E1014)/4</f>
        <v>1612.5</v>
      </c>
      <c r="D1014" s="7">
        <f>SUM('Weekly Data'!F1011:F1014)/4</f>
        <v>849.5</v>
      </c>
      <c r="E1014" s="7">
        <f>SUM('Weekly Data'!G1011:G1014)/4</f>
        <v>116.25</v>
      </c>
      <c r="F1014" s="7">
        <f>SUM('Weekly Data'!H1011:H1014)/4</f>
        <v>2788.25</v>
      </c>
      <c r="G1014" s="108">
        <f>SUM('Weekly Data'!I1011:I1014)/4</f>
        <v>1210.5</v>
      </c>
      <c r="H1014" s="163">
        <f>AVERAGE('Weekly Data'!D962,'Weekly Data'!D910,'Weekly Data'!D858,'Weekly Data'!D806)</f>
        <v>174.5</v>
      </c>
      <c r="I1014" s="7">
        <f>AVERAGE('Weekly Data'!E962,'Weekly Data'!E910,'Weekly Data'!E858,'Weekly Data'!E806)</f>
        <v>1154.25</v>
      </c>
      <c r="J1014" s="7">
        <f>AVERAGE('Weekly Data'!F962,'Weekly Data'!F910,'Weekly Data'!F858,'Weekly Data'!F806)</f>
        <v>2801.25</v>
      </c>
      <c r="K1014" s="7">
        <f>AVERAGE('Weekly Data'!G962,'Weekly Data'!G910,'Weekly Data'!G858,'Weekly Data'!G806)</f>
        <v>181</v>
      </c>
      <c r="L1014" s="164">
        <f>AVERAGE('Weekly Data'!H962,'Weekly Data'!H910,'Weekly Data'!H858,'Weekly Data'!H806)</f>
        <v>4311</v>
      </c>
      <c r="M1014" s="108">
        <f>AVERAGE('Weekly Data'!I962,'Weekly Data'!I910,'Weekly Data'!I858,'Weekly Data'!I806)</f>
        <v>1989.7062215174383</v>
      </c>
      <c r="O1014" s="166">
        <f t="shared" si="79"/>
        <v>41430</v>
      </c>
      <c r="P1014" s="45">
        <f t="shared" si="83"/>
        <v>241.0625</v>
      </c>
      <c r="Q1014" s="45">
        <f t="shared" si="82"/>
        <v>1149</v>
      </c>
      <c r="R1014" s="45">
        <f t="shared" si="80"/>
        <v>3173</v>
      </c>
      <c r="S1014" s="45">
        <f t="shared" si="81"/>
        <v>249.5625</v>
      </c>
      <c r="T1014" s="45">
        <f t="shared" si="77"/>
        <v>4812.625</v>
      </c>
      <c r="U1014" s="140">
        <f t="shared" si="76"/>
        <v>1938.594671969578</v>
      </c>
    </row>
    <row r="1015" spans="1:21" x14ac:dyDescent="0.25">
      <c r="A1015" s="43">
        <f t="shared" si="78"/>
        <v>41437</v>
      </c>
      <c r="B1015" s="28">
        <f>SUM('Weekly Data'!D1012:D1015)/4</f>
        <v>179.5</v>
      </c>
      <c r="C1015" s="7">
        <f>SUM('Weekly Data'!E1012:E1015)/4</f>
        <v>1647.5</v>
      </c>
      <c r="D1015" s="7">
        <f>SUM('Weekly Data'!F1012:F1015)/4</f>
        <v>968.75</v>
      </c>
      <c r="E1015" s="7">
        <f>SUM('Weekly Data'!G1012:G1015)/4</f>
        <v>56.75</v>
      </c>
      <c r="F1015" s="7">
        <f>SUM('Weekly Data'!H1012:H1015)/4</f>
        <v>2852.5</v>
      </c>
      <c r="G1015" s="108">
        <f>SUM('Weekly Data'!I1012:I1015)/4</f>
        <v>1133</v>
      </c>
      <c r="H1015" s="163">
        <f>AVERAGE('Weekly Data'!D963,'Weekly Data'!D911,'Weekly Data'!D859,'Weekly Data'!D807)</f>
        <v>149</v>
      </c>
      <c r="I1015" s="7">
        <f>AVERAGE('Weekly Data'!E963,'Weekly Data'!E911,'Weekly Data'!E859,'Weekly Data'!E807)</f>
        <v>910.25</v>
      </c>
      <c r="J1015" s="7">
        <f>AVERAGE('Weekly Data'!F963,'Weekly Data'!F911,'Weekly Data'!F859,'Weekly Data'!F807)</f>
        <v>2778</v>
      </c>
      <c r="K1015" s="7">
        <f>AVERAGE('Weekly Data'!G963,'Weekly Data'!G911,'Weekly Data'!G859,'Weekly Data'!G807)</f>
        <v>258.75</v>
      </c>
      <c r="L1015" s="164">
        <f>AVERAGE('Weekly Data'!H963,'Weekly Data'!H911,'Weekly Data'!H859,'Weekly Data'!H807)</f>
        <v>4096</v>
      </c>
      <c r="M1015" s="108">
        <f>AVERAGE('Weekly Data'!I963,'Weekly Data'!I911,'Weekly Data'!I859,'Weekly Data'!I807)</f>
        <v>2040.8508555952976</v>
      </c>
      <c r="O1015" s="166">
        <f t="shared" si="79"/>
        <v>41437</v>
      </c>
      <c r="P1015" s="45">
        <f t="shared" si="83"/>
        <v>222.625</v>
      </c>
      <c r="Q1015" s="45">
        <f t="shared" si="82"/>
        <v>1160.8125</v>
      </c>
      <c r="R1015" s="45">
        <f t="shared" si="80"/>
        <v>3002.125</v>
      </c>
      <c r="S1015" s="45">
        <f t="shared" si="81"/>
        <v>248.25</v>
      </c>
      <c r="T1015" s="45">
        <f t="shared" si="77"/>
        <v>4633.8125</v>
      </c>
      <c r="U1015" s="140">
        <f t="shared" ref="U1015:U1078" si="84">AVERAGE(G963,G911,G859,G806)</f>
        <v>2013.0013158131228</v>
      </c>
    </row>
    <row r="1016" spans="1:21" x14ac:dyDescent="0.25">
      <c r="A1016" s="43">
        <f t="shared" si="78"/>
        <v>41444</v>
      </c>
      <c r="B1016" s="28">
        <f>SUM('Weekly Data'!D1013:D1016)/4</f>
        <v>127.75</v>
      </c>
      <c r="C1016" s="7">
        <f>SUM('Weekly Data'!E1013:E1016)/4</f>
        <v>1614.75</v>
      </c>
      <c r="D1016" s="7">
        <f>SUM('Weekly Data'!F1013:F1016)/4</f>
        <v>951.5</v>
      </c>
      <c r="E1016" s="7">
        <f>SUM('Weekly Data'!G1013:G1016)/4</f>
        <v>26.75</v>
      </c>
      <c r="F1016" s="7">
        <f>SUM('Weekly Data'!H1013:H1016)/4</f>
        <v>2720.75</v>
      </c>
      <c r="G1016" s="108">
        <f>SUM('Weekly Data'!I1013:I1016)/4</f>
        <v>1073</v>
      </c>
      <c r="H1016" s="163">
        <f>AVERAGE('Weekly Data'!D964,'Weekly Data'!D912,'Weekly Data'!D860,'Weekly Data'!D808)</f>
        <v>156.75</v>
      </c>
      <c r="I1016" s="7">
        <f>AVERAGE('Weekly Data'!E964,'Weekly Data'!E912,'Weekly Data'!E860,'Weekly Data'!E808)</f>
        <v>884.25</v>
      </c>
      <c r="J1016" s="7">
        <f>AVERAGE('Weekly Data'!F964,'Weekly Data'!F912,'Weekly Data'!F860,'Weekly Data'!F808)</f>
        <v>3086.75</v>
      </c>
      <c r="K1016" s="7">
        <f>AVERAGE('Weekly Data'!G964,'Weekly Data'!G912,'Weekly Data'!G860,'Weekly Data'!G808)</f>
        <v>239.5</v>
      </c>
      <c r="L1016" s="164">
        <f>AVERAGE('Weekly Data'!H964,'Weekly Data'!H912,'Weekly Data'!H860,'Weekly Data'!H808)</f>
        <v>4367.25</v>
      </c>
      <c r="M1016" s="108">
        <f>AVERAGE('Weekly Data'!I964,'Weekly Data'!I912,'Weekly Data'!I860,'Weekly Data'!I808)</f>
        <v>1494.5113016979224</v>
      </c>
      <c r="O1016" s="166">
        <f t="shared" si="79"/>
        <v>41444</v>
      </c>
      <c r="P1016" s="45">
        <f t="shared" si="83"/>
        <v>183.5</v>
      </c>
      <c r="Q1016" s="45">
        <f t="shared" si="82"/>
        <v>1138.3125</v>
      </c>
      <c r="R1016" s="45">
        <f t="shared" si="80"/>
        <v>2855.5</v>
      </c>
      <c r="S1016" s="45">
        <f t="shared" si="81"/>
        <v>242.625</v>
      </c>
      <c r="T1016" s="45">
        <f t="shared" si="77"/>
        <v>4419.9375</v>
      </c>
      <c r="U1016" s="140">
        <f t="shared" si="84"/>
        <v>1917.4994778316591</v>
      </c>
    </row>
    <row r="1017" spans="1:21" x14ac:dyDescent="0.25">
      <c r="A1017" s="43">
        <f t="shared" si="78"/>
        <v>41451</v>
      </c>
      <c r="B1017" s="28">
        <f>SUM('Weekly Data'!D1014:D1017)/4</f>
        <v>94.25</v>
      </c>
      <c r="C1017" s="7">
        <f>SUM('Weekly Data'!E1014:E1017)/4</f>
        <v>1521.25</v>
      </c>
      <c r="D1017" s="7">
        <f>SUM('Weekly Data'!F1014:F1017)/4</f>
        <v>1114.5</v>
      </c>
      <c r="E1017" s="7">
        <f>SUM('Weekly Data'!G1014:G1017)/4</f>
        <v>38.5</v>
      </c>
      <c r="F1017" s="7">
        <f>SUM('Weekly Data'!H1014:H1017)/4</f>
        <v>2768.5</v>
      </c>
      <c r="G1017" s="108">
        <f>SUM('Weekly Data'!I1014:I1017)/4</f>
        <v>1070.75</v>
      </c>
      <c r="H1017" s="163">
        <f>AVERAGE('Weekly Data'!D965,'Weekly Data'!D913,'Weekly Data'!D861,'Weekly Data'!D809)</f>
        <v>123.25</v>
      </c>
      <c r="I1017" s="7">
        <f>AVERAGE('Weekly Data'!E965,'Weekly Data'!E913,'Weekly Data'!E861,'Weekly Data'!E809)</f>
        <v>856</v>
      </c>
      <c r="J1017" s="7">
        <f>AVERAGE('Weekly Data'!F965,'Weekly Data'!F913,'Weekly Data'!F861,'Weekly Data'!F809)</f>
        <v>3232.25</v>
      </c>
      <c r="K1017" s="7">
        <f>AVERAGE('Weekly Data'!G965,'Weekly Data'!G913,'Weekly Data'!G861,'Weekly Data'!G809)</f>
        <v>212.5</v>
      </c>
      <c r="L1017" s="164">
        <f>AVERAGE('Weekly Data'!H965,'Weekly Data'!H913,'Weekly Data'!H861,'Weekly Data'!H809)</f>
        <v>4424</v>
      </c>
      <c r="M1017" s="108">
        <f>AVERAGE('Weekly Data'!I965,'Weekly Data'!I913,'Weekly Data'!I861,'Weekly Data'!I809)</f>
        <v>2035.3662282042517</v>
      </c>
      <c r="O1017" s="166">
        <f t="shared" si="79"/>
        <v>41451</v>
      </c>
      <c r="P1017" s="45">
        <f t="shared" si="83"/>
        <v>172.8125</v>
      </c>
      <c r="Q1017" s="45">
        <f t="shared" si="82"/>
        <v>1015.1875</v>
      </c>
      <c r="R1017" s="45">
        <f t="shared" si="80"/>
        <v>2888.6875</v>
      </c>
      <c r="S1017" s="45">
        <f t="shared" si="81"/>
        <v>234.6875</v>
      </c>
      <c r="T1017" s="45">
        <f t="shared" si="77"/>
        <v>4311.375</v>
      </c>
      <c r="U1017" s="140">
        <f t="shared" si="84"/>
        <v>1867.0100574552769</v>
      </c>
    </row>
    <row r="1018" spans="1:21" x14ac:dyDescent="0.25">
      <c r="A1018" s="43">
        <f t="shared" si="78"/>
        <v>41458</v>
      </c>
      <c r="B1018" s="28">
        <f>SUM('Weekly Data'!D1015:D1018)/4</f>
        <v>104.5</v>
      </c>
      <c r="C1018" s="7">
        <f>SUM('Weekly Data'!E1015:E1018)/4</f>
        <v>1375</v>
      </c>
      <c r="D1018" s="7">
        <f>SUM('Weekly Data'!F1015:F1018)/4</f>
        <v>1240.5</v>
      </c>
      <c r="E1018" s="7">
        <f>SUM('Weekly Data'!G1015:G1018)/4</f>
        <v>40.5</v>
      </c>
      <c r="F1018" s="7">
        <f>SUM('Weekly Data'!H1015:H1018)/4</f>
        <v>2760.5</v>
      </c>
      <c r="G1018" s="108">
        <f>SUM('Weekly Data'!I1015:I1018)/4</f>
        <v>1087.25</v>
      </c>
      <c r="H1018" s="163">
        <f>AVERAGE('Weekly Data'!D966,'Weekly Data'!D914,'Weekly Data'!D862,'Weekly Data'!D810)</f>
        <v>96.5</v>
      </c>
      <c r="I1018" s="7">
        <f>AVERAGE('Weekly Data'!E966,'Weekly Data'!E914,'Weekly Data'!E862,'Weekly Data'!E810)</f>
        <v>977</v>
      </c>
      <c r="J1018" s="7">
        <f>AVERAGE('Weekly Data'!F966,'Weekly Data'!F914,'Weekly Data'!F862,'Weekly Data'!F810)</f>
        <v>2711.5</v>
      </c>
      <c r="K1018" s="7">
        <f>AVERAGE('Weekly Data'!G966,'Weekly Data'!G914,'Weekly Data'!G862,'Weekly Data'!G810)</f>
        <v>240.25</v>
      </c>
      <c r="L1018" s="164">
        <f>AVERAGE('Weekly Data'!H966,'Weekly Data'!H914,'Weekly Data'!H862,'Weekly Data'!H810)</f>
        <v>4025.25</v>
      </c>
      <c r="M1018" s="108">
        <f>AVERAGE('Weekly Data'!I966,'Weekly Data'!I914,'Weekly Data'!I862,'Weekly Data'!I810)</f>
        <v>1614.663504550261</v>
      </c>
      <c r="O1018" s="166">
        <f t="shared" si="79"/>
        <v>41458</v>
      </c>
      <c r="P1018" s="45">
        <f t="shared" si="83"/>
        <v>126.75</v>
      </c>
      <c r="Q1018" s="45">
        <f t="shared" si="82"/>
        <v>879.75</v>
      </c>
      <c r="R1018" s="45">
        <f t="shared" si="80"/>
        <v>2871.5</v>
      </c>
      <c r="S1018" s="45">
        <f t="shared" si="81"/>
        <v>232.9375</v>
      </c>
      <c r="T1018" s="45">
        <f t="shared" si="77"/>
        <v>4110.9375</v>
      </c>
      <c r="U1018" s="140">
        <f t="shared" si="84"/>
        <v>1820.2865156939638</v>
      </c>
    </row>
    <row r="1019" spans="1:21" x14ac:dyDescent="0.25">
      <c r="A1019" s="43">
        <f t="shared" si="78"/>
        <v>41465</v>
      </c>
      <c r="B1019" s="28">
        <f>SUM('Weekly Data'!D1016:D1019)/4</f>
        <v>183</v>
      </c>
      <c r="C1019" s="7">
        <f>SUM('Weekly Data'!E1016:E1019)/4</f>
        <v>1403.75</v>
      </c>
      <c r="D1019" s="7">
        <f>SUM('Weekly Data'!F1016:F1019)/4</f>
        <v>1161.5</v>
      </c>
      <c r="E1019" s="7">
        <f>SUM('Weekly Data'!G1016:G1019)/4</f>
        <v>88.75</v>
      </c>
      <c r="F1019" s="7">
        <f>SUM('Weekly Data'!H1016:H1019)/4</f>
        <v>2837</v>
      </c>
      <c r="G1019" s="108">
        <f>SUM('Weekly Data'!I1016:I1019)/4</f>
        <v>1139</v>
      </c>
      <c r="H1019" s="163">
        <f>AVERAGE('Weekly Data'!D967,'Weekly Data'!D915,'Weekly Data'!D863,'Weekly Data'!D811)</f>
        <v>68.75</v>
      </c>
      <c r="I1019" s="7">
        <f>AVERAGE('Weekly Data'!E967,'Weekly Data'!E915,'Weekly Data'!E863,'Weekly Data'!E811)</f>
        <v>1019.25</v>
      </c>
      <c r="J1019" s="7">
        <f>AVERAGE('Weekly Data'!F967,'Weekly Data'!F915,'Weekly Data'!F863,'Weekly Data'!F811)</f>
        <v>3595.5</v>
      </c>
      <c r="K1019" s="7">
        <f>AVERAGE('Weekly Data'!G967,'Weekly Data'!G915,'Weekly Data'!G863,'Weekly Data'!G811)</f>
        <v>268.75</v>
      </c>
      <c r="L1019" s="164">
        <f>AVERAGE('Weekly Data'!H967,'Weekly Data'!H915,'Weekly Data'!H863,'Weekly Data'!H811)</f>
        <v>4952.25</v>
      </c>
      <c r="M1019" s="108">
        <f>AVERAGE('Weekly Data'!I967,'Weekly Data'!I915,'Weekly Data'!I863,'Weekly Data'!I811)</f>
        <v>1382.0662911544684</v>
      </c>
      <c r="O1019" s="166">
        <f t="shared" si="79"/>
        <v>41465</v>
      </c>
      <c r="P1019" s="45">
        <f t="shared" si="83"/>
        <v>111.125</v>
      </c>
      <c r="Q1019" s="45">
        <f t="shared" si="82"/>
        <v>930.9375</v>
      </c>
      <c r="R1019" s="45">
        <f t="shared" si="80"/>
        <v>3042.8125</v>
      </c>
      <c r="S1019" s="45">
        <f t="shared" si="81"/>
        <v>238.1875</v>
      </c>
      <c r="T1019" s="45">
        <f t="shared" si="77"/>
        <v>4323.0625</v>
      </c>
      <c r="U1019" s="140">
        <f t="shared" si="84"/>
        <v>1687.0359609127831</v>
      </c>
    </row>
    <row r="1020" spans="1:21" x14ac:dyDescent="0.25">
      <c r="A1020" s="43">
        <f t="shared" si="78"/>
        <v>41472</v>
      </c>
      <c r="B1020" s="28">
        <f>SUM('Weekly Data'!D1017:D1020)/4</f>
        <v>216.25</v>
      </c>
      <c r="C1020" s="7">
        <f>SUM('Weekly Data'!E1017:E1020)/4</f>
        <v>1445.25</v>
      </c>
      <c r="D1020" s="7">
        <f>SUM('Weekly Data'!F1017:F1020)/4</f>
        <v>1173.75</v>
      </c>
      <c r="E1020" s="7">
        <f>SUM('Weekly Data'!G1017:G1020)/4</f>
        <v>128.25</v>
      </c>
      <c r="F1020" s="7">
        <f>SUM('Weekly Data'!H1017:H1020)/4</f>
        <v>2963.5</v>
      </c>
      <c r="G1020" s="108">
        <f>SUM('Weekly Data'!I1017:I1020)/4</f>
        <v>1357.75</v>
      </c>
      <c r="H1020" s="163">
        <f>AVERAGE('Weekly Data'!D968,'Weekly Data'!D916,'Weekly Data'!D864,'Weekly Data'!D812)</f>
        <v>280.75</v>
      </c>
      <c r="I1020" s="7">
        <f>AVERAGE('Weekly Data'!E968,'Weekly Data'!E916,'Weekly Data'!E864,'Weekly Data'!E812)</f>
        <v>666.75</v>
      </c>
      <c r="J1020" s="7">
        <f>AVERAGE('Weekly Data'!F968,'Weekly Data'!F916,'Weekly Data'!F864,'Weekly Data'!F812)</f>
        <v>3555.25</v>
      </c>
      <c r="K1020" s="7">
        <f>AVERAGE('Weekly Data'!G968,'Weekly Data'!G916,'Weekly Data'!G864,'Weekly Data'!G812)</f>
        <v>175</v>
      </c>
      <c r="L1020" s="164">
        <f>AVERAGE('Weekly Data'!H968,'Weekly Data'!H916,'Weekly Data'!H864,'Weekly Data'!H812)</f>
        <v>4677.75</v>
      </c>
      <c r="M1020" s="108">
        <f>AVERAGE('Weekly Data'!I968,'Weekly Data'!I916,'Weekly Data'!I864,'Weekly Data'!I812)</f>
        <v>1629.2969549886004</v>
      </c>
      <c r="O1020" s="166">
        <f t="shared" si="79"/>
        <v>41472</v>
      </c>
      <c r="P1020" s="45">
        <f t="shared" si="83"/>
        <v>133.5</v>
      </c>
      <c r="Q1020" s="45">
        <f t="shared" si="82"/>
        <v>870.625</v>
      </c>
      <c r="R1020" s="45">
        <f t="shared" si="80"/>
        <v>3232.8125</v>
      </c>
      <c r="S1020" s="45">
        <f t="shared" si="81"/>
        <v>232.25</v>
      </c>
      <c r="T1020" s="45">
        <f t="shared" si="77"/>
        <v>4469.1875</v>
      </c>
      <c r="U1020" s="140">
        <f t="shared" si="84"/>
        <v>1640.517255853561</v>
      </c>
    </row>
    <row r="1021" spans="1:21" x14ac:dyDescent="0.25">
      <c r="A1021" s="43">
        <f t="shared" si="78"/>
        <v>41479</v>
      </c>
      <c r="B1021" s="28">
        <f>SUM('Weekly Data'!D1018:D1021)/4</f>
        <v>177.75</v>
      </c>
      <c r="C1021" s="7">
        <f>SUM('Weekly Data'!E1018:E1021)/4</f>
        <v>1360.5</v>
      </c>
      <c r="D1021" s="7">
        <f>SUM('Weekly Data'!F1018:F1021)/4</f>
        <v>1007.25</v>
      </c>
      <c r="E1021" s="7">
        <f>SUM('Weekly Data'!G1018:G1021)/4</f>
        <v>171</v>
      </c>
      <c r="F1021" s="7">
        <f>SUM('Weekly Data'!H1018:H1021)/4</f>
        <v>2716.5</v>
      </c>
      <c r="G1021" s="108">
        <f>SUM('Weekly Data'!I1018:I1021)/4</f>
        <v>1374.5</v>
      </c>
      <c r="H1021" s="163">
        <f>AVERAGE('Weekly Data'!D969,'Weekly Data'!D917,'Weekly Data'!D865,'Weekly Data'!D813)</f>
        <v>344</v>
      </c>
      <c r="I1021" s="7">
        <f>AVERAGE('Weekly Data'!E969,'Weekly Data'!E917,'Weekly Data'!E865,'Weekly Data'!E813)</f>
        <v>1042.75</v>
      </c>
      <c r="J1021" s="7">
        <f>AVERAGE('Weekly Data'!F969,'Weekly Data'!F917,'Weekly Data'!F865,'Weekly Data'!F813)</f>
        <v>3620.5</v>
      </c>
      <c r="K1021" s="7">
        <f>AVERAGE('Weekly Data'!G969,'Weekly Data'!G917,'Weekly Data'!G865,'Weekly Data'!G813)</f>
        <v>157.25</v>
      </c>
      <c r="L1021" s="164">
        <f>AVERAGE('Weekly Data'!H969,'Weekly Data'!H917,'Weekly Data'!H865,'Weekly Data'!H813)</f>
        <v>5164.5</v>
      </c>
      <c r="M1021" s="108">
        <f>AVERAGE('Weekly Data'!I969,'Weekly Data'!I917,'Weekly Data'!I865,'Weekly Data'!I813)</f>
        <v>1499.9183617738468</v>
      </c>
      <c r="O1021" s="166">
        <f t="shared" si="79"/>
        <v>41479</v>
      </c>
      <c r="P1021" s="45">
        <f t="shared" si="83"/>
        <v>173.5</v>
      </c>
      <c r="Q1021" s="45">
        <f t="shared" si="82"/>
        <v>896.625</v>
      </c>
      <c r="R1021" s="45">
        <f t="shared" si="80"/>
        <v>3357</v>
      </c>
      <c r="S1021" s="45">
        <f t="shared" si="81"/>
        <v>221.8125</v>
      </c>
      <c r="T1021" s="45">
        <f t="shared" si="77"/>
        <v>4648.9375</v>
      </c>
      <c r="U1021" s="140">
        <f t="shared" si="84"/>
        <v>1540.1482509787131</v>
      </c>
    </row>
    <row r="1022" spans="1:21" x14ac:dyDescent="0.25">
      <c r="A1022" s="43">
        <f t="shared" si="78"/>
        <v>41486</v>
      </c>
      <c r="B1022" s="28">
        <f>SUM('Weekly Data'!D1019:D1022)/4</f>
        <v>141.5</v>
      </c>
      <c r="C1022" s="7">
        <f>SUM('Weekly Data'!E1019:E1022)/4</f>
        <v>1396.75</v>
      </c>
      <c r="D1022" s="7">
        <f>SUM('Weekly Data'!F1019:F1022)/4</f>
        <v>941.25</v>
      </c>
      <c r="E1022" s="7">
        <f>SUM('Weekly Data'!G1019:G1022)/4</f>
        <v>157.75</v>
      </c>
      <c r="F1022" s="7">
        <f>SUM('Weekly Data'!H1019:H1022)/4</f>
        <v>2637.25</v>
      </c>
      <c r="G1022" s="108">
        <f>SUM('Weekly Data'!I1019:I1022)/4</f>
        <v>1265.5</v>
      </c>
      <c r="H1022" s="163">
        <f>AVERAGE('Weekly Data'!D970,'Weekly Data'!D918,'Weekly Data'!D866,'Weekly Data'!D814)</f>
        <v>173.75</v>
      </c>
      <c r="I1022" s="7">
        <f>AVERAGE('Weekly Data'!E970,'Weekly Data'!E918,'Weekly Data'!E866,'Weekly Data'!E814)</f>
        <v>915.75</v>
      </c>
      <c r="J1022" s="7">
        <f>AVERAGE('Weekly Data'!F970,'Weekly Data'!F918,'Weekly Data'!F866,'Weekly Data'!F814)</f>
        <v>3078.75</v>
      </c>
      <c r="K1022" s="7">
        <f>AVERAGE('Weekly Data'!G970,'Weekly Data'!G918,'Weekly Data'!G866,'Weekly Data'!G814)</f>
        <v>161.75</v>
      </c>
      <c r="L1022" s="164">
        <f>AVERAGE('Weekly Data'!H970,'Weekly Data'!H918,'Weekly Data'!H866,'Weekly Data'!H814)</f>
        <v>4330</v>
      </c>
      <c r="M1022" s="108">
        <f>AVERAGE('Weekly Data'!I970,'Weekly Data'!I918,'Weekly Data'!I866,'Weekly Data'!I814)</f>
        <v>1665.6906181996196</v>
      </c>
      <c r="O1022" s="166">
        <f t="shared" si="79"/>
        <v>41486</v>
      </c>
      <c r="P1022" s="45">
        <f t="shared" si="83"/>
        <v>215.25</v>
      </c>
      <c r="Q1022" s="45">
        <f t="shared" si="82"/>
        <v>910.9375</v>
      </c>
      <c r="R1022" s="45">
        <f t="shared" si="80"/>
        <v>3464.375</v>
      </c>
      <c r="S1022" s="45">
        <f t="shared" si="81"/>
        <v>205.3125</v>
      </c>
      <c r="T1022" s="45">
        <f t="shared" si="77"/>
        <v>4795.875</v>
      </c>
      <c r="U1022" s="140">
        <f t="shared" si="84"/>
        <v>1545.8179606858462</v>
      </c>
    </row>
    <row r="1023" spans="1:21" x14ac:dyDescent="0.25">
      <c r="A1023" s="43">
        <f t="shared" si="78"/>
        <v>41493</v>
      </c>
      <c r="B1023" s="28">
        <f>SUM('Weekly Data'!D1020:D1023)/4</f>
        <v>63</v>
      </c>
      <c r="C1023" s="7">
        <f>SUM('Weekly Data'!E1020:E1023)/4</f>
        <v>1642</v>
      </c>
      <c r="D1023" s="7">
        <f>SUM('Weekly Data'!F1020:F1023)/4</f>
        <v>923.25</v>
      </c>
      <c r="E1023" s="7">
        <f>SUM('Weekly Data'!G1020:G1023)/4</f>
        <v>117.5</v>
      </c>
      <c r="F1023" s="7">
        <f>SUM('Weekly Data'!H1020:H1023)/4</f>
        <v>2745.75</v>
      </c>
      <c r="G1023" s="108">
        <f>SUM('Weekly Data'!I1020:I1023)/4</f>
        <v>1375.25</v>
      </c>
      <c r="H1023" s="163">
        <f>AVERAGE('Weekly Data'!D971,'Weekly Data'!D919,'Weekly Data'!D867,'Weekly Data'!D815)</f>
        <v>375.5</v>
      </c>
      <c r="I1023" s="7">
        <f>AVERAGE('Weekly Data'!E971,'Weekly Data'!E919,'Weekly Data'!E867,'Weekly Data'!E815)</f>
        <v>880.75</v>
      </c>
      <c r="J1023" s="7">
        <f>AVERAGE('Weekly Data'!F971,'Weekly Data'!F919,'Weekly Data'!F867,'Weekly Data'!F815)</f>
        <v>3452.25</v>
      </c>
      <c r="K1023" s="7">
        <f>AVERAGE('Weekly Data'!G971,'Weekly Data'!G919,'Weekly Data'!G867,'Weekly Data'!G815)</f>
        <v>164</v>
      </c>
      <c r="L1023" s="164">
        <f>AVERAGE('Weekly Data'!H971,'Weekly Data'!H919,'Weekly Data'!H867,'Weekly Data'!H815)</f>
        <v>4872.5</v>
      </c>
      <c r="M1023" s="108">
        <f>AVERAGE('Weekly Data'!I971,'Weekly Data'!I919,'Weekly Data'!I867,'Weekly Data'!I815)</f>
        <v>1400.3338276389484</v>
      </c>
      <c r="O1023" s="166">
        <f t="shared" si="79"/>
        <v>41493</v>
      </c>
      <c r="P1023" s="45">
        <f t="shared" si="83"/>
        <v>265.625</v>
      </c>
      <c r="Q1023" s="45">
        <f t="shared" si="82"/>
        <v>886.6875</v>
      </c>
      <c r="R1023" s="45">
        <f t="shared" si="80"/>
        <v>3396.5625</v>
      </c>
      <c r="S1023" s="45">
        <f t="shared" si="81"/>
        <v>180.8125</v>
      </c>
      <c r="T1023" s="45">
        <f t="shared" si="77"/>
        <v>4729.6875</v>
      </c>
      <c r="U1023" s="140">
        <f t="shared" si="84"/>
        <v>1545.975113168171</v>
      </c>
    </row>
    <row r="1024" spans="1:21" x14ac:dyDescent="0.25">
      <c r="A1024" s="43">
        <f t="shared" si="78"/>
        <v>41500</v>
      </c>
      <c r="B1024" s="28">
        <f>SUM('Weekly Data'!D1021:D1024)/4</f>
        <v>28.75</v>
      </c>
      <c r="C1024" s="7">
        <f>SUM('Weekly Data'!E1021:E1024)/4</f>
        <v>1675.25</v>
      </c>
      <c r="D1024" s="7">
        <f>SUM('Weekly Data'!F1021:F1024)/4</f>
        <v>1253.25</v>
      </c>
      <c r="E1024" s="7">
        <f>SUM('Weekly Data'!G1021:G1024)/4</f>
        <v>89</v>
      </c>
      <c r="F1024" s="7">
        <f>SUM('Weekly Data'!H1021:H1024)/4</f>
        <v>3046.25</v>
      </c>
      <c r="G1024" s="108">
        <f>SUM('Weekly Data'!I1021:I1024)/4</f>
        <v>1218.5</v>
      </c>
      <c r="H1024" s="163">
        <f>AVERAGE('Weekly Data'!D972,'Weekly Data'!D920,'Weekly Data'!D868,'Weekly Data'!D816)</f>
        <v>219</v>
      </c>
      <c r="I1024" s="7">
        <f>AVERAGE('Weekly Data'!E972,'Weekly Data'!E920,'Weekly Data'!E868,'Weekly Data'!E816)</f>
        <v>1183</v>
      </c>
      <c r="J1024" s="7">
        <f>AVERAGE('Weekly Data'!F972,'Weekly Data'!F920,'Weekly Data'!F868,'Weekly Data'!F816)</f>
        <v>3014.75</v>
      </c>
      <c r="K1024" s="7">
        <f>AVERAGE('Weekly Data'!G972,'Weekly Data'!G920,'Weekly Data'!G868,'Weekly Data'!G816)</f>
        <v>150.25</v>
      </c>
      <c r="L1024" s="164">
        <f>AVERAGE('Weekly Data'!H972,'Weekly Data'!H920,'Weekly Data'!H868,'Weekly Data'!H816)</f>
        <v>4567</v>
      </c>
      <c r="M1024" s="108">
        <f>AVERAGE('Weekly Data'!I972,'Weekly Data'!I920,'Weekly Data'!I868,'Weekly Data'!I816)</f>
        <v>1533.0813486015361</v>
      </c>
      <c r="O1024" s="166">
        <f t="shared" si="79"/>
        <v>41500</v>
      </c>
      <c r="P1024" s="45">
        <f t="shared" si="83"/>
        <v>296</v>
      </c>
      <c r="Q1024" s="45">
        <f t="shared" si="82"/>
        <v>979</v>
      </c>
      <c r="R1024" s="45">
        <f t="shared" si="80"/>
        <v>3338.9375</v>
      </c>
      <c r="S1024" s="45">
        <f t="shared" si="81"/>
        <v>162.625</v>
      </c>
      <c r="T1024" s="45">
        <f t="shared" si="77"/>
        <v>4776.5625</v>
      </c>
      <c r="U1024" s="140">
        <f t="shared" si="84"/>
        <v>1531.5806237325753</v>
      </c>
    </row>
    <row r="1025" spans="1:21" x14ac:dyDescent="0.25">
      <c r="A1025" s="43">
        <f t="shared" si="78"/>
        <v>41507</v>
      </c>
      <c r="B1025" s="28">
        <f>SUM('Weekly Data'!D1022:D1025)/4</f>
        <v>1.5</v>
      </c>
      <c r="C1025" s="7">
        <f>SUM('Weekly Data'!E1022:E1025)/4</f>
        <v>1967.75</v>
      </c>
      <c r="D1025" s="7">
        <f>SUM('Weekly Data'!F1022:F1025)/4</f>
        <v>1608.75</v>
      </c>
      <c r="E1025" s="7">
        <f>SUM('Weekly Data'!G1022:G1025)/4</f>
        <v>29.75</v>
      </c>
      <c r="F1025" s="7">
        <f>SUM('Weekly Data'!H1022:H1025)/4</f>
        <v>3607.75</v>
      </c>
      <c r="G1025" s="108">
        <f>SUM('Weekly Data'!I1022:I1025)/4</f>
        <v>1237.5</v>
      </c>
      <c r="H1025" s="163">
        <f>AVERAGE('Weekly Data'!D973,'Weekly Data'!D921,'Weekly Data'!D869,'Weekly Data'!D817)</f>
        <v>453</v>
      </c>
      <c r="I1025" s="7">
        <f>AVERAGE('Weekly Data'!E973,'Weekly Data'!E921,'Weekly Data'!E869,'Weekly Data'!E817)</f>
        <v>991</v>
      </c>
      <c r="J1025" s="7">
        <f>AVERAGE('Weekly Data'!F973,'Weekly Data'!F921,'Weekly Data'!F869,'Weekly Data'!F817)</f>
        <v>3422</v>
      </c>
      <c r="K1025" s="7">
        <f>AVERAGE('Weekly Data'!G973,'Weekly Data'!G921,'Weekly Data'!G869,'Weekly Data'!G817)</f>
        <v>201.5</v>
      </c>
      <c r="L1025" s="164">
        <f>AVERAGE('Weekly Data'!H973,'Weekly Data'!H921,'Weekly Data'!H869,'Weekly Data'!H817)</f>
        <v>5067.5</v>
      </c>
      <c r="M1025" s="108">
        <f>AVERAGE('Weekly Data'!I973,'Weekly Data'!I921,'Weekly Data'!I869,'Weekly Data'!I817)</f>
        <v>1619.8177766562426</v>
      </c>
      <c r="O1025" s="166">
        <f t="shared" si="79"/>
        <v>41507</v>
      </c>
      <c r="P1025" s="45">
        <f t="shared" si="83"/>
        <v>296.4375</v>
      </c>
      <c r="Q1025" s="45">
        <f t="shared" si="82"/>
        <v>981.9375</v>
      </c>
      <c r="R1025" s="45">
        <f t="shared" si="80"/>
        <v>3297.125</v>
      </c>
      <c r="S1025" s="45">
        <f t="shared" si="81"/>
        <v>156.875</v>
      </c>
      <c r="T1025" s="45">
        <f t="shared" si="77"/>
        <v>4732.375</v>
      </c>
      <c r="U1025" s="140">
        <f t="shared" si="84"/>
        <v>1555.2033640211002</v>
      </c>
    </row>
    <row r="1026" spans="1:21" x14ac:dyDescent="0.25">
      <c r="A1026" s="43">
        <f t="shared" si="78"/>
        <v>41514</v>
      </c>
      <c r="B1026" s="28">
        <f>SUM('Weekly Data'!D1023:D1026)/4</f>
        <v>29.5</v>
      </c>
      <c r="C1026" s="7">
        <f>SUM('Weekly Data'!E1023:E1026)/4</f>
        <v>2085.25</v>
      </c>
      <c r="D1026" s="7">
        <f>SUM('Weekly Data'!F1023:F1026)/4</f>
        <v>1977.5</v>
      </c>
      <c r="E1026" s="7">
        <f>SUM('Weekly Data'!G1023:G1026)/4</f>
        <v>31</v>
      </c>
      <c r="F1026" s="7">
        <f>SUM('Weekly Data'!H1023:H1026)/4</f>
        <v>4123.25</v>
      </c>
      <c r="G1026" s="108">
        <f>SUM('Weekly Data'!I1023:I1026)/4</f>
        <v>1239.75</v>
      </c>
      <c r="H1026" s="163">
        <f>AVERAGE('Weekly Data'!D974,'Weekly Data'!D922,'Weekly Data'!D870,'Weekly Data'!D818)</f>
        <v>241.25</v>
      </c>
      <c r="I1026" s="7">
        <f>AVERAGE('Weekly Data'!E974,'Weekly Data'!E922,'Weekly Data'!E870,'Weekly Data'!E818)</f>
        <v>1169.5</v>
      </c>
      <c r="J1026" s="7">
        <f>AVERAGE('Weekly Data'!F974,'Weekly Data'!F922,'Weekly Data'!F870,'Weekly Data'!F818)</f>
        <v>3003.5</v>
      </c>
      <c r="K1026" s="7">
        <f>AVERAGE('Weekly Data'!G974,'Weekly Data'!G922,'Weekly Data'!G870,'Weekly Data'!G818)</f>
        <v>114.25</v>
      </c>
      <c r="L1026" s="164">
        <f>AVERAGE('Weekly Data'!H974,'Weekly Data'!H922,'Weekly Data'!H870,'Weekly Data'!H818)</f>
        <v>4528.5</v>
      </c>
      <c r="M1026" s="108">
        <f>AVERAGE('Weekly Data'!I974,'Weekly Data'!I922,'Weekly Data'!I870,'Weekly Data'!I818)</f>
        <v>1393.7636564301324</v>
      </c>
      <c r="O1026" s="166">
        <f t="shared" si="79"/>
        <v>41514</v>
      </c>
      <c r="P1026" s="45">
        <f t="shared" si="83"/>
        <v>297.9375</v>
      </c>
      <c r="Q1026" s="45">
        <f t="shared" si="82"/>
        <v>1046.3125</v>
      </c>
      <c r="R1026" s="45">
        <f t="shared" si="80"/>
        <v>3201.6875</v>
      </c>
      <c r="S1026" s="45">
        <f t="shared" si="81"/>
        <v>155.1875</v>
      </c>
      <c r="T1026" s="45">
        <f t="shared" ref="T1026:T1089" si="85">AVERAGE(F974,F922,F870,F817)</f>
        <v>4701.125</v>
      </c>
      <c r="U1026" s="140">
        <f t="shared" si="84"/>
        <v>1467.1678439832558</v>
      </c>
    </row>
    <row r="1027" spans="1:21" x14ac:dyDescent="0.25">
      <c r="A1027" s="43">
        <f t="shared" si="78"/>
        <v>41521</v>
      </c>
      <c r="B1027" s="28">
        <f>SUM('Weekly Data'!D1024:D1027)/4</f>
        <v>37.25</v>
      </c>
      <c r="C1027" s="7">
        <f>SUM('Weekly Data'!E1024:E1027)/4</f>
        <v>2034.75</v>
      </c>
      <c r="D1027" s="7">
        <f>SUM('Weekly Data'!F1024:F1027)/4</f>
        <v>2500.75</v>
      </c>
      <c r="E1027" s="7">
        <f>SUM('Weekly Data'!G1024:G1027)/4</f>
        <v>64.25</v>
      </c>
      <c r="F1027" s="7">
        <f>SUM('Weekly Data'!H1024:H1027)/4</f>
        <v>4637</v>
      </c>
      <c r="G1027" s="108">
        <f>SUM('Weekly Data'!I1024:I1027)/4</f>
        <v>1193.5</v>
      </c>
      <c r="H1027" s="163">
        <f>AVERAGE('Weekly Data'!D975,'Weekly Data'!D923,'Weekly Data'!D871,'Weekly Data'!D819)</f>
        <v>309.5</v>
      </c>
      <c r="I1027" s="7">
        <f>AVERAGE('Weekly Data'!E975,'Weekly Data'!E923,'Weekly Data'!E871,'Weekly Data'!E819)</f>
        <v>1272.25</v>
      </c>
      <c r="J1027" s="7">
        <f>AVERAGE('Weekly Data'!F975,'Weekly Data'!F923,'Weekly Data'!F871,'Weekly Data'!F819)</f>
        <v>2832.25</v>
      </c>
      <c r="K1027" s="7">
        <f>AVERAGE('Weekly Data'!G975,'Weekly Data'!G923,'Weekly Data'!G871,'Weekly Data'!G819)</f>
        <v>182.75</v>
      </c>
      <c r="L1027" s="164">
        <f>AVERAGE('Weekly Data'!H975,'Weekly Data'!H923,'Weekly Data'!H871,'Weekly Data'!H819)</f>
        <v>4596.75</v>
      </c>
      <c r="M1027" s="108">
        <f>AVERAGE('Weekly Data'!I975,'Weekly Data'!I923,'Weekly Data'!I871,'Weekly Data'!I819)</f>
        <v>1533.6993426805338</v>
      </c>
      <c r="O1027" s="166">
        <f t="shared" si="79"/>
        <v>41521</v>
      </c>
      <c r="P1027" s="45">
        <f t="shared" si="83"/>
        <v>309.3125</v>
      </c>
      <c r="Q1027" s="45">
        <f t="shared" si="82"/>
        <v>1128.9375</v>
      </c>
      <c r="R1027" s="45">
        <f t="shared" si="80"/>
        <v>3134.5</v>
      </c>
      <c r="S1027" s="45">
        <f t="shared" si="81"/>
        <v>153.375</v>
      </c>
      <c r="T1027" s="45">
        <f t="shared" si="85"/>
        <v>4726.125</v>
      </c>
      <c r="U1027" s="140">
        <f t="shared" si="84"/>
        <v>1499.9842546914147</v>
      </c>
    </row>
    <row r="1028" spans="1:21" x14ac:dyDescent="0.25">
      <c r="A1028" s="43">
        <f t="shared" si="78"/>
        <v>41528</v>
      </c>
      <c r="B1028" s="28">
        <f>SUM('Weekly Data'!D1025:D1028)/4</f>
        <v>37.25</v>
      </c>
      <c r="C1028" s="7">
        <f>SUM('Weekly Data'!E1025:E1028)/4</f>
        <v>2283.25</v>
      </c>
      <c r="D1028" s="7">
        <f>SUM('Weekly Data'!F1025:F1028)/4</f>
        <v>2732.5</v>
      </c>
      <c r="E1028" s="7">
        <f>SUM('Weekly Data'!G1025:G1028)/4</f>
        <v>61</v>
      </c>
      <c r="F1028" s="7">
        <f>SUM('Weekly Data'!H1025:H1028)/4</f>
        <v>5114</v>
      </c>
      <c r="G1028" s="108">
        <f>SUM('Weekly Data'!I1025:I1028)/4</f>
        <v>1170.5</v>
      </c>
      <c r="H1028" s="163">
        <f>AVERAGE('Weekly Data'!D976,'Weekly Data'!D924,'Weekly Data'!D872,'Weekly Data'!D820)</f>
        <v>385</v>
      </c>
      <c r="I1028" s="7">
        <f>AVERAGE('Weekly Data'!E976,'Weekly Data'!E924,'Weekly Data'!E872,'Weekly Data'!E820)</f>
        <v>1688.75</v>
      </c>
      <c r="J1028" s="7">
        <f>AVERAGE('Weekly Data'!F976,'Weekly Data'!F924,'Weekly Data'!F872,'Weekly Data'!F820)</f>
        <v>2312.5</v>
      </c>
      <c r="K1028" s="7">
        <f>AVERAGE('Weekly Data'!G976,'Weekly Data'!G924,'Weekly Data'!G872,'Weekly Data'!G820)</f>
        <v>167.25</v>
      </c>
      <c r="L1028" s="164">
        <f>AVERAGE('Weekly Data'!H976,'Weekly Data'!H924,'Weekly Data'!H872,'Weekly Data'!H820)</f>
        <v>4553.5</v>
      </c>
      <c r="M1028" s="108">
        <f>AVERAGE('Weekly Data'!I976,'Weekly Data'!I924,'Weekly Data'!I872,'Weekly Data'!I820)</f>
        <v>1257.3263866998725</v>
      </c>
      <c r="O1028" s="166">
        <f t="shared" si="79"/>
        <v>41528</v>
      </c>
      <c r="P1028" s="45">
        <f t="shared" si="83"/>
        <v>328.5625</v>
      </c>
      <c r="Q1028" s="45">
        <f t="shared" si="82"/>
        <v>1278.6875</v>
      </c>
      <c r="R1028" s="45">
        <f t="shared" si="80"/>
        <v>2855.1875</v>
      </c>
      <c r="S1028" s="45">
        <f t="shared" si="81"/>
        <v>155.4375</v>
      </c>
      <c r="T1028" s="45">
        <f t="shared" si="85"/>
        <v>4617.875</v>
      </c>
      <c r="U1028" s="140">
        <f t="shared" si="84"/>
        <v>1467.7932778726245</v>
      </c>
    </row>
    <row r="1029" spans="1:21" x14ac:dyDescent="0.25">
      <c r="A1029" s="43">
        <f t="shared" si="78"/>
        <v>41535</v>
      </c>
      <c r="B1029" s="28">
        <f>SUM('Weekly Data'!D1026:D1029)/4</f>
        <v>63.25</v>
      </c>
      <c r="C1029" s="7">
        <f>SUM('Weekly Data'!E1026:E1029)/4</f>
        <v>2359.75</v>
      </c>
      <c r="D1029" s="7">
        <f>SUM('Weekly Data'!F1026:F1029)/4</f>
        <v>2943.75</v>
      </c>
      <c r="E1029" s="7">
        <f>SUM('Weekly Data'!G1026:G1029)/4</f>
        <v>78</v>
      </c>
      <c r="F1029" s="7">
        <f>SUM('Weekly Data'!H1026:H1029)/4</f>
        <v>5444.75</v>
      </c>
      <c r="G1029" s="108">
        <f>SUM('Weekly Data'!I1026:I1029)/4</f>
        <v>1233.25</v>
      </c>
      <c r="H1029" s="163">
        <f>AVERAGE('Weekly Data'!D977,'Weekly Data'!D925,'Weekly Data'!D873,'Weekly Data'!D821)</f>
        <v>447</v>
      </c>
      <c r="I1029" s="7">
        <f>AVERAGE('Weekly Data'!E977,'Weekly Data'!E925,'Weekly Data'!E873,'Weekly Data'!E821)</f>
        <v>1507</v>
      </c>
      <c r="J1029" s="7">
        <f>AVERAGE('Weekly Data'!F977,'Weekly Data'!F925,'Weekly Data'!F873,'Weekly Data'!F821)</f>
        <v>2360.5</v>
      </c>
      <c r="K1029" s="7">
        <f>AVERAGE('Weekly Data'!G977,'Weekly Data'!G925,'Weekly Data'!G873,'Weekly Data'!G821)</f>
        <v>238.5</v>
      </c>
      <c r="L1029" s="164">
        <f>AVERAGE('Weekly Data'!H977,'Weekly Data'!H925,'Weekly Data'!H873,'Weekly Data'!H821)</f>
        <v>4553</v>
      </c>
      <c r="M1029" s="108">
        <f>AVERAGE('Weekly Data'!I977,'Weekly Data'!I925,'Weekly Data'!I873,'Weekly Data'!I821)</f>
        <v>1561.9244962088785</v>
      </c>
      <c r="O1029" s="166">
        <f t="shared" si="79"/>
        <v>41535</v>
      </c>
      <c r="P1029" s="45">
        <f t="shared" si="83"/>
        <v>374.625</v>
      </c>
      <c r="Q1029" s="45">
        <f t="shared" si="82"/>
        <v>1374.25</v>
      </c>
      <c r="R1029" s="45">
        <f t="shared" si="80"/>
        <v>2606.125</v>
      </c>
      <c r="S1029" s="45">
        <f t="shared" si="81"/>
        <v>179.8125</v>
      </c>
      <c r="T1029" s="45">
        <f t="shared" si="85"/>
        <v>4534.8125</v>
      </c>
      <c r="U1029" s="140">
        <f t="shared" si="84"/>
        <v>1467.1791143398536</v>
      </c>
    </row>
    <row r="1030" spans="1:21" x14ac:dyDescent="0.25">
      <c r="A1030" s="43">
        <f t="shared" si="78"/>
        <v>41542</v>
      </c>
      <c r="B1030" s="28">
        <f>SUM('Weekly Data'!D1027:D1030)/4</f>
        <v>35.25</v>
      </c>
      <c r="C1030" s="7">
        <f>SUM('Weekly Data'!E1027:E1030)/4</f>
        <v>2325.25</v>
      </c>
      <c r="D1030" s="7">
        <f>SUM('Weekly Data'!F1027:F1030)/4</f>
        <v>2742.75</v>
      </c>
      <c r="E1030" s="7">
        <f>SUM('Weekly Data'!G1027:G1030)/4</f>
        <v>72.5</v>
      </c>
      <c r="F1030" s="7">
        <f>SUM('Weekly Data'!H1027:H1030)/4</f>
        <v>5175.75</v>
      </c>
      <c r="G1030" s="108">
        <f>SUM('Weekly Data'!I1027:I1030)/4</f>
        <v>1410.5</v>
      </c>
      <c r="H1030" s="163">
        <f>AVERAGE('Weekly Data'!D978,'Weekly Data'!D926,'Weekly Data'!D874,'Weekly Data'!D822)</f>
        <v>601.5</v>
      </c>
      <c r="I1030" s="7">
        <f>AVERAGE('Weekly Data'!E978,'Weekly Data'!E926,'Weekly Data'!E874,'Weekly Data'!E822)</f>
        <v>1342.25</v>
      </c>
      <c r="J1030" s="7">
        <f>AVERAGE('Weekly Data'!F978,'Weekly Data'!F926,'Weekly Data'!F874,'Weekly Data'!F822)</f>
        <v>2710.75</v>
      </c>
      <c r="K1030" s="7">
        <f>AVERAGE('Weekly Data'!G978,'Weekly Data'!G926,'Weekly Data'!G874,'Weekly Data'!G822)</f>
        <v>384.25</v>
      </c>
      <c r="L1030" s="164">
        <f>AVERAGE('Weekly Data'!H978,'Weekly Data'!H926,'Weekly Data'!H874,'Weekly Data'!H822)</f>
        <v>5038.75</v>
      </c>
      <c r="M1030" s="108">
        <f>AVERAGE('Weekly Data'!I978,'Weekly Data'!I926,'Weekly Data'!I874,'Weekly Data'!I822)</f>
        <v>1294.3832440611422</v>
      </c>
      <c r="O1030" s="166">
        <f t="shared" si="79"/>
        <v>41542</v>
      </c>
      <c r="P1030" s="45">
        <f t="shared" si="83"/>
        <v>439.125</v>
      </c>
      <c r="Q1030" s="45">
        <f t="shared" si="82"/>
        <v>1488.1875</v>
      </c>
      <c r="R1030" s="45">
        <f t="shared" si="80"/>
        <v>2566.3125</v>
      </c>
      <c r="S1030" s="45">
        <f t="shared" si="81"/>
        <v>244.5625</v>
      </c>
      <c r="T1030" s="45">
        <f t="shared" si="85"/>
        <v>4738.1875</v>
      </c>
      <c r="U1030" s="140">
        <f t="shared" si="84"/>
        <v>1450.576009667735</v>
      </c>
    </row>
    <row r="1031" spans="1:21" x14ac:dyDescent="0.25">
      <c r="A1031" s="43">
        <f t="shared" ref="A1031:A1094" si="86">A1030+7</f>
        <v>41549</v>
      </c>
      <c r="B1031" s="28">
        <f>SUM('Weekly Data'!D1028:D1031)/4</f>
        <v>75.5</v>
      </c>
      <c r="C1031" s="7">
        <f>SUM('Weekly Data'!E1028:E1031)/4</f>
        <v>2188.5</v>
      </c>
      <c r="D1031" s="7">
        <f>SUM('Weekly Data'!F1028:F1031)/4</f>
        <v>2646.75</v>
      </c>
      <c r="E1031" s="7">
        <f>SUM('Weekly Data'!G1028:G1031)/4</f>
        <v>77</v>
      </c>
      <c r="F1031" s="7">
        <f>SUM('Weekly Data'!H1028:H1031)/4</f>
        <v>4987.75</v>
      </c>
      <c r="G1031" s="108">
        <f>SUM('Weekly Data'!I1028:I1031)/4</f>
        <v>1435.75</v>
      </c>
      <c r="H1031" s="163">
        <f>AVERAGE('Weekly Data'!D979,'Weekly Data'!D927,'Weekly Data'!D875,'Weekly Data'!D823)</f>
        <v>984.75</v>
      </c>
      <c r="I1031" s="7">
        <f>AVERAGE('Weekly Data'!E979,'Weekly Data'!E927,'Weekly Data'!E875,'Weekly Data'!E823)</f>
        <v>1406</v>
      </c>
      <c r="J1031" s="7">
        <f>AVERAGE('Weekly Data'!F979,'Weekly Data'!F927,'Weekly Data'!F875,'Weekly Data'!F823)</f>
        <v>3256.25</v>
      </c>
      <c r="K1031" s="7">
        <f>AVERAGE('Weekly Data'!G979,'Weekly Data'!G927,'Weekly Data'!G875,'Weekly Data'!G823)</f>
        <v>400.75</v>
      </c>
      <c r="L1031" s="164">
        <f>AVERAGE('Weekly Data'!H979,'Weekly Data'!H927,'Weekly Data'!H875,'Weekly Data'!H823)</f>
        <v>6047.75</v>
      </c>
      <c r="M1031" s="108">
        <f>AVERAGE('Weekly Data'!I979,'Weekly Data'!I927,'Weekly Data'!I875,'Weekly Data'!I823)</f>
        <v>1342.6342513605387</v>
      </c>
      <c r="O1031" s="166">
        <f t="shared" ref="O1031:O1094" si="87">O1030+7</f>
        <v>41549</v>
      </c>
      <c r="P1031" s="45">
        <f t="shared" si="83"/>
        <v>580</v>
      </c>
      <c r="Q1031" s="45">
        <f t="shared" si="82"/>
        <v>1427.1875</v>
      </c>
      <c r="R1031" s="45">
        <f t="shared" si="80"/>
        <v>2621.125</v>
      </c>
      <c r="S1031" s="45">
        <f t="shared" si="81"/>
        <v>294.3125</v>
      </c>
      <c r="T1031" s="45">
        <f t="shared" si="85"/>
        <v>4922.625</v>
      </c>
      <c r="U1031" s="140">
        <f t="shared" si="84"/>
        <v>1390.8404652467211</v>
      </c>
    </row>
    <row r="1032" spans="1:21" x14ac:dyDescent="0.25">
      <c r="A1032" s="43">
        <f t="shared" si="86"/>
        <v>41556</v>
      </c>
      <c r="B1032" s="28">
        <f>SUM('Weekly Data'!D1029:D1032)/4</f>
        <v>468</v>
      </c>
      <c r="C1032" s="7">
        <f>SUM('Weekly Data'!E1029:E1032)/4</f>
        <v>1996.75</v>
      </c>
      <c r="D1032" s="7">
        <f>SUM('Weekly Data'!F1029:F1032)/4</f>
        <v>3339.5</v>
      </c>
      <c r="E1032" s="7">
        <f>SUM('Weekly Data'!G1029:G1032)/4</f>
        <v>355.25</v>
      </c>
      <c r="F1032" s="7">
        <f>SUM('Weekly Data'!H1029:H1032)/4</f>
        <v>6159.5</v>
      </c>
      <c r="G1032" s="108">
        <f>SUM('Weekly Data'!I1029:I1032)/4</f>
        <v>1629.75</v>
      </c>
      <c r="H1032" s="163">
        <f>AVERAGE('Weekly Data'!D980,'Weekly Data'!D928,'Weekly Data'!D876,'Weekly Data'!D824)</f>
        <v>1172.5</v>
      </c>
      <c r="I1032" s="7">
        <f>AVERAGE('Weekly Data'!E980,'Weekly Data'!E928,'Weekly Data'!E876,'Weekly Data'!E824)</f>
        <v>1515.75</v>
      </c>
      <c r="J1032" s="7">
        <f>AVERAGE('Weekly Data'!F980,'Weekly Data'!F928,'Weekly Data'!F876,'Weekly Data'!F824)</f>
        <v>4778</v>
      </c>
      <c r="K1032" s="7">
        <f>AVERAGE('Weekly Data'!G980,'Weekly Data'!G928,'Weekly Data'!G876,'Weekly Data'!G824)</f>
        <v>704.5</v>
      </c>
      <c r="L1032" s="164">
        <f>AVERAGE('Weekly Data'!H980,'Weekly Data'!H928,'Weekly Data'!H876,'Weekly Data'!H824)</f>
        <v>8170.75</v>
      </c>
      <c r="M1032" s="108">
        <f>AVERAGE('Weekly Data'!I980,'Weekly Data'!I928,'Weekly Data'!I876,'Weekly Data'!I824)</f>
        <v>1949.1003613425187</v>
      </c>
      <c r="O1032" s="166">
        <f t="shared" si="87"/>
        <v>41556</v>
      </c>
      <c r="P1032" s="45">
        <f t="shared" si="83"/>
        <v>737.375</v>
      </c>
      <c r="Q1032" s="45">
        <f t="shared" si="82"/>
        <v>1389.5</v>
      </c>
      <c r="R1032" s="45">
        <f t="shared" si="80"/>
        <v>3200.0625</v>
      </c>
      <c r="S1032" s="45">
        <f t="shared" si="81"/>
        <v>399.6875</v>
      </c>
      <c r="T1032" s="45">
        <f t="shared" si="85"/>
        <v>5726.625</v>
      </c>
      <c r="U1032" s="140">
        <f t="shared" si="84"/>
        <v>1495.2756280903875</v>
      </c>
    </row>
    <row r="1033" spans="1:21" x14ac:dyDescent="0.25">
      <c r="A1033" s="43">
        <f t="shared" si="86"/>
        <v>41563</v>
      </c>
      <c r="B1033" s="28">
        <f>SUM('Weekly Data'!D1030:D1033)/4</f>
        <v>922.75</v>
      </c>
      <c r="C1033" s="7">
        <f>SUM('Weekly Data'!E1030:E1033)/4</f>
        <v>1613.5</v>
      </c>
      <c r="D1033" s="7">
        <f>SUM('Weekly Data'!F1030:F1033)/4</f>
        <v>3943.25</v>
      </c>
      <c r="E1033" s="7">
        <f>SUM('Weekly Data'!G1030:G1033)/4</f>
        <v>674.75</v>
      </c>
      <c r="F1033" s="7">
        <f>SUM('Weekly Data'!H1030:H1033)/4</f>
        <v>7154.25</v>
      </c>
      <c r="G1033" s="108">
        <f>SUM('Weekly Data'!I1030:I1033)/4</f>
        <v>1742.25</v>
      </c>
      <c r="H1033" s="163">
        <f>AVERAGE('Weekly Data'!D981,'Weekly Data'!D929,'Weekly Data'!D877,'Weekly Data'!D825)</f>
        <v>1542</v>
      </c>
      <c r="I1033" s="7">
        <f>AVERAGE('Weekly Data'!E981,'Weekly Data'!E929,'Weekly Data'!E877,'Weekly Data'!E825)</f>
        <v>1301</v>
      </c>
      <c r="J1033" s="7">
        <f>AVERAGE('Weekly Data'!F981,'Weekly Data'!F929,'Weekly Data'!F877,'Weekly Data'!F825)</f>
        <v>4278.75</v>
      </c>
      <c r="K1033" s="7">
        <f>AVERAGE('Weekly Data'!G981,'Weekly Data'!G929,'Weekly Data'!G877,'Weekly Data'!G825)</f>
        <v>848</v>
      </c>
      <c r="L1033" s="164">
        <f>AVERAGE('Weekly Data'!H981,'Weekly Data'!H929,'Weekly Data'!H877,'Weekly Data'!H825)</f>
        <v>7969.75</v>
      </c>
      <c r="M1033" s="108">
        <f>AVERAGE('Weekly Data'!I981,'Weekly Data'!I929,'Weekly Data'!I877,'Weekly Data'!I825)</f>
        <v>1478.3847862680891</v>
      </c>
      <c r="O1033" s="166">
        <f t="shared" si="87"/>
        <v>41563</v>
      </c>
      <c r="P1033" s="45">
        <f t="shared" si="83"/>
        <v>996.1875</v>
      </c>
      <c r="Q1033" s="45">
        <f t="shared" si="82"/>
        <v>1383.25</v>
      </c>
      <c r="R1033" s="45">
        <f t="shared" si="80"/>
        <v>3639.625</v>
      </c>
      <c r="S1033" s="45">
        <f t="shared" si="81"/>
        <v>530.875</v>
      </c>
      <c r="T1033" s="45">
        <f t="shared" si="85"/>
        <v>6549.9375</v>
      </c>
      <c r="U1033" s="140">
        <f t="shared" si="84"/>
        <v>1470.2434529925138</v>
      </c>
    </row>
    <row r="1034" spans="1:21" x14ac:dyDescent="0.25">
      <c r="A1034" s="43">
        <f t="shared" si="86"/>
        <v>41570</v>
      </c>
      <c r="B1034" s="28">
        <f>SUM('Weekly Data'!D1031:D1034)/4</f>
        <v>1392.75</v>
      </c>
      <c r="C1034" s="7">
        <f>SUM('Weekly Data'!E1031:E1034)/4</f>
        <v>1419.25</v>
      </c>
      <c r="D1034" s="7">
        <f>SUM('Weekly Data'!F1031:F1034)/4</f>
        <v>4964.5</v>
      </c>
      <c r="E1034" s="7">
        <f>SUM('Weekly Data'!G1031:G1034)/4</f>
        <v>1009.5</v>
      </c>
      <c r="F1034" s="7">
        <f>SUM('Weekly Data'!H1031:H1034)/4</f>
        <v>8786</v>
      </c>
      <c r="G1034" s="108">
        <f>SUM('Weekly Data'!I1031:I1034)/4</f>
        <v>1753.25</v>
      </c>
      <c r="H1034" s="163">
        <f>AVERAGE('Weekly Data'!D982,'Weekly Data'!D930,'Weekly Data'!D878,'Weekly Data'!D826)</f>
        <v>1276.75</v>
      </c>
      <c r="I1034" s="7">
        <f>AVERAGE('Weekly Data'!E982,'Weekly Data'!E930,'Weekly Data'!E878,'Weekly Data'!E826)</f>
        <v>1173</v>
      </c>
      <c r="J1034" s="7">
        <f>AVERAGE('Weekly Data'!F982,'Weekly Data'!F930,'Weekly Data'!F878,'Weekly Data'!F826)</f>
        <v>4029</v>
      </c>
      <c r="K1034" s="7">
        <f>AVERAGE('Weekly Data'!G982,'Weekly Data'!G930,'Weekly Data'!G878,'Weekly Data'!G826)</f>
        <v>997.5</v>
      </c>
      <c r="L1034" s="164">
        <f>AVERAGE('Weekly Data'!H982,'Weekly Data'!H930,'Weekly Data'!H878,'Weekly Data'!H826)</f>
        <v>7476.25</v>
      </c>
      <c r="M1034" s="108">
        <f>AVERAGE('Weekly Data'!I982,'Weekly Data'!I930,'Weekly Data'!I878,'Weekly Data'!I826)</f>
        <v>1836.0826705076538</v>
      </c>
      <c r="O1034" s="166">
        <f t="shared" si="87"/>
        <v>41570</v>
      </c>
      <c r="P1034" s="45">
        <f t="shared" si="83"/>
        <v>1145.9375</v>
      </c>
      <c r="Q1034" s="45">
        <f t="shared" si="82"/>
        <v>1271.75</v>
      </c>
      <c r="R1034" s="45">
        <f t="shared" si="80"/>
        <v>4010.375</v>
      </c>
      <c r="S1034" s="45">
        <f t="shared" si="81"/>
        <v>705.5</v>
      </c>
      <c r="T1034" s="45">
        <f t="shared" si="85"/>
        <v>7133.5625</v>
      </c>
      <c r="U1034" s="140">
        <f t="shared" si="84"/>
        <v>1622.9397585227557</v>
      </c>
    </row>
    <row r="1035" spans="1:21" x14ac:dyDescent="0.25">
      <c r="A1035" s="43">
        <f t="shared" si="86"/>
        <v>41577</v>
      </c>
      <c r="B1035" s="28">
        <f>SUM('Weekly Data'!D1032:D1035)/4</f>
        <v>1791.25</v>
      </c>
      <c r="C1035" s="7">
        <f>SUM('Weekly Data'!E1032:E1035)/4</f>
        <v>1206</v>
      </c>
      <c r="D1035" s="7">
        <f>SUM('Weekly Data'!F1032:F1035)/4</f>
        <v>5917.25</v>
      </c>
      <c r="E1035" s="7">
        <f>SUM('Weekly Data'!G1032:G1035)/4</f>
        <v>1295.75</v>
      </c>
      <c r="F1035" s="7">
        <f>SUM('Weekly Data'!H1032:H1035)/4</f>
        <v>10210.25</v>
      </c>
      <c r="G1035" s="108">
        <f>SUM('Weekly Data'!I1032:I1035)/4</f>
        <v>1952.25</v>
      </c>
      <c r="H1035" s="163">
        <f>AVERAGE('Weekly Data'!D983,'Weekly Data'!D931,'Weekly Data'!D879,'Weekly Data'!D827)</f>
        <v>1175.75</v>
      </c>
      <c r="I1035" s="7">
        <f>AVERAGE('Weekly Data'!E983,'Weekly Data'!E931,'Weekly Data'!E879,'Weekly Data'!E827)</f>
        <v>1356</v>
      </c>
      <c r="J1035" s="7">
        <f>AVERAGE('Weekly Data'!F983,'Weekly Data'!F931,'Weekly Data'!F879,'Weekly Data'!F827)</f>
        <v>4553.75</v>
      </c>
      <c r="K1035" s="7">
        <f>AVERAGE('Weekly Data'!G983,'Weekly Data'!G931,'Weekly Data'!G879,'Weekly Data'!G827)</f>
        <v>1005</v>
      </c>
      <c r="L1035" s="164">
        <f>AVERAGE('Weekly Data'!H983,'Weekly Data'!H931,'Weekly Data'!H879,'Weekly Data'!H827)</f>
        <v>8090.5</v>
      </c>
      <c r="M1035" s="108">
        <f>AVERAGE('Weekly Data'!I983,'Weekly Data'!I931,'Weekly Data'!I879,'Weekly Data'!I827)</f>
        <v>1793.5933986320224</v>
      </c>
      <c r="O1035" s="166">
        <f t="shared" si="87"/>
        <v>41577</v>
      </c>
      <c r="P1035" s="45">
        <f t="shared" si="83"/>
        <v>1245.4375</v>
      </c>
      <c r="Q1035" s="45">
        <f t="shared" si="82"/>
        <v>1299.8125</v>
      </c>
      <c r="R1035" s="45">
        <f t="shared" si="80"/>
        <v>4326.4375</v>
      </c>
      <c r="S1035" s="45">
        <f t="shared" si="81"/>
        <v>845.0625</v>
      </c>
      <c r="T1035" s="45">
        <f t="shared" si="85"/>
        <v>7716.75</v>
      </c>
      <c r="U1035" s="140">
        <f t="shared" si="84"/>
        <v>1731.5847945331741</v>
      </c>
    </row>
    <row r="1036" spans="1:21" x14ac:dyDescent="0.25">
      <c r="A1036" s="43">
        <f t="shared" si="86"/>
        <v>41584</v>
      </c>
      <c r="B1036" s="28">
        <f>SUM('Weekly Data'!D1033:D1036)/4</f>
        <v>1887.5</v>
      </c>
      <c r="C1036" s="7">
        <f>SUM('Weekly Data'!E1033:E1036)/4</f>
        <v>1046.75</v>
      </c>
      <c r="D1036" s="7">
        <f>SUM('Weekly Data'!F1033:F1036)/4</f>
        <v>5955</v>
      </c>
      <c r="E1036" s="7">
        <f>SUM('Weekly Data'!G1033:G1036)/4</f>
        <v>1356.5</v>
      </c>
      <c r="F1036" s="7">
        <f>SUM('Weekly Data'!H1033:H1036)/4</f>
        <v>10245.75</v>
      </c>
      <c r="G1036" s="108">
        <f>SUM('Weekly Data'!I1033:I1036)/4</f>
        <v>1838.75</v>
      </c>
      <c r="H1036" s="163">
        <f>AVERAGE('Weekly Data'!D984,'Weekly Data'!D932,'Weekly Data'!D880,'Weekly Data'!D828)</f>
        <v>1184.25</v>
      </c>
      <c r="I1036" s="7">
        <f>AVERAGE('Weekly Data'!E984,'Weekly Data'!E932,'Weekly Data'!E880,'Weekly Data'!E828)</f>
        <v>1605.75</v>
      </c>
      <c r="J1036" s="7">
        <f>AVERAGE('Weekly Data'!F984,'Weekly Data'!F932,'Weekly Data'!F880,'Weekly Data'!F828)</f>
        <v>4140.5</v>
      </c>
      <c r="K1036" s="7">
        <f>AVERAGE('Weekly Data'!G984,'Weekly Data'!G932,'Weekly Data'!G880,'Weekly Data'!G828)</f>
        <v>993.75</v>
      </c>
      <c r="L1036" s="164">
        <f>AVERAGE('Weekly Data'!H984,'Weekly Data'!H932,'Weekly Data'!H880,'Weekly Data'!H828)</f>
        <v>7924.25</v>
      </c>
      <c r="M1036" s="108">
        <f>AVERAGE('Weekly Data'!I984,'Weekly Data'!I932,'Weekly Data'!I880,'Weekly Data'!I828)</f>
        <v>1769.8446427307535</v>
      </c>
      <c r="O1036" s="166">
        <f t="shared" si="87"/>
        <v>41584</v>
      </c>
      <c r="P1036" s="45">
        <f t="shared" si="83"/>
        <v>1268.6875</v>
      </c>
      <c r="Q1036" s="45">
        <f t="shared" si="82"/>
        <v>1297.5625</v>
      </c>
      <c r="R1036" s="45">
        <f t="shared" si="80"/>
        <v>4297.3125</v>
      </c>
      <c r="S1036" s="45">
        <f t="shared" si="81"/>
        <v>940.75</v>
      </c>
      <c r="T1036" s="45">
        <f t="shared" si="85"/>
        <v>7804.3125</v>
      </c>
      <c r="U1036" s="140">
        <f t="shared" si="84"/>
        <v>1716.0115853898619</v>
      </c>
    </row>
    <row r="1037" spans="1:21" x14ac:dyDescent="0.25">
      <c r="A1037" s="43">
        <f t="shared" si="86"/>
        <v>41591</v>
      </c>
      <c r="B1037" s="28">
        <f>SUM('Weekly Data'!D1034:D1037)/4</f>
        <v>1917.25</v>
      </c>
      <c r="C1037" s="7">
        <f>SUM('Weekly Data'!E1034:E1037)/4</f>
        <v>1029.25</v>
      </c>
      <c r="D1037" s="7">
        <f>SUM('Weekly Data'!F1034:F1037)/4</f>
        <v>6474</v>
      </c>
      <c r="E1037" s="7">
        <f>SUM('Weekly Data'!G1034:G1037)/4</f>
        <v>1322.25</v>
      </c>
      <c r="F1037" s="7">
        <f>SUM('Weekly Data'!H1034:H1037)/4</f>
        <v>10742.75</v>
      </c>
      <c r="G1037" s="108">
        <f>SUM('Weekly Data'!I1034:I1037)/4</f>
        <v>1865</v>
      </c>
      <c r="H1037" s="163">
        <f>AVERAGE('Weekly Data'!D985,'Weekly Data'!D933,'Weekly Data'!D881,'Weekly Data'!D829)</f>
        <v>946</v>
      </c>
      <c r="I1037" s="7">
        <f>AVERAGE('Weekly Data'!E985,'Weekly Data'!E933,'Weekly Data'!E881,'Weekly Data'!E829)</f>
        <v>1724.75</v>
      </c>
      <c r="J1037" s="7">
        <f>AVERAGE('Weekly Data'!F985,'Weekly Data'!F933,'Weekly Data'!F881,'Weekly Data'!F829)</f>
        <v>3970.5</v>
      </c>
      <c r="K1037" s="7">
        <f>AVERAGE('Weekly Data'!G985,'Weekly Data'!G933,'Weekly Data'!G881,'Weekly Data'!G829)</f>
        <v>1109.75</v>
      </c>
      <c r="L1037" s="164">
        <f>AVERAGE('Weekly Data'!H985,'Weekly Data'!H933,'Weekly Data'!H881,'Weekly Data'!H829)</f>
        <v>7751</v>
      </c>
      <c r="M1037" s="108">
        <f>AVERAGE('Weekly Data'!I985,'Weekly Data'!I933,'Weekly Data'!I881,'Weekly Data'!I829)</f>
        <v>1787.2283846691566</v>
      </c>
      <c r="O1037" s="166">
        <f t="shared" si="87"/>
        <v>41591</v>
      </c>
      <c r="P1037" s="45">
        <f t="shared" si="83"/>
        <v>1136.875</v>
      </c>
      <c r="Q1037" s="45">
        <f t="shared" si="82"/>
        <v>1374.875</v>
      </c>
      <c r="R1037" s="45">
        <f t="shared" ref="R1037:R1100" si="88">AVERAGE(D985,D933,D881,D828)</f>
        <v>4230.625</v>
      </c>
      <c r="S1037" s="45">
        <f t="shared" ref="S1037:S1100" si="89">AVERAGE(E985,E933,E881,E828)</f>
        <v>1022.6875</v>
      </c>
      <c r="T1037" s="45">
        <f t="shared" si="85"/>
        <v>7765.0625</v>
      </c>
      <c r="U1037" s="140">
        <f t="shared" si="84"/>
        <v>1769.5989226394411</v>
      </c>
    </row>
    <row r="1038" spans="1:21" x14ac:dyDescent="0.25">
      <c r="A1038" s="43">
        <f t="shared" si="86"/>
        <v>41598</v>
      </c>
      <c r="B1038" s="28">
        <f>SUM('Weekly Data'!D1035:D1038)/4</f>
        <v>2001</v>
      </c>
      <c r="C1038" s="7">
        <f>SUM('Weekly Data'!E1035:E1038)/4</f>
        <v>995</v>
      </c>
      <c r="D1038" s="7">
        <f>SUM('Weekly Data'!F1035:F1038)/4</f>
        <v>6800.75</v>
      </c>
      <c r="E1038" s="7">
        <f>SUM('Weekly Data'!G1035:G1038)/4</f>
        <v>1300.5</v>
      </c>
      <c r="F1038" s="7">
        <f>SUM('Weekly Data'!H1035:H1038)/4</f>
        <v>11097.25</v>
      </c>
      <c r="G1038" s="108">
        <f>SUM('Weekly Data'!I1035:I1038)/4</f>
        <v>2001.5</v>
      </c>
      <c r="H1038" s="163">
        <f>AVERAGE('Weekly Data'!D986,'Weekly Data'!D934,'Weekly Data'!D882,'Weekly Data'!D830)</f>
        <v>1120</v>
      </c>
      <c r="I1038" s="7">
        <f>AVERAGE('Weekly Data'!E986,'Weekly Data'!E934,'Weekly Data'!E882,'Weekly Data'!E830)</f>
        <v>1699.25</v>
      </c>
      <c r="J1038" s="7">
        <f>AVERAGE('Weekly Data'!F986,'Weekly Data'!F934,'Weekly Data'!F882,'Weekly Data'!F830)</f>
        <v>3694.5</v>
      </c>
      <c r="K1038" s="7">
        <f>AVERAGE('Weekly Data'!G986,'Weekly Data'!G934,'Weekly Data'!G882,'Weekly Data'!G830)</f>
        <v>1100</v>
      </c>
      <c r="L1038" s="164">
        <f>AVERAGE('Weekly Data'!H986,'Weekly Data'!H934,'Weekly Data'!H882,'Weekly Data'!H830)</f>
        <v>7613.75</v>
      </c>
      <c r="M1038" s="108">
        <f>AVERAGE('Weekly Data'!I986,'Weekly Data'!I934,'Weekly Data'!I882,'Weekly Data'!I830)</f>
        <v>1639.7485937212975</v>
      </c>
      <c r="O1038" s="166">
        <f t="shared" si="87"/>
        <v>41598</v>
      </c>
      <c r="P1038" s="45">
        <f t="shared" si="83"/>
        <v>1117.5625</v>
      </c>
      <c r="Q1038" s="45">
        <f t="shared" si="82"/>
        <v>1529.5625</v>
      </c>
      <c r="R1038" s="45">
        <f t="shared" si="88"/>
        <v>4098.3125</v>
      </c>
      <c r="S1038" s="45">
        <f t="shared" si="89"/>
        <v>1016.1875</v>
      </c>
      <c r="T1038" s="45">
        <f t="shared" si="85"/>
        <v>7761.625</v>
      </c>
      <c r="U1038" s="140">
        <f t="shared" si="84"/>
        <v>1738.2068268032563</v>
      </c>
    </row>
    <row r="1039" spans="1:21" x14ac:dyDescent="0.25">
      <c r="A1039" s="43">
        <f t="shared" si="86"/>
        <v>41605</v>
      </c>
      <c r="B1039" s="28">
        <f>SUM('Weekly Data'!D1036:D1039)/4</f>
        <v>2054.75</v>
      </c>
      <c r="C1039" s="7">
        <f>SUM('Weekly Data'!E1036:E1039)/4</f>
        <v>1215.5</v>
      </c>
      <c r="D1039" s="7">
        <f>SUM('Weekly Data'!F1036:F1039)/4</f>
        <v>6790</v>
      </c>
      <c r="E1039" s="7">
        <f>SUM('Weekly Data'!G1036:G1039)/4</f>
        <v>1271.25</v>
      </c>
      <c r="F1039" s="7">
        <f>SUM('Weekly Data'!H1036:H1039)/4</f>
        <v>11331.5</v>
      </c>
      <c r="G1039" s="108">
        <f>SUM('Weekly Data'!I1036:I1039)/4</f>
        <v>1800</v>
      </c>
      <c r="H1039" s="163">
        <f>AVERAGE('Weekly Data'!D987,'Weekly Data'!D935,'Weekly Data'!D883,'Weekly Data'!D831)</f>
        <v>1055.25</v>
      </c>
      <c r="I1039" s="7">
        <f>AVERAGE('Weekly Data'!E987,'Weekly Data'!E935,'Weekly Data'!E883,'Weekly Data'!E831)</f>
        <v>1296.75</v>
      </c>
      <c r="J1039" s="7">
        <f>AVERAGE('Weekly Data'!F987,'Weekly Data'!F935,'Weekly Data'!F883,'Weekly Data'!F831)</f>
        <v>4184</v>
      </c>
      <c r="K1039" s="7">
        <f>AVERAGE('Weekly Data'!G987,'Weekly Data'!G935,'Weekly Data'!G883,'Weekly Data'!G831)</f>
        <v>800.75</v>
      </c>
      <c r="L1039" s="164">
        <f>AVERAGE('Weekly Data'!H987,'Weekly Data'!H935,'Weekly Data'!H883,'Weekly Data'!H831)</f>
        <v>7336.75</v>
      </c>
      <c r="M1039" s="108">
        <f>AVERAGE('Weekly Data'!I987,'Weekly Data'!I935,'Weekly Data'!I883,'Weekly Data'!I831)</f>
        <v>1402.9518572550116</v>
      </c>
      <c r="O1039" s="166">
        <f t="shared" si="87"/>
        <v>41605</v>
      </c>
      <c r="P1039" s="45">
        <f t="shared" si="83"/>
        <v>1082.25</v>
      </c>
      <c r="Q1039" s="45">
        <f t="shared" si="82"/>
        <v>1640.125</v>
      </c>
      <c r="R1039" s="45">
        <f t="shared" si="88"/>
        <v>4033.6875</v>
      </c>
      <c r="S1039" s="45">
        <f t="shared" si="89"/>
        <v>1002.375</v>
      </c>
      <c r="T1039" s="45">
        <f t="shared" si="85"/>
        <v>7758.4375</v>
      </c>
      <c r="U1039" s="140">
        <f t="shared" si="84"/>
        <v>1648.9984271000274</v>
      </c>
    </row>
    <row r="1040" spans="1:21" x14ac:dyDescent="0.25">
      <c r="A1040" s="43">
        <f t="shared" si="86"/>
        <v>41612</v>
      </c>
      <c r="B1040" s="28">
        <f>SUM('Weekly Data'!D1037:D1040)/4</f>
        <v>1928</v>
      </c>
      <c r="C1040" s="7">
        <f>SUM('Weekly Data'!E1037:E1040)/4</f>
        <v>1254.25</v>
      </c>
      <c r="D1040" s="7">
        <f>SUM('Weekly Data'!F1037:F1040)/4</f>
        <v>6625.5</v>
      </c>
      <c r="E1040" s="7">
        <f>SUM('Weekly Data'!G1037:G1040)/4</f>
        <v>1256.5</v>
      </c>
      <c r="F1040" s="7">
        <f>SUM('Weekly Data'!H1037:H1040)/4</f>
        <v>11064.25</v>
      </c>
      <c r="G1040" s="108">
        <f>SUM('Weekly Data'!I1037:I1040)/4</f>
        <v>1936</v>
      </c>
      <c r="H1040" s="163">
        <f>AVERAGE('Weekly Data'!D988,'Weekly Data'!D936,'Weekly Data'!D884,'Weekly Data'!D832)</f>
        <v>1040.5</v>
      </c>
      <c r="I1040" s="7">
        <f>AVERAGE('Weekly Data'!E988,'Weekly Data'!E936,'Weekly Data'!E884,'Weekly Data'!E832)</f>
        <v>1135.25</v>
      </c>
      <c r="J1040" s="7">
        <f>AVERAGE('Weekly Data'!F988,'Weekly Data'!F936,'Weekly Data'!F884,'Weekly Data'!F832)</f>
        <v>4117.75</v>
      </c>
      <c r="K1040" s="7">
        <f>AVERAGE('Weekly Data'!G988,'Weekly Data'!G936,'Weekly Data'!G884,'Weekly Data'!G832)</f>
        <v>964.75</v>
      </c>
      <c r="L1040" s="164">
        <f>AVERAGE('Weekly Data'!H988,'Weekly Data'!H936,'Weekly Data'!H884,'Weekly Data'!H832)</f>
        <v>7258.25</v>
      </c>
      <c r="M1040" s="108">
        <f>AVERAGE('Weekly Data'!I988,'Weekly Data'!I936,'Weekly Data'!I884,'Weekly Data'!I832)</f>
        <v>1325.5724778584274</v>
      </c>
      <c r="O1040" s="166">
        <f t="shared" si="87"/>
        <v>41612</v>
      </c>
      <c r="P1040" s="45">
        <f t="shared" si="83"/>
        <v>1093.75</v>
      </c>
      <c r="Q1040" s="45">
        <f t="shared" si="82"/>
        <v>1557.125</v>
      </c>
      <c r="R1040" s="45">
        <f t="shared" si="88"/>
        <v>3972.3125</v>
      </c>
      <c r="S1040" s="45">
        <f t="shared" si="89"/>
        <v>986.4375</v>
      </c>
      <c r="T1040" s="45">
        <f t="shared" si="85"/>
        <v>7609.625</v>
      </c>
      <c r="U1040" s="140">
        <f t="shared" si="84"/>
        <v>1578.6154099303531</v>
      </c>
    </row>
    <row r="1041" spans="1:21" x14ac:dyDescent="0.25">
      <c r="A1041" s="43">
        <f t="shared" si="86"/>
        <v>41619</v>
      </c>
      <c r="B1041" s="28">
        <f>SUM('Weekly Data'!D1038:D1041)/4</f>
        <v>1890.25</v>
      </c>
      <c r="C1041" s="7">
        <f>SUM('Weekly Data'!E1038:E1041)/4</f>
        <v>1237.5</v>
      </c>
      <c r="D1041" s="7">
        <f>SUM('Weekly Data'!F1038:F1041)/4</f>
        <v>5884</v>
      </c>
      <c r="E1041" s="7">
        <f>SUM('Weekly Data'!G1038:G1041)/4</f>
        <v>1308.75</v>
      </c>
      <c r="F1041" s="7">
        <f>SUM('Weekly Data'!H1038:H1041)/4</f>
        <v>10320.5</v>
      </c>
      <c r="G1041" s="108">
        <f>SUM('Weekly Data'!I1038:I1041)/4</f>
        <v>1747</v>
      </c>
      <c r="H1041" s="163">
        <f>AVERAGE('Weekly Data'!D989,'Weekly Data'!D937,'Weekly Data'!D885,'Weekly Data'!D833)</f>
        <v>763.5</v>
      </c>
      <c r="I1041" s="7">
        <f>AVERAGE('Weekly Data'!E989,'Weekly Data'!E937,'Weekly Data'!E885,'Weekly Data'!E833)</f>
        <v>1227.5</v>
      </c>
      <c r="J1041" s="7">
        <f>AVERAGE('Weekly Data'!F989,'Weekly Data'!F937,'Weekly Data'!F885,'Weekly Data'!F833)</f>
        <v>4202.75</v>
      </c>
      <c r="K1041" s="7">
        <f>AVERAGE('Weekly Data'!G989,'Weekly Data'!G937,'Weekly Data'!G885,'Weekly Data'!G833)</f>
        <v>907</v>
      </c>
      <c r="L1041" s="164">
        <f>AVERAGE('Weekly Data'!H989,'Weekly Data'!H937,'Weekly Data'!H885,'Weekly Data'!H833)</f>
        <v>7100.75</v>
      </c>
      <c r="M1041" s="108">
        <f>AVERAGE('Weekly Data'!I989,'Weekly Data'!I937,'Weekly Data'!I885,'Weekly Data'!I833)</f>
        <v>1580.4890858970073</v>
      </c>
      <c r="O1041" s="166">
        <f t="shared" si="87"/>
        <v>41619</v>
      </c>
      <c r="P1041" s="45">
        <f t="shared" si="83"/>
        <v>1037.5</v>
      </c>
      <c r="Q1041" s="45">
        <f t="shared" si="82"/>
        <v>1432.8125</v>
      </c>
      <c r="R1041" s="45">
        <f t="shared" si="88"/>
        <v>4065.75</v>
      </c>
      <c r="S1041" s="45">
        <f t="shared" si="89"/>
        <v>936</v>
      </c>
      <c r="T1041" s="45">
        <f t="shared" si="85"/>
        <v>7472.0625</v>
      </c>
      <c r="U1041" s="140">
        <f t="shared" si="84"/>
        <v>1501.2596474829013</v>
      </c>
    </row>
    <row r="1042" spans="1:21" x14ac:dyDescent="0.25">
      <c r="A1042" s="43">
        <f t="shared" si="86"/>
        <v>41626</v>
      </c>
      <c r="B1042" s="28">
        <f>SUM('Weekly Data'!D1039:D1042)/4</f>
        <v>1616.5</v>
      </c>
      <c r="C1042" s="7">
        <f>SUM('Weekly Data'!E1039:E1042)/4</f>
        <v>1307.25</v>
      </c>
      <c r="D1042" s="7">
        <f>SUM('Weekly Data'!F1039:F1042)/4</f>
        <v>5445</v>
      </c>
      <c r="E1042" s="7">
        <f>SUM('Weekly Data'!G1039:G1042)/4</f>
        <v>1215.25</v>
      </c>
      <c r="F1042" s="7">
        <f>SUM('Weekly Data'!H1039:H1042)/4</f>
        <v>9584</v>
      </c>
      <c r="G1042" s="108">
        <f>SUM('Weekly Data'!I1039:I1042)/4</f>
        <v>1605.25</v>
      </c>
      <c r="H1042" s="163">
        <f>AVERAGE('Weekly Data'!D990,'Weekly Data'!D938,'Weekly Data'!D886,'Weekly Data'!D834)</f>
        <v>759.5</v>
      </c>
      <c r="I1042" s="7">
        <f>AVERAGE('Weekly Data'!E990,'Weekly Data'!E938,'Weekly Data'!E886,'Weekly Data'!E834)</f>
        <v>1240.75</v>
      </c>
      <c r="J1042" s="7">
        <f>AVERAGE('Weekly Data'!F990,'Weekly Data'!F938,'Weekly Data'!F886,'Weekly Data'!F834)</f>
        <v>4456.25</v>
      </c>
      <c r="K1042" s="7">
        <f>AVERAGE('Weekly Data'!G990,'Weekly Data'!G938,'Weekly Data'!G886,'Weekly Data'!G834)</f>
        <v>887.25</v>
      </c>
      <c r="L1042" s="164">
        <f>AVERAGE('Weekly Data'!H990,'Weekly Data'!H938,'Weekly Data'!H886,'Weekly Data'!H834)</f>
        <v>7343.75</v>
      </c>
      <c r="M1042" s="108">
        <f>AVERAGE('Weekly Data'!I990,'Weekly Data'!I938,'Weekly Data'!I886,'Weekly Data'!I834)</f>
        <v>1259.207282969264</v>
      </c>
      <c r="O1042" s="166">
        <f t="shared" si="87"/>
        <v>41626</v>
      </c>
      <c r="P1042" s="45">
        <f t="shared" si="83"/>
        <v>992.6875</v>
      </c>
      <c r="Q1042" s="45">
        <f t="shared" si="82"/>
        <v>1311.6875</v>
      </c>
      <c r="R1042" s="45">
        <f t="shared" si="88"/>
        <v>4211.75</v>
      </c>
      <c r="S1042" s="45">
        <f t="shared" si="89"/>
        <v>891.1875</v>
      </c>
      <c r="T1042" s="45">
        <f t="shared" si="85"/>
        <v>7407.3125</v>
      </c>
      <c r="U1042" s="140">
        <f t="shared" si="84"/>
        <v>1415.5737447351682</v>
      </c>
    </row>
    <row r="1043" spans="1:21" x14ac:dyDescent="0.25">
      <c r="A1043" s="43">
        <f t="shared" si="86"/>
        <v>41633</v>
      </c>
      <c r="B1043" s="28">
        <f>SUM('Weekly Data'!D1040:D1043)/4</f>
        <v>1485.75</v>
      </c>
      <c r="C1043" s="7">
        <f>SUM('Weekly Data'!E1040:E1043)/4</f>
        <v>1017.5</v>
      </c>
      <c r="D1043" s="7">
        <f>SUM('Weekly Data'!F1040:F1043)/4</f>
        <v>5106</v>
      </c>
      <c r="E1043" s="7">
        <f>SUM('Weekly Data'!G1040:G1043)/4</f>
        <v>1091.25</v>
      </c>
      <c r="F1043" s="7">
        <f>SUM('Weekly Data'!H1040:H1043)/4</f>
        <v>8700.5</v>
      </c>
      <c r="G1043" s="108">
        <f>SUM('Weekly Data'!I1040:I1043)/4</f>
        <v>1699.5</v>
      </c>
      <c r="H1043" s="163">
        <f>AVERAGE('Weekly Data'!D991,'Weekly Data'!D939,'Weekly Data'!D887,'Weekly Data'!D835)</f>
        <v>717.25</v>
      </c>
      <c r="I1043" s="7">
        <f>AVERAGE('Weekly Data'!E991,'Weekly Data'!E939,'Weekly Data'!E887,'Weekly Data'!E835)</f>
        <v>860.25</v>
      </c>
      <c r="J1043" s="7">
        <f>AVERAGE('Weekly Data'!F991,'Weekly Data'!F939,'Weekly Data'!F887,'Weekly Data'!F835)</f>
        <v>3388.25</v>
      </c>
      <c r="K1043" s="7">
        <f>AVERAGE('Weekly Data'!G991,'Weekly Data'!G939,'Weekly Data'!G887,'Weekly Data'!G835)</f>
        <v>587.5</v>
      </c>
      <c r="L1043" s="164">
        <f>AVERAGE('Weekly Data'!H991,'Weekly Data'!H939,'Weekly Data'!H887,'Weekly Data'!H835)</f>
        <v>5553.25</v>
      </c>
      <c r="M1043" s="108">
        <f>AVERAGE('Weekly Data'!I991,'Weekly Data'!I939,'Weekly Data'!I887,'Weekly Data'!I835)</f>
        <v>1750.9303690856891</v>
      </c>
      <c r="O1043" s="166">
        <f t="shared" si="87"/>
        <v>41633</v>
      </c>
      <c r="P1043" s="45">
        <f t="shared" si="83"/>
        <v>892.3125</v>
      </c>
      <c r="Q1043" s="45">
        <f t="shared" si="82"/>
        <v>1145.75</v>
      </c>
      <c r="R1043" s="45">
        <f t="shared" si="88"/>
        <v>4172.9375</v>
      </c>
      <c r="S1043" s="45">
        <f t="shared" si="89"/>
        <v>864.1875</v>
      </c>
      <c r="T1043" s="45">
        <f t="shared" si="85"/>
        <v>7075.1875</v>
      </c>
      <c r="U1043" s="140">
        <f t="shared" si="84"/>
        <v>1481.8846314346797</v>
      </c>
    </row>
    <row r="1044" spans="1:21" x14ac:dyDescent="0.25">
      <c r="A1044" s="43">
        <f t="shared" si="86"/>
        <v>41640</v>
      </c>
      <c r="B1044" s="28">
        <f>SUM('Weekly Data'!D1041:D1044)/4</f>
        <v>1473.5</v>
      </c>
      <c r="C1044" s="7">
        <f>SUM('Weekly Data'!E1041:E1044)/4</f>
        <v>1125</v>
      </c>
      <c r="D1044" s="7">
        <f>SUM('Weekly Data'!F1041:F1044)/4</f>
        <v>5039</v>
      </c>
      <c r="E1044" s="7">
        <f>SUM('Weekly Data'!G1041:G1044)/4</f>
        <v>948.5</v>
      </c>
      <c r="F1044" s="7">
        <f>SUM('Weekly Data'!H1041:H1044)/4</f>
        <v>8586</v>
      </c>
      <c r="G1044" s="108">
        <f>SUM('Weekly Data'!I1041:I1044)/4</f>
        <v>1717.25</v>
      </c>
      <c r="H1044" s="163">
        <f>AVERAGE('Weekly Data'!D992,'Weekly Data'!D940,'Weekly Data'!D888,'Weekly Data'!D836)</f>
        <v>660.25</v>
      </c>
      <c r="I1044" s="7">
        <f>AVERAGE('Weekly Data'!E992,'Weekly Data'!E940,'Weekly Data'!E888,'Weekly Data'!E836)</f>
        <v>1229.5</v>
      </c>
      <c r="J1044" s="7">
        <f>AVERAGE('Weekly Data'!F992,'Weekly Data'!F940,'Weekly Data'!F888,'Weekly Data'!F836)</f>
        <v>3637.75</v>
      </c>
      <c r="K1044" s="7">
        <f>AVERAGE('Weekly Data'!G992,'Weekly Data'!G940,'Weekly Data'!G888,'Weekly Data'!G836)</f>
        <v>750.25</v>
      </c>
      <c r="L1044" s="164">
        <f>AVERAGE('Weekly Data'!H992,'Weekly Data'!H940,'Weekly Data'!H888,'Weekly Data'!H836)</f>
        <v>6277.75</v>
      </c>
      <c r="M1044" s="108">
        <f>AVERAGE('Weekly Data'!I992,'Weekly Data'!I940,'Weekly Data'!I888,'Weekly Data'!I836)</f>
        <v>1192.3724488627404</v>
      </c>
      <c r="O1044" s="166">
        <f t="shared" si="87"/>
        <v>41640</v>
      </c>
      <c r="P1044" s="45">
        <f t="shared" si="83"/>
        <v>749.5625</v>
      </c>
      <c r="Q1044" s="45">
        <f t="shared" si="82"/>
        <v>1134.0625</v>
      </c>
      <c r="R1044" s="45">
        <f t="shared" si="88"/>
        <v>4020.5625</v>
      </c>
      <c r="S1044" s="45">
        <f t="shared" si="89"/>
        <v>799.6875</v>
      </c>
      <c r="T1044" s="45">
        <f t="shared" si="85"/>
        <v>6703.875</v>
      </c>
      <c r="U1044" s="140">
        <f t="shared" si="84"/>
        <v>1437.350307867875</v>
      </c>
    </row>
    <row r="1045" spans="1:21" x14ac:dyDescent="0.25">
      <c r="A1045" s="43">
        <f t="shared" si="86"/>
        <v>41647</v>
      </c>
      <c r="B1045" s="28">
        <f>SUM('Weekly Data'!D1042:D1045)/4</f>
        <v>1263.25</v>
      </c>
      <c r="C1045" s="7">
        <f>SUM('Weekly Data'!E1042:E1045)/4</f>
        <v>1280.5</v>
      </c>
      <c r="D1045" s="7">
        <f>SUM('Weekly Data'!F1042:F1045)/4</f>
        <v>4868</v>
      </c>
      <c r="E1045" s="7">
        <f>SUM('Weekly Data'!G1042:G1045)/4</f>
        <v>770</v>
      </c>
      <c r="F1045" s="7">
        <f>SUM('Weekly Data'!H1042:H1045)/4</f>
        <v>8181.75</v>
      </c>
      <c r="G1045" s="108">
        <f>SUM('Weekly Data'!I1042:I1045)/4</f>
        <v>1734.5</v>
      </c>
      <c r="H1045" s="163">
        <f>AVERAGE('Weekly Data'!D993,'Weekly Data'!D941,'Weekly Data'!D889,'Weekly Data'!D837)</f>
        <v>592.25</v>
      </c>
      <c r="I1045" s="7">
        <f>AVERAGE('Weekly Data'!E993,'Weekly Data'!E941,'Weekly Data'!E889,'Weekly Data'!E837)</f>
        <v>1133.75</v>
      </c>
      <c r="J1045" s="7">
        <f>AVERAGE('Weekly Data'!F993,'Weekly Data'!F941,'Weekly Data'!F889,'Weekly Data'!F837)</f>
        <v>3912</v>
      </c>
      <c r="K1045" s="7">
        <f>AVERAGE('Weekly Data'!G993,'Weekly Data'!G941,'Weekly Data'!G889,'Weekly Data'!G837)</f>
        <v>913.75</v>
      </c>
      <c r="L1045" s="164">
        <f>AVERAGE('Weekly Data'!H993,'Weekly Data'!H941,'Weekly Data'!H889,'Weekly Data'!H837)</f>
        <v>6551.75</v>
      </c>
      <c r="M1045" s="108">
        <f>AVERAGE('Weekly Data'!I993,'Weekly Data'!I941,'Weekly Data'!I889,'Weekly Data'!I837)</f>
        <v>1742.8380180846207</v>
      </c>
      <c r="O1045" s="166">
        <f t="shared" si="87"/>
        <v>41647</v>
      </c>
      <c r="P1045" s="45">
        <f t="shared" si="83"/>
        <v>723.75</v>
      </c>
      <c r="Q1045" s="45">
        <f t="shared" si="82"/>
        <v>1147.375</v>
      </c>
      <c r="R1045" s="45">
        <f t="shared" si="88"/>
        <v>3909.375</v>
      </c>
      <c r="S1045" s="45">
        <f t="shared" si="89"/>
        <v>756.0625</v>
      </c>
      <c r="T1045" s="45">
        <f t="shared" si="85"/>
        <v>6536.5625</v>
      </c>
      <c r="U1045" s="140">
        <f t="shared" si="84"/>
        <v>1483.1098425559633</v>
      </c>
    </row>
    <row r="1046" spans="1:21" x14ac:dyDescent="0.25">
      <c r="A1046" s="43">
        <f t="shared" si="86"/>
        <v>41654</v>
      </c>
      <c r="B1046" s="28">
        <f>SUM('Weekly Data'!D1043:D1046)/4</f>
        <v>1259.5</v>
      </c>
      <c r="C1046" s="7">
        <f>SUM('Weekly Data'!E1043:E1046)/4</f>
        <v>1289.25</v>
      </c>
      <c r="D1046" s="7">
        <f>SUM('Weekly Data'!F1043:F1046)/4</f>
        <v>5036.5</v>
      </c>
      <c r="E1046" s="7">
        <f>SUM('Weekly Data'!G1043:G1046)/4</f>
        <v>644</v>
      </c>
      <c r="F1046" s="7">
        <f>SUM('Weekly Data'!H1043:H1046)/4</f>
        <v>8229.25</v>
      </c>
      <c r="G1046" s="108">
        <f>SUM('Weekly Data'!I1043:I1046)/4</f>
        <v>1691.75</v>
      </c>
      <c r="H1046" s="163">
        <f>AVERAGE('Weekly Data'!D994,'Weekly Data'!D942,'Weekly Data'!D890,'Weekly Data'!D838)</f>
        <v>747</v>
      </c>
      <c r="I1046" s="7">
        <f>AVERAGE('Weekly Data'!E994,'Weekly Data'!E942,'Weekly Data'!E890,'Weekly Data'!E838)</f>
        <v>1278.75</v>
      </c>
      <c r="J1046" s="7">
        <f>AVERAGE('Weekly Data'!F994,'Weekly Data'!F942,'Weekly Data'!F890,'Weekly Data'!F838)</f>
        <v>4113.25</v>
      </c>
      <c r="K1046" s="7">
        <f>AVERAGE('Weekly Data'!G994,'Weekly Data'!G942,'Weekly Data'!G890,'Weekly Data'!G838)</f>
        <v>773.25</v>
      </c>
      <c r="L1046" s="164">
        <f>AVERAGE('Weekly Data'!H994,'Weekly Data'!H942,'Weekly Data'!H890,'Weekly Data'!H838)</f>
        <v>6912.25</v>
      </c>
      <c r="M1046" s="108">
        <f>AVERAGE('Weekly Data'!I994,'Weekly Data'!I942,'Weekly Data'!I890,'Weekly Data'!I838)</f>
        <v>1522.499932631737</v>
      </c>
      <c r="O1046" s="166">
        <f t="shared" si="87"/>
        <v>41654</v>
      </c>
      <c r="P1046" s="45">
        <f t="shared" si="83"/>
        <v>669.75</v>
      </c>
      <c r="Q1046" s="45">
        <f t="shared" si="82"/>
        <v>1137.5625</v>
      </c>
      <c r="R1046" s="45">
        <f t="shared" si="88"/>
        <v>3799.125</v>
      </c>
      <c r="S1046" s="45">
        <f t="shared" si="89"/>
        <v>768.0625</v>
      </c>
      <c r="T1046" s="45">
        <f t="shared" si="85"/>
        <v>6374.5</v>
      </c>
      <c r="U1046" s="140">
        <f t="shared" si="84"/>
        <v>1561.5349822413589</v>
      </c>
    </row>
    <row r="1047" spans="1:21" x14ac:dyDescent="0.25">
      <c r="A1047" s="43">
        <f t="shared" si="86"/>
        <v>41661</v>
      </c>
      <c r="B1047" s="28">
        <f>SUM('Weekly Data'!D1044:D1047)/4</f>
        <v>1311.75</v>
      </c>
      <c r="C1047" s="7">
        <f>SUM('Weekly Data'!E1044:E1047)/4</f>
        <v>1598.5</v>
      </c>
      <c r="D1047" s="7">
        <f>SUM('Weekly Data'!F1044:F1047)/4</f>
        <v>5374.75</v>
      </c>
      <c r="E1047" s="7">
        <f>SUM('Weekly Data'!G1044:G1047)/4</f>
        <v>722</v>
      </c>
      <c r="F1047" s="7">
        <f>SUM('Weekly Data'!H1044:H1047)/4</f>
        <v>9007</v>
      </c>
      <c r="G1047" s="108">
        <f>SUM('Weekly Data'!I1044:I1047)/4</f>
        <v>1623.75</v>
      </c>
      <c r="H1047" s="163">
        <f>AVERAGE('Weekly Data'!D995,'Weekly Data'!D943,'Weekly Data'!D891,'Weekly Data'!D839)</f>
        <v>727.25</v>
      </c>
      <c r="I1047" s="7">
        <f>AVERAGE('Weekly Data'!E995,'Weekly Data'!E943,'Weekly Data'!E891,'Weekly Data'!E839)</f>
        <v>1265.25</v>
      </c>
      <c r="J1047" s="7">
        <f>AVERAGE('Weekly Data'!F995,'Weekly Data'!F943,'Weekly Data'!F891,'Weekly Data'!F839)</f>
        <v>4098</v>
      </c>
      <c r="K1047" s="7">
        <f>AVERAGE('Weekly Data'!G995,'Weekly Data'!G943,'Weekly Data'!G891,'Weekly Data'!G839)</f>
        <v>841.25</v>
      </c>
      <c r="L1047" s="164">
        <f>AVERAGE('Weekly Data'!H995,'Weekly Data'!H943,'Weekly Data'!H891,'Weekly Data'!H839)</f>
        <v>6931.75</v>
      </c>
      <c r="M1047" s="108">
        <f>AVERAGE('Weekly Data'!I995,'Weekly Data'!I943,'Weekly Data'!I891,'Weekly Data'!I839)</f>
        <v>1570.2558369416097</v>
      </c>
      <c r="O1047" s="166">
        <f t="shared" si="87"/>
        <v>41661</v>
      </c>
      <c r="P1047" s="45">
        <f t="shared" si="83"/>
        <v>654.0625</v>
      </c>
      <c r="Q1047" s="45">
        <f t="shared" si="82"/>
        <v>1180.625</v>
      </c>
      <c r="R1047" s="45">
        <f t="shared" si="88"/>
        <v>3841.5</v>
      </c>
      <c r="S1047" s="45">
        <f t="shared" si="89"/>
        <v>791.25</v>
      </c>
      <c r="T1047" s="45">
        <f t="shared" si="85"/>
        <v>6467.4375</v>
      </c>
      <c r="U1047" s="140">
        <f t="shared" si="84"/>
        <v>1470.1877291748701</v>
      </c>
    </row>
    <row r="1048" spans="1:21" x14ac:dyDescent="0.25">
      <c r="A1048" s="43">
        <f t="shared" si="86"/>
        <v>41668</v>
      </c>
      <c r="B1048" s="28">
        <f>SUM('Weekly Data'!D1045:D1048)/4</f>
        <v>1254.75</v>
      </c>
      <c r="C1048" s="7">
        <f>SUM('Weekly Data'!E1045:E1048)/4</f>
        <v>1545</v>
      </c>
      <c r="D1048" s="7">
        <f>SUM('Weekly Data'!F1045:F1048)/4</f>
        <v>5914.25</v>
      </c>
      <c r="E1048" s="7">
        <f>SUM('Weekly Data'!G1045:G1048)/4</f>
        <v>744.5</v>
      </c>
      <c r="F1048" s="7">
        <f>SUM('Weekly Data'!H1045:H1048)/4</f>
        <v>9458.5</v>
      </c>
      <c r="G1048" s="108">
        <f>SUM('Weekly Data'!I1045:I1048)/4</f>
        <v>1620.5</v>
      </c>
      <c r="H1048" s="163">
        <f>AVERAGE('Weekly Data'!D996,'Weekly Data'!D944,'Weekly Data'!D892,'Weekly Data'!D840)</f>
        <v>782.75</v>
      </c>
      <c r="I1048" s="7">
        <f>AVERAGE('Weekly Data'!E996,'Weekly Data'!E944,'Weekly Data'!E892,'Weekly Data'!E840)</f>
        <v>1509.5</v>
      </c>
      <c r="J1048" s="7">
        <f>AVERAGE('Weekly Data'!F996,'Weekly Data'!F944,'Weekly Data'!F892,'Weekly Data'!F840)</f>
        <v>3953.25</v>
      </c>
      <c r="K1048" s="7">
        <f>AVERAGE('Weekly Data'!G996,'Weekly Data'!G944,'Weekly Data'!G892,'Weekly Data'!G840)</f>
        <v>754.25</v>
      </c>
      <c r="L1048" s="164">
        <f>AVERAGE('Weekly Data'!H996,'Weekly Data'!H944,'Weekly Data'!H892,'Weekly Data'!H840)</f>
        <v>6999.75</v>
      </c>
      <c r="M1048" s="108">
        <f>AVERAGE('Weekly Data'!I996,'Weekly Data'!I944,'Weekly Data'!I892,'Weekly Data'!I840)</f>
        <v>1442.9537984416593</v>
      </c>
      <c r="O1048" s="166">
        <f t="shared" si="87"/>
        <v>41668</v>
      </c>
      <c r="P1048" s="45">
        <f t="shared" si="83"/>
        <v>712.75</v>
      </c>
      <c r="Q1048" s="45">
        <f t="shared" si="82"/>
        <v>1253.5</v>
      </c>
      <c r="R1048" s="45">
        <f t="shared" si="88"/>
        <v>4028.1875</v>
      </c>
      <c r="S1048" s="45">
        <f t="shared" si="89"/>
        <v>805.1875</v>
      </c>
      <c r="T1048" s="45">
        <f t="shared" si="85"/>
        <v>6799.625</v>
      </c>
      <c r="U1048" s="140">
        <f t="shared" si="84"/>
        <v>1572.9608906332594</v>
      </c>
    </row>
    <row r="1049" spans="1:21" x14ac:dyDescent="0.25">
      <c r="A1049" s="43">
        <f t="shared" si="86"/>
        <v>41675</v>
      </c>
      <c r="B1049" s="28">
        <f>SUM('Weekly Data'!D1046:D1049)/4</f>
        <v>1187.75</v>
      </c>
      <c r="C1049" s="7">
        <f>SUM('Weekly Data'!E1046:E1049)/4</f>
        <v>1537.25</v>
      </c>
      <c r="D1049" s="7">
        <f>SUM('Weekly Data'!F1046:F1049)/4</f>
        <v>5967</v>
      </c>
      <c r="E1049" s="7">
        <f>SUM('Weekly Data'!G1046:G1049)/4</f>
        <v>816</v>
      </c>
      <c r="F1049" s="7">
        <f>SUM('Weekly Data'!H1046:H1049)/4</f>
        <v>9508</v>
      </c>
      <c r="G1049" s="108">
        <f>SUM('Weekly Data'!I1046:I1049)/4</f>
        <v>1694.75</v>
      </c>
      <c r="H1049" s="163">
        <f>AVERAGE('Weekly Data'!D997,'Weekly Data'!D945,'Weekly Data'!D893,'Weekly Data'!D841)</f>
        <v>645.25</v>
      </c>
      <c r="I1049" s="7">
        <f>AVERAGE('Weekly Data'!E997,'Weekly Data'!E945,'Weekly Data'!E893,'Weekly Data'!E841)</f>
        <v>1306.25</v>
      </c>
      <c r="J1049" s="7">
        <f>AVERAGE('Weekly Data'!F997,'Weekly Data'!F945,'Weekly Data'!F893,'Weekly Data'!F841)</f>
        <v>4077.5</v>
      </c>
      <c r="K1049" s="7">
        <f>AVERAGE('Weekly Data'!G997,'Weekly Data'!G945,'Weekly Data'!G893,'Weekly Data'!G841)</f>
        <v>773.5</v>
      </c>
      <c r="L1049" s="164">
        <f>AVERAGE('Weekly Data'!H997,'Weekly Data'!H945,'Weekly Data'!H893,'Weekly Data'!H841)</f>
        <v>6802.5</v>
      </c>
      <c r="M1049" s="108">
        <f>AVERAGE('Weekly Data'!I997,'Weekly Data'!I945,'Weekly Data'!I893,'Weekly Data'!I841)</f>
        <v>1357.5985889063845</v>
      </c>
      <c r="O1049" s="166">
        <f t="shared" si="87"/>
        <v>41675</v>
      </c>
      <c r="P1049" s="45">
        <f t="shared" si="83"/>
        <v>687.6875</v>
      </c>
      <c r="Q1049" s="45">
        <f t="shared" ref="Q1049:Q1112" si="90">AVERAGE(C997,C945,C893,C840)</f>
        <v>1274</v>
      </c>
      <c r="R1049" s="45">
        <f t="shared" si="88"/>
        <v>4009.25</v>
      </c>
      <c r="S1049" s="45">
        <f t="shared" si="89"/>
        <v>826.5625</v>
      </c>
      <c r="T1049" s="45">
        <f t="shared" si="85"/>
        <v>6797.5</v>
      </c>
      <c r="U1049" s="140">
        <f t="shared" si="84"/>
        <v>1497.4318105806074</v>
      </c>
    </row>
    <row r="1050" spans="1:21" x14ac:dyDescent="0.25">
      <c r="A1050" s="43">
        <f t="shared" si="86"/>
        <v>41682</v>
      </c>
      <c r="B1050" s="28">
        <f>SUM('Weekly Data'!D1047:D1050)/4</f>
        <v>1394.25</v>
      </c>
      <c r="C1050" s="7">
        <f>SUM('Weekly Data'!E1047:E1050)/4</f>
        <v>1525.5</v>
      </c>
      <c r="D1050" s="7">
        <f>SUM('Weekly Data'!F1047:F1050)/4</f>
        <v>5578.5</v>
      </c>
      <c r="E1050" s="7">
        <f>SUM('Weekly Data'!G1047:G1050)/4</f>
        <v>952</v>
      </c>
      <c r="F1050" s="7">
        <f>SUM('Weekly Data'!H1047:H1050)/4</f>
        <v>9450.25</v>
      </c>
      <c r="G1050" s="108">
        <f>SUM('Weekly Data'!I1047:I1050)/4</f>
        <v>1840</v>
      </c>
      <c r="H1050" s="163">
        <f>AVERAGE('Weekly Data'!D998,'Weekly Data'!D946,'Weekly Data'!D894,'Weekly Data'!D842)</f>
        <v>775</v>
      </c>
      <c r="I1050" s="7">
        <f>AVERAGE('Weekly Data'!E998,'Weekly Data'!E946,'Weekly Data'!E894,'Weekly Data'!E842)</f>
        <v>1419.5</v>
      </c>
      <c r="J1050" s="7">
        <f>AVERAGE('Weekly Data'!F998,'Weekly Data'!F946,'Weekly Data'!F894,'Weekly Data'!F842)</f>
        <v>4112.5</v>
      </c>
      <c r="K1050" s="7">
        <f>AVERAGE('Weekly Data'!G998,'Weekly Data'!G946,'Weekly Data'!G894,'Weekly Data'!G842)</f>
        <v>867.5</v>
      </c>
      <c r="L1050" s="164">
        <f>AVERAGE('Weekly Data'!H998,'Weekly Data'!H946,'Weekly Data'!H894,'Weekly Data'!H842)</f>
        <v>7174.5</v>
      </c>
      <c r="M1050" s="108">
        <f>AVERAGE('Weekly Data'!I998,'Weekly Data'!I946,'Weekly Data'!I894,'Weekly Data'!I842)</f>
        <v>1549.5052984291242</v>
      </c>
      <c r="O1050" s="166">
        <f t="shared" si="87"/>
        <v>41682</v>
      </c>
      <c r="P1050" s="45">
        <f t="shared" si="83"/>
        <v>745.125</v>
      </c>
      <c r="Q1050" s="45">
        <f t="shared" si="90"/>
        <v>1342.75</v>
      </c>
      <c r="R1050" s="45">
        <f t="shared" si="88"/>
        <v>4082.875</v>
      </c>
      <c r="S1050" s="45">
        <f t="shared" si="89"/>
        <v>819.125</v>
      </c>
      <c r="T1050" s="45">
        <f t="shared" si="85"/>
        <v>6989.875</v>
      </c>
      <c r="U1050" s="140">
        <f t="shared" si="84"/>
        <v>1434.1908572376863</v>
      </c>
    </row>
    <row r="1051" spans="1:21" x14ac:dyDescent="0.25">
      <c r="A1051" s="43">
        <f t="shared" si="86"/>
        <v>41689</v>
      </c>
      <c r="B1051" s="28">
        <f>SUM('Weekly Data'!D1048:D1051)/4</f>
        <v>1204.75</v>
      </c>
      <c r="C1051" s="7">
        <f>SUM('Weekly Data'!E1048:E1051)/4</f>
        <v>1541.75</v>
      </c>
      <c r="D1051" s="7">
        <f>SUM('Weekly Data'!F1048:F1051)/4</f>
        <v>5448.5</v>
      </c>
      <c r="E1051" s="7">
        <f>SUM('Weekly Data'!G1048:G1051)/4</f>
        <v>934</v>
      </c>
      <c r="F1051" s="7">
        <f>SUM('Weekly Data'!H1048:H1051)/4</f>
        <v>9129</v>
      </c>
      <c r="G1051" s="108">
        <f>SUM('Weekly Data'!I1048:I1051)/4</f>
        <v>1782.5</v>
      </c>
      <c r="H1051" s="163">
        <f>AVERAGE('Weekly Data'!D999,'Weekly Data'!D947,'Weekly Data'!D895,'Weekly Data'!D843)</f>
        <v>474.25</v>
      </c>
      <c r="I1051" s="7">
        <f>AVERAGE('Weekly Data'!E999,'Weekly Data'!E947,'Weekly Data'!E895,'Weekly Data'!E843)</f>
        <v>1229.75</v>
      </c>
      <c r="J1051" s="7">
        <f>AVERAGE('Weekly Data'!F999,'Weekly Data'!F947,'Weekly Data'!F895,'Weekly Data'!F843)</f>
        <v>4475.5</v>
      </c>
      <c r="K1051" s="7">
        <f>AVERAGE('Weekly Data'!G999,'Weekly Data'!G947,'Weekly Data'!G895,'Weekly Data'!G843)</f>
        <v>753.75</v>
      </c>
      <c r="L1051" s="164">
        <f>AVERAGE('Weekly Data'!H999,'Weekly Data'!H947,'Weekly Data'!H895,'Weekly Data'!H843)</f>
        <v>6933.25</v>
      </c>
      <c r="M1051" s="108">
        <f>AVERAGE('Weekly Data'!I999,'Weekly Data'!I947,'Weekly Data'!I895,'Weekly Data'!I843)</f>
        <v>1479.0392256688224</v>
      </c>
      <c r="O1051" s="166">
        <f t="shared" si="87"/>
        <v>41689</v>
      </c>
      <c r="P1051" s="45">
        <f t="shared" si="83"/>
        <v>699.875</v>
      </c>
      <c r="Q1051" s="45">
        <f t="shared" si="90"/>
        <v>1390.5</v>
      </c>
      <c r="R1051" s="45">
        <f t="shared" si="88"/>
        <v>4174.0625</v>
      </c>
      <c r="S1051" s="45">
        <f t="shared" si="89"/>
        <v>792.1875</v>
      </c>
      <c r="T1051" s="45">
        <f t="shared" si="85"/>
        <v>7056.625</v>
      </c>
      <c r="U1051" s="140">
        <f t="shared" si="84"/>
        <v>1508.248079203102</v>
      </c>
    </row>
    <row r="1052" spans="1:21" x14ac:dyDescent="0.25">
      <c r="A1052" s="43">
        <f t="shared" si="86"/>
        <v>41696</v>
      </c>
      <c r="B1052" s="28">
        <f>SUM('Weekly Data'!D1049:D1052)/4</f>
        <v>1184.75</v>
      </c>
      <c r="C1052" s="7">
        <f>SUM('Weekly Data'!E1049:E1052)/4</f>
        <v>1627</v>
      </c>
      <c r="D1052" s="7">
        <f>SUM('Weekly Data'!F1049:F1052)/4</f>
        <v>5064.75</v>
      </c>
      <c r="E1052" s="7">
        <f>SUM('Weekly Data'!G1049:G1052)/4</f>
        <v>1055.75</v>
      </c>
      <c r="F1052" s="7">
        <f>SUM('Weekly Data'!H1049:H1052)/4</f>
        <v>8932.25</v>
      </c>
      <c r="G1052" s="108">
        <f>SUM('Weekly Data'!I1049:I1052)/4</f>
        <v>1656.25</v>
      </c>
      <c r="H1052" s="163">
        <f>AVERAGE('Weekly Data'!D1000,'Weekly Data'!D948,'Weekly Data'!D896,'Weekly Data'!D844)</f>
        <v>558</v>
      </c>
      <c r="I1052" s="7">
        <f>AVERAGE('Weekly Data'!E1000,'Weekly Data'!E948,'Weekly Data'!E896,'Weekly Data'!E844)</f>
        <v>1155.75</v>
      </c>
      <c r="J1052" s="7">
        <f>AVERAGE('Weekly Data'!F1000,'Weekly Data'!F948,'Weekly Data'!F896,'Weekly Data'!F844)</f>
        <v>3785.25</v>
      </c>
      <c r="K1052" s="7">
        <f>AVERAGE('Weekly Data'!G1000,'Weekly Data'!G948,'Weekly Data'!G896,'Weekly Data'!G844)</f>
        <v>782.75</v>
      </c>
      <c r="L1052" s="164">
        <f>AVERAGE('Weekly Data'!H1000,'Weekly Data'!H948,'Weekly Data'!H896,'Weekly Data'!H844)</f>
        <v>6281.75</v>
      </c>
      <c r="M1052" s="108">
        <f>AVERAGE('Weekly Data'!I1000,'Weekly Data'!I948,'Weekly Data'!I896,'Weekly Data'!I844)</f>
        <v>1591.7135314362267</v>
      </c>
      <c r="O1052" s="166">
        <f t="shared" si="87"/>
        <v>41696</v>
      </c>
      <c r="P1052" s="45">
        <f t="shared" si="83"/>
        <v>618.25</v>
      </c>
      <c r="Q1052" s="45">
        <f t="shared" si="90"/>
        <v>1342.3125</v>
      </c>
      <c r="R1052" s="45">
        <f t="shared" si="88"/>
        <v>4044.3125</v>
      </c>
      <c r="S1052" s="45">
        <f t="shared" si="89"/>
        <v>788.75</v>
      </c>
      <c r="T1052" s="45">
        <f t="shared" si="85"/>
        <v>6793.625</v>
      </c>
      <c r="U1052" s="140">
        <f t="shared" si="84"/>
        <v>1457.035422109851</v>
      </c>
    </row>
    <row r="1053" spans="1:21" x14ac:dyDescent="0.25">
      <c r="A1053" s="43">
        <f t="shared" si="86"/>
        <v>41703</v>
      </c>
      <c r="B1053" s="28">
        <f>SUM('Weekly Data'!D1050:D1053)/4</f>
        <v>1323.25</v>
      </c>
      <c r="C1053" s="7">
        <f>SUM('Weekly Data'!E1050:E1053)/4</f>
        <v>1530.5</v>
      </c>
      <c r="D1053" s="7">
        <f>SUM('Weekly Data'!F1050:F1053)/4</f>
        <v>4982.75</v>
      </c>
      <c r="E1053" s="7">
        <f>SUM('Weekly Data'!G1050:G1053)/4</f>
        <v>998.25</v>
      </c>
      <c r="F1053" s="7">
        <f>SUM('Weekly Data'!H1050:H1053)/4</f>
        <v>8834.75</v>
      </c>
      <c r="G1053" s="108">
        <f>SUM('Weekly Data'!I1050:I1053)/4</f>
        <v>1643.5</v>
      </c>
      <c r="H1053" s="163">
        <f>AVERAGE('Weekly Data'!D1001,'Weekly Data'!D949,'Weekly Data'!D897,'Weekly Data'!D845)</f>
        <v>520.75</v>
      </c>
      <c r="I1053" s="7">
        <f>AVERAGE('Weekly Data'!E1001,'Weekly Data'!E949,'Weekly Data'!E897,'Weekly Data'!E845)</f>
        <v>1716.75</v>
      </c>
      <c r="J1053" s="7">
        <f>AVERAGE('Weekly Data'!F1001,'Weekly Data'!F949,'Weekly Data'!F897,'Weekly Data'!F845)</f>
        <v>4213.25</v>
      </c>
      <c r="K1053" s="7">
        <f>AVERAGE('Weekly Data'!G1001,'Weekly Data'!G949,'Weekly Data'!G897,'Weekly Data'!G845)</f>
        <v>661.25</v>
      </c>
      <c r="L1053" s="164">
        <f>AVERAGE('Weekly Data'!H1001,'Weekly Data'!H949,'Weekly Data'!H897,'Weekly Data'!H845)</f>
        <v>7112</v>
      </c>
      <c r="M1053" s="108">
        <f>AVERAGE('Weekly Data'!I1001,'Weekly Data'!I949,'Weekly Data'!I897,'Weekly Data'!I845)</f>
        <v>1584.0434862137665</v>
      </c>
      <c r="O1053" s="166">
        <f t="shared" si="87"/>
        <v>41703</v>
      </c>
      <c r="P1053" s="45">
        <f t="shared" si="83"/>
        <v>595.9375</v>
      </c>
      <c r="Q1053" s="45">
        <f t="shared" si="90"/>
        <v>1375.5625</v>
      </c>
      <c r="R1053" s="45">
        <f t="shared" si="88"/>
        <v>4106.375</v>
      </c>
      <c r="S1053" s="45">
        <f t="shared" si="89"/>
        <v>774.5625</v>
      </c>
      <c r="T1053" s="45">
        <f t="shared" si="85"/>
        <v>6852.4375</v>
      </c>
      <c r="U1053" s="140">
        <f t="shared" si="84"/>
        <v>1519.7281254470827</v>
      </c>
    </row>
    <row r="1054" spans="1:21" x14ac:dyDescent="0.25">
      <c r="A1054" s="43">
        <f t="shared" si="86"/>
        <v>41710</v>
      </c>
      <c r="B1054" s="28">
        <f>SUM('Weekly Data'!D1051:D1054)/4</f>
        <v>1072.75</v>
      </c>
      <c r="C1054" s="7">
        <f>SUM('Weekly Data'!E1051:E1054)/4</f>
        <v>1633.75</v>
      </c>
      <c r="D1054" s="7">
        <f>SUM('Weekly Data'!F1051:F1054)/4</f>
        <v>5114</v>
      </c>
      <c r="E1054" s="7">
        <f>SUM('Weekly Data'!G1051:G1054)/4</f>
        <v>940</v>
      </c>
      <c r="F1054" s="7">
        <f>SUM('Weekly Data'!H1051:H1054)/4</f>
        <v>8760.5</v>
      </c>
      <c r="G1054" s="108">
        <f>SUM('Weekly Data'!I1051:I1054)/4</f>
        <v>1493.75</v>
      </c>
      <c r="H1054" s="163">
        <f>AVERAGE('Weekly Data'!D1002,'Weekly Data'!D950,'Weekly Data'!D898,'Weekly Data'!D846)</f>
        <v>440.5</v>
      </c>
      <c r="I1054" s="7">
        <f>AVERAGE('Weekly Data'!E1002,'Weekly Data'!E950,'Weekly Data'!E898,'Weekly Data'!E846)</f>
        <v>1385.25</v>
      </c>
      <c r="J1054" s="7">
        <f>AVERAGE('Weekly Data'!F1002,'Weekly Data'!F950,'Weekly Data'!F898,'Weekly Data'!F846)</f>
        <v>3939.75</v>
      </c>
      <c r="K1054" s="7">
        <f>AVERAGE('Weekly Data'!G1002,'Weekly Data'!G950,'Weekly Data'!G898,'Weekly Data'!G846)</f>
        <v>537.5</v>
      </c>
      <c r="L1054" s="164">
        <f>AVERAGE('Weekly Data'!H1002,'Weekly Data'!H950,'Weekly Data'!H898,'Weekly Data'!H846)</f>
        <v>6303</v>
      </c>
      <c r="M1054" s="108">
        <f>AVERAGE('Weekly Data'!I1002,'Weekly Data'!I950,'Weekly Data'!I898,'Weekly Data'!I846)</f>
        <v>2188.3217079454116</v>
      </c>
      <c r="O1054" s="166">
        <f t="shared" si="87"/>
        <v>41710</v>
      </c>
      <c r="P1054" s="45">
        <f t="shared" si="83"/>
        <v>500.9375</v>
      </c>
      <c r="Q1054" s="45">
        <f t="shared" si="90"/>
        <v>1376.625</v>
      </c>
      <c r="R1054" s="45">
        <f t="shared" si="88"/>
        <v>4113.25</v>
      </c>
      <c r="S1054" s="45">
        <f t="shared" si="89"/>
        <v>697.6875</v>
      </c>
      <c r="T1054" s="45">
        <f t="shared" si="85"/>
        <v>6688.5</v>
      </c>
      <c r="U1054" s="140">
        <f t="shared" si="84"/>
        <v>1683.5234046149606</v>
      </c>
    </row>
    <row r="1055" spans="1:21" x14ac:dyDescent="0.25">
      <c r="A1055" s="43">
        <f t="shared" si="86"/>
        <v>41717</v>
      </c>
      <c r="B1055" s="28">
        <f>SUM('Weekly Data'!D1052:D1055)/4</f>
        <v>1031.25</v>
      </c>
      <c r="C1055" s="7">
        <f>SUM('Weekly Data'!E1052:E1055)/4</f>
        <v>1543.75</v>
      </c>
      <c r="D1055" s="7">
        <f>SUM('Weekly Data'!F1052:F1055)/4</f>
        <v>4760.5</v>
      </c>
      <c r="E1055" s="7">
        <f>SUM('Weekly Data'!G1052:G1055)/4</f>
        <v>912.5</v>
      </c>
      <c r="F1055" s="7">
        <f>SUM('Weekly Data'!H1052:H1055)/4</f>
        <v>8248</v>
      </c>
      <c r="G1055" s="108">
        <f>SUM('Weekly Data'!I1052:I1055)/4</f>
        <v>1692</v>
      </c>
      <c r="H1055" s="163">
        <f>AVERAGE('Weekly Data'!D1003,'Weekly Data'!D951,'Weekly Data'!D899,'Weekly Data'!D847)</f>
        <v>604</v>
      </c>
      <c r="I1055" s="7">
        <f>AVERAGE('Weekly Data'!E1003,'Weekly Data'!E951,'Weekly Data'!E899,'Weekly Data'!E847)</f>
        <v>1364</v>
      </c>
      <c r="J1055" s="7">
        <f>AVERAGE('Weekly Data'!F1003,'Weekly Data'!F951,'Weekly Data'!F899,'Weekly Data'!F847)</f>
        <v>4175.25</v>
      </c>
      <c r="K1055" s="7">
        <f>AVERAGE('Weekly Data'!G1003,'Weekly Data'!G951,'Weekly Data'!G899,'Weekly Data'!G847)</f>
        <v>689</v>
      </c>
      <c r="L1055" s="164">
        <f>AVERAGE('Weekly Data'!H1003,'Weekly Data'!H951,'Weekly Data'!H899,'Weekly Data'!H847)</f>
        <v>6832.25</v>
      </c>
      <c r="M1055" s="108">
        <f>AVERAGE('Weekly Data'!I1003,'Weekly Data'!I951,'Weekly Data'!I899,'Weekly Data'!I847)</f>
        <v>1672.5850841768306</v>
      </c>
      <c r="O1055" s="166">
        <f t="shared" si="87"/>
        <v>41717</v>
      </c>
      <c r="P1055" s="45">
        <f t="shared" si="83"/>
        <v>514.625</v>
      </c>
      <c r="Q1055" s="45">
        <f t="shared" si="90"/>
        <v>1421.0625</v>
      </c>
      <c r="R1055" s="45">
        <f t="shared" si="88"/>
        <v>3998.25</v>
      </c>
      <c r="S1055" s="45">
        <f t="shared" si="89"/>
        <v>663.25</v>
      </c>
      <c r="T1055" s="45">
        <f t="shared" si="85"/>
        <v>6597.1875</v>
      </c>
      <c r="U1055" s="140">
        <f t="shared" si="84"/>
        <v>1705.9806541885866</v>
      </c>
    </row>
    <row r="1056" spans="1:21" x14ac:dyDescent="0.25">
      <c r="A1056" s="43">
        <f t="shared" si="86"/>
        <v>41724</v>
      </c>
      <c r="B1056" s="28">
        <f>SUM('Weekly Data'!D1053:D1056)/4</f>
        <v>988</v>
      </c>
      <c r="C1056" s="7">
        <f>SUM('Weekly Data'!E1053:E1056)/4</f>
        <v>1445</v>
      </c>
      <c r="D1056" s="7">
        <f>SUM('Weekly Data'!F1053:F1056)/4</f>
        <v>4800</v>
      </c>
      <c r="E1056" s="7">
        <f>SUM('Weekly Data'!G1053:G1056)/4</f>
        <v>823.25</v>
      </c>
      <c r="F1056" s="7">
        <f>SUM('Weekly Data'!H1053:H1056)/4</f>
        <v>8056.25</v>
      </c>
      <c r="G1056" s="108">
        <f>SUM('Weekly Data'!I1053:I1056)/4</f>
        <v>1812</v>
      </c>
      <c r="H1056" s="163">
        <f>AVERAGE('Weekly Data'!D1004,'Weekly Data'!D952,'Weekly Data'!D900,'Weekly Data'!D848)</f>
        <v>366.25</v>
      </c>
      <c r="I1056" s="7">
        <f>AVERAGE('Weekly Data'!E1004,'Weekly Data'!E952,'Weekly Data'!E900,'Weekly Data'!E848)</f>
        <v>1648.75</v>
      </c>
      <c r="J1056" s="7">
        <f>AVERAGE('Weekly Data'!F1004,'Weekly Data'!F952,'Weekly Data'!F900,'Weekly Data'!F848)</f>
        <v>4036.75</v>
      </c>
      <c r="K1056" s="7">
        <f>AVERAGE('Weekly Data'!G1004,'Weekly Data'!G952,'Weekly Data'!G900,'Weekly Data'!G848)</f>
        <v>481</v>
      </c>
      <c r="L1056" s="164">
        <f>AVERAGE('Weekly Data'!H1004,'Weekly Data'!H952,'Weekly Data'!H900,'Weekly Data'!H848)</f>
        <v>6532.75</v>
      </c>
      <c r="M1056" s="108">
        <f>AVERAGE('Weekly Data'!I1004,'Weekly Data'!I952,'Weekly Data'!I900,'Weekly Data'!I848)</f>
        <v>2099.9188740360628</v>
      </c>
      <c r="O1056" s="166">
        <f t="shared" si="87"/>
        <v>41724</v>
      </c>
      <c r="P1056" s="45">
        <f t="shared" si="83"/>
        <v>509.125</v>
      </c>
      <c r="Q1056" s="45">
        <f t="shared" si="90"/>
        <v>1482.9375</v>
      </c>
      <c r="R1056" s="45">
        <f t="shared" si="88"/>
        <v>4148.5625</v>
      </c>
      <c r="S1056" s="45">
        <f t="shared" si="89"/>
        <v>644</v>
      </c>
      <c r="T1056" s="45">
        <f t="shared" si="85"/>
        <v>6784.625</v>
      </c>
      <c r="U1056" s="140">
        <f t="shared" si="84"/>
        <v>1849.7284140306983</v>
      </c>
    </row>
    <row r="1057" spans="1:21" x14ac:dyDescent="0.25">
      <c r="A1057" s="43">
        <f t="shared" si="86"/>
        <v>41731</v>
      </c>
      <c r="B1057" s="28">
        <f>SUM('Weekly Data'!D1054:D1057)/4</f>
        <v>918.25</v>
      </c>
      <c r="C1057" s="7">
        <f>SUM('Weekly Data'!E1054:E1057)/4</f>
        <v>1561.5</v>
      </c>
      <c r="D1057" s="7">
        <f>SUM('Weekly Data'!F1054:F1057)/4</f>
        <v>5024.75</v>
      </c>
      <c r="E1057" s="7">
        <f>SUM('Weekly Data'!G1054:G1057)/4</f>
        <v>788</v>
      </c>
      <c r="F1057" s="7">
        <f>SUM('Weekly Data'!H1054:H1057)/4</f>
        <v>8292.5</v>
      </c>
      <c r="G1057" s="108">
        <f>SUM('Weekly Data'!I1054:I1057)/4</f>
        <v>1836.5</v>
      </c>
      <c r="H1057" s="163">
        <f>AVERAGE('Weekly Data'!D1005,'Weekly Data'!D953,'Weekly Data'!D901,'Weekly Data'!D849)</f>
        <v>459</v>
      </c>
      <c r="I1057" s="7">
        <f>AVERAGE('Weekly Data'!E1005,'Weekly Data'!E953,'Weekly Data'!E901,'Weekly Data'!E849)</f>
        <v>1745</v>
      </c>
      <c r="J1057" s="7">
        <f>AVERAGE('Weekly Data'!F1005,'Weekly Data'!F953,'Weekly Data'!F901,'Weekly Data'!F849)</f>
        <v>3769.25</v>
      </c>
      <c r="K1057" s="7">
        <f>AVERAGE('Weekly Data'!G1005,'Weekly Data'!G953,'Weekly Data'!G901,'Weekly Data'!G849)</f>
        <v>434.5</v>
      </c>
      <c r="L1057" s="164">
        <f>AVERAGE('Weekly Data'!H1005,'Weekly Data'!H953,'Weekly Data'!H901,'Weekly Data'!H849)</f>
        <v>6407.75</v>
      </c>
      <c r="M1057" s="108">
        <f>AVERAGE('Weekly Data'!I1005,'Weekly Data'!I953,'Weekly Data'!I901,'Weekly Data'!I849)</f>
        <v>1994.7674957814511</v>
      </c>
      <c r="O1057" s="166">
        <f t="shared" si="87"/>
        <v>41731</v>
      </c>
      <c r="P1057" s="45">
        <f t="shared" si="83"/>
        <v>489.9375</v>
      </c>
      <c r="Q1057" s="45">
        <f t="shared" si="90"/>
        <v>1573.5625</v>
      </c>
      <c r="R1057" s="45">
        <f t="shared" si="88"/>
        <v>4005.3125</v>
      </c>
      <c r="S1057" s="45">
        <f t="shared" si="89"/>
        <v>554.5</v>
      </c>
      <c r="T1057" s="45">
        <f t="shared" si="85"/>
        <v>6623.3125</v>
      </c>
      <c r="U1057" s="140">
        <f t="shared" si="84"/>
        <v>1996.6936408527984</v>
      </c>
    </row>
    <row r="1058" spans="1:21" x14ac:dyDescent="0.25">
      <c r="A1058" s="43">
        <f t="shared" si="86"/>
        <v>41738</v>
      </c>
      <c r="B1058" s="28">
        <f>SUM('Weekly Data'!D1055:D1058)/4</f>
        <v>945.75</v>
      </c>
      <c r="C1058" s="7">
        <f>SUM('Weekly Data'!E1055:E1058)/4</f>
        <v>1704.75</v>
      </c>
      <c r="D1058" s="7">
        <f>SUM('Weekly Data'!F1055:F1058)/4</f>
        <v>5187</v>
      </c>
      <c r="E1058" s="7">
        <f>SUM('Weekly Data'!G1055:G1058)/4</f>
        <v>744.5</v>
      </c>
      <c r="F1058" s="7">
        <f>SUM('Weekly Data'!H1055:H1058)/4</f>
        <v>8582</v>
      </c>
      <c r="G1058" s="108">
        <f>SUM('Weekly Data'!I1055:I1058)/4</f>
        <v>1876.5</v>
      </c>
      <c r="H1058" s="163">
        <f>AVERAGE('Weekly Data'!D1006,'Weekly Data'!D954,'Weekly Data'!D902,'Weekly Data'!D850)</f>
        <v>227</v>
      </c>
      <c r="I1058" s="7">
        <f>AVERAGE('Weekly Data'!E1006,'Weekly Data'!E954,'Weekly Data'!E902,'Weekly Data'!E850)</f>
        <v>1311.25</v>
      </c>
      <c r="J1058" s="7">
        <f>AVERAGE('Weekly Data'!F1006,'Weekly Data'!F954,'Weekly Data'!F902,'Weekly Data'!F850)</f>
        <v>3110.5</v>
      </c>
      <c r="K1058" s="7">
        <f>AVERAGE('Weekly Data'!G1006,'Weekly Data'!G954,'Weekly Data'!G902,'Weekly Data'!G850)</f>
        <v>371</v>
      </c>
      <c r="L1058" s="164">
        <f>AVERAGE('Weekly Data'!H1006,'Weekly Data'!H954,'Weekly Data'!H902,'Weekly Data'!H850)</f>
        <v>5019.75</v>
      </c>
      <c r="M1058" s="108">
        <f>AVERAGE('Weekly Data'!I1006,'Weekly Data'!I954,'Weekly Data'!I902,'Weekly Data'!I850)</f>
        <v>2525.2288448771778</v>
      </c>
      <c r="O1058" s="166">
        <f t="shared" si="87"/>
        <v>41738</v>
      </c>
      <c r="P1058" s="45">
        <f t="shared" si="83"/>
        <v>420.5625</v>
      </c>
      <c r="Q1058" s="45">
        <f t="shared" si="90"/>
        <v>1558</v>
      </c>
      <c r="R1058" s="45">
        <f t="shared" si="88"/>
        <v>3770.875</v>
      </c>
      <c r="S1058" s="45">
        <f t="shared" si="89"/>
        <v>513.4375</v>
      </c>
      <c r="T1058" s="45">
        <f t="shared" si="85"/>
        <v>6262.875</v>
      </c>
      <c r="U1058" s="140">
        <f t="shared" si="84"/>
        <v>2099.4965791538298</v>
      </c>
    </row>
    <row r="1059" spans="1:21" x14ac:dyDescent="0.25">
      <c r="A1059" s="43">
        <f t="shared" si="86"/>
        <v>41745</v>
      </c>
      <c r="B1059" s="28">
        <f>SUM('Weekly Data'!D1056:D1059)/4</f>
        <v>946.5</v>
      </c>
      <c r="C1059" s="7">
        <f>SUM('Weekly Data'!E1056:E1059)/4</f>
        <v>1860.75</v>
      </c>
      <c r="D1059" s="7">
        <f>SUM('Weekly Data'!F1056:F1059)/4</f>
        <v>5325.5</v>
      </c>
      <c r="E1059" s="7">
        <f>SUM('Weekly Data'!G1056:G1059)/4</f>
        <v>746.5</v>
      </c>
      <c r="F1059" s="7">
        <f>SUM('Weekly Data'!H1056:H1059)/4</f>
        <v>8879.25</v>
      </c>
      <c r="G1059" s="108">
        <f>SUM('Weekly Data'!I1056:I1059)/4</f>
        <v>1877</v>
      </c>
      <c r="H1059" s="163">
        <f>AVERAGE('Weekly Data'!D1007,'Weekly Data'!D955,'Weekly Data'!D903,'Weekly Data'!D851)</f>
        <v>82.75</v>
      </c>
      <c r="I1059" s="7">
        <f>AVERAGE('Weekly Data'!E1007,'Weekly Data'!E955,'Weekly Data'!E903,'Weekly Data'!E851)</f>
        <v>1477</v>
      </c>
      <c r="J1059" s="7">
        <f>AVERAGE('Weekly Data'!F1007,'Weekly Data'!F955,'Weekly Data'!F903,'Weekly Data'!F851)</f>
        <v>3220.25</v>
      </c>
      <c r="K1059" s="7">
        <f>AVERAGE('Weekly Data'!G1007,'Weekly Data'!G955,'Weekly Data'!G903,'Weekly Data'!G851)</f>
        <v>348.75</v>
      </c>
      <c r="L1059" s="164">
        <f>AVERAGE('Weekly Data'!H1007,'Weekly Data'!H955,'Weekly Data'!H903,'Weekly Data'!H851)</f>
        <v>5128.75</v>
      </c>
      <c r="M1059" s="108">
        <f>AVERAGE('Weekly Data'!I1007,'Weekly Data'!I955,'Weekly Data'!I903,'Weekly Data'!I851)</f>
        <v>2111.2449899847061</v>
      </c>
      <c r="O1059" s="166">
        <f t="shared" si="87"/>
        <v>41745</v>
      </c>
      <c r="P1059" s="45">
        <f t="shared" si="83"/>
        <v>308.0625</v>
      </c>
      <c r="Q1059" s="45">
        <f t="shared" si="90"/>
        <v>1546.8125</v>
      </c>
      <c r="R1059" s="45">
        <f t="shared" si="88"/>
        <v>3579.0625</v>
      </c>
      <c r="S1059" s="45">
        <f t="shared" si="89"/>
        <v>449.4375</v>
      </c>
      <c r="T1059" s="45">
        <f t="shared" si="85"/>
        <v>5883.375</v>
      </c>
      <c r="U1059" s="140">
        <f t="shared" si="84"/>
        <v>2183.066482033958</v>
      </c>
    </row>
    <row r="1060" spans="1:21" x14ac:dyDescent="0.25">
      <c r="A1060" s="43">
        <f t="shared" si="86"/>
        <v>41752</v>
      </c>
      <c r="B1060" s="28">
        <f>SUM('Weekly Data'!D1057:D1060)/4</f>
        <v>849</v>
      </c>
      <c r="C1060" s="7">
        <f>SUM('Weekly Data'!E1057:E1060)/4</f>
        <v>2061.25</v>
      </c>
      <c r="D1060" s="7">
        <f>SUM('Weekly Data'!F1057:F1060)/4</f>
        <v>5221.75</v>
      </c>
      <c r="E1060" s="7">
        <f>SUM('Weekly Data'!G1057:G1060)/4</f>
        <v>620</v>
      </c>
      <c r="F1060" s="7">
        <f>SUM('Weekly Data'!H1057:H1060)/4</f>
        <v>8752</v>
      </c>
      <c r="G1060" s="108">
        <f>SUM('Weekly Data'!I1057:I1060)/4</f>
        <v>1878</v>
      </c>
      <c r="H1060" s="163">
        <f>AVERAGE('Weekly Data'!D1008,'Weekly Data'!D956,'Weekly Data'!D904,'Weekly Data'!D852)</f>
        <v>183.25</v>
      </c>
      <c r="I1060" s="7">
        <f>AVERAGE('Weekly Data'!E1008,'Weekly Data'!E956,'Weekly Data'!E904,'Weekly Data'!E852)</f>
        <v>1362.25</v>
      </c>
      <c r="J1060" s="7">
        <f>AVERAGE('Weekly Data'!F1008,'Weekly Data'!F956,'Weekly Data'!F904,'Weekly Data'!F852)</f>
        <v>2879.25</v>
      </c>
      <c r="K1060" s="7">
        <f>AVERAGE('Weekly Data'!G1008,'Weekly Data'!G956,'Weekly Data'!G904,'Weekly Data'!G852)</f>
        <v>407</v>
      </c>
      <c r="L1060" s="164">
        <f>AVERAGE('Weekly Data'!H1008,'Weekly Data'!H956,'Weekly Data'!H904,'Weekly Data'!H852)</f>
        <v>4831.75</v>
      </c>
      <c r="M1060" s="108">
        <f>AVERAGE('Weekly Data'!I1008,'Weekly Data'!I956,'Weekly Data'!I904,'Weekly Data'!I852)</f>
        <v>2249.6584129489765</v>
      </c>
      <c r="O1060" s="166">
        <f t="shared" si="87"/>
        <v>41752</v>
      </c>
      <c r="P1060" s="45">
        <f t="shared" si="83"/>
        <v>230.6875</v>
      </c>
      <c r="Q1060" s="45">
        <f t="shared" si="90"/>
        <v>1523.1875</v>
      </c>
      <c r="R1060" s="45">
        <f t="shared" si="88"/>
        <v>3238.3125</v>
      </c>
      <c r="S1060" s="45">
        <f t="shared" si="89"/>
        <v>405.125</v>
      </c>
      <c r="T1060" s="45">
        <f t="shared" si="85"/>
        <v>5397.3125</v>
      </c>
      <c r="U1060" s="140">
        <f t="shared" si="84"/>
        <v>2201.0959201017708</v>
      </c>
    </row>
    <row r="1061" spans="1:21" x14ac:dyDescent="0.25">
      <c r="A1061" s="43">
        <f t="shared" si="86"/>
        <v>41759</v>
      </c>
      <c r="B1061" s="28">
        <f>SUM('Weekly Data'!D1058:D1061)/4</f>
        <v>724</v>
      </c>
      <c r="C1061" s="7">
        <f>SUM('Weekly Data'!E1058:E1061)/4</f>
        <v>2113.75</v>
      </c>
      <c r="D1061" s="7">
        <f>SUM('Weekly Data'!F1058:F1061)/4</f>
        <v>5219</v>
      </c>
      <c r="E1061" s="7">
        <f>SUM('Weekly Data'!G1058:G1061)/4</f>
        <v>598</v>
      </c>
      <c r="F1061" s="7">
        <f>SUM('Weekly Data'!H1058:H1061)/4</f>
        <v>8654.75</v>
      </c>
      <c r="G1061" s="108">
        <f>SUM('Weekly Data'!I1058:I1061)/4</f>
        <v>2007</v>
      </c>
      <c r="H1061" s="163">
        <f>AVERAGE('Weekly Data'!D1009,'Weekly Data'!D957,'Weekly Data'!D905,'Weekly Data'!D853)</f>
        <v>172</v>
      </c>
      <c r="I1061" s="7">
        <f>AVERAGE('Weekly Data'!E1009,'Weekly Data'!E957,'Weekly Data'!E905,'Weekly Data'!E853)</f>
        <v>1486.5</v>
      </c>
      <c r="J1061" s="7">
        <f>AVERAGE('Weekly Data'!F1009,'Weekly Data'!F957,'Weekly Data'!F905,'Weekly Data'!F853)</f>
        <v>3064.5</v>
      </c>
      <c r="K1061" s="7">
        <f>AVERAGE('Weekly Data'!G1009,'Weekly Data'!G957,'Weekly Data'!G905,'Weekly Data'!G853)</f>
        <v>283</v>
      </c>
      <c r="L1061" s="164">
        <f>AVERAGE('Weekly Data'!H1009,'Weekly Data'!H957,'Weekly Data'!H905,'Weekly Data'!H853)</f>
        <v>5006</v>
      </c>
      <c r="M1061" s="108">
        <f>AVERAGE('Weekly Data'!I1009,'Weekly Data'!I957,'Weekly Data'!I905,'Weekly Data'!I853)</f>
        <v>2033.0790087881578</v>
      </c>
      <c r="O1061" s="166">
        <f t="shared" si="87"/>
        <v>41759</v>
      </c>
      <c r="P1061" s="45">
        <f t="shared" si="83"/>
        <v>172.25</v>
      </c>
      <c r="Q1061" s="45">
        <f t="shared" si="90"/>
        <v>1435.875</v>
      </c>
      <c r="R1061" s="45">
        <f t="shared" si="88"/>
        <v>3070.3125</v>
      </c>
      <c r="S1061" s="45">
        <f t="shared" si="89"/>
        <v>373.375</v>
      </c>
      <c r="T1061" s="45">
        <f t="shared" si="85"/>
        <v>5051.8125</v>
      </c>
      <c r="U1061" s="140">
        <f t="shared" si="84"/>
        <v>2227.9783704466386</v>
      </c>
    </row>
    <row r="1062" spans="1:21" x14ac:dyDescent="0.25">
      <c r="A1062" s="43">
        <f t="shared" si="86"/>
        <v>41766</v>
      </c>
      <c r="B1062" s="28">
        <f>SUM('Weekly Data'!D1059:D1062)/4</f>
        <v>571.75</v>
      </c>
      <c r="C1062" s="7">
        <f>SUM('Weekly Data'!E1059:E1062)/4</f>
        <v>2267.25</v>
      </c>
      <c r="D1062" s="7">
        <f>SUM('Weekly Data'!F1059:F1062)/4</f>
        <v>4797</v>
      </c>
      <c r="E1062" s="7">
        <f>SUM('Weekly Data'!G1059:G1062)/4</f>
        <v>514.25</v>
      </c>
      <c r="F1062" s="7">
        <f>SUM('Weekly Data'!H1059:H1062)/4</f>
        <v>8150.25</v>
      </c>
      <c r="G1062" s="108">
        <f>SUM('Weekly Data'!I1059:I1062)/4</f>
        <v>2071</v>
      </c>
      <c r="H1062" s="163">
        <f>AVERAGE('Weekly Data'!D1010,'Weekly Data'!D958,'Weekly Data'!D906,'Weekly Data'!D854)</f>
        <v>252.75</v>
      </c>
      <c r="I1062" s="7">
        <f>AVERAGE('Weekly Data'!E1010,'Weekly Data'!E958,'Weekly Data'!E906,'Weekly Data'!E854)</f>
        <v>1215</v>
      </c>
      <c r="J1062" s="7">
        <f>AVERAGE('Weekly Data'!F1010,'Weekly Data'!F958,'Weekly Data'!F906,'Weekly Data'!F854)</f>
        <v>2960.5</v>
      </c>
      <c r="K1062" s="7">
        <f>AVERAGE('Weekly Data'!G1010,'Weekly Data'!G958,'Weekly Data'!G906,'Weekly Data'!G854)</f>
        <v>358</v>
      </c>
      <c r="L1062" s="164">
        <f>AVERAGE('Weekly Data'!H1010,'Weekly Data'!H958,'Weekly Data'!H906,'Weekly Data'!H854)</f>
        <v>4786.25</v>
      </c>
      <c r="M1062" s="108">
        <f>AVERAGE('Weekly Data'!I1010,'Weekly Data'!I958,'Weekly Data'!I906,'Weekly Data'!I854)</f>
        <v>2095.7403215583117</v>
      </c>
      <c r="O1062" s="166">
        <f t="shared" si="87"/>
        <v>41766</v>
      </c>
      <c r="P1062" s="45">
        <f t="shared" si="83"/>
        <v>179.8125</v>
      </c>
      <c r="Q1062" s="45">
        <f t="shared" si="90"/>
        <v>1383.0625</v>
      </c>
      <c r="R1062" s="45">
        <f t="shared" si="88"/>
        <v>3064.625</v>
      </c>
      <c r="S1062" s="45">
        <f t="shared" si="89"/>
        <v>351.3125</v>
      </c>
      <c r="T1062" s="45">
        <f t="shared" si="85"/>
        <v>4978.8125</v>
      </c>
      <c r="U1062" s="140">
        <f t="shared" si="84"/>
        <v>2117.7313586301939</v>
      </c>
    </row>
    <row r="1063" spans="1:21" x14ac:dyDescent="0.25">
      <c r="A1063" s="43">
        <f t="shared" si="86"/>
        <v>41773</v>
      </c>
      <c r="B1063" s="28">
        <f>SUM('Weekly Data'!D1060:D1063)/4</f>
        <v>482.25</v>
      </c>
      <c r="C1063" s="7">
        <f>SUM('Weekly Data'!E1060:E1063)/4</f>
        <v>2053.5</v>
      </c>
      <c r="D1063" s="7">
        <f>SUM('Weekly Data'!F1060:F1063)/4</f>
        <v>4448.75</v>
      </c>
      <c r="E1063" s="7">
        <f>SUM('Weekly Data'!G1060:G1063)/4</f>
        <v>357.25</v>
      </c>
      <c r="F1063" s="7">
        <f>SUM('Weekly Data'!H1060:H1063)/4</f>
        <v>7341.75</v>
      </c>
      <c r="G1063" s="108">
        <f>SUM('Weekly Data'!I1060:I1063)/4</f>
        <v>2325.75</v>
      </c>
      <c r="H1063" s="163">
        <f>AVERAGE('Weekly Data'!D1011,'Weekly Data'!D959,'Weekly Data'!D907,'Weekly Data'!D855)</f>
        <v>188.75</v>
      </c>
      <c r="I1063" s="7">
        <f>AVERAGE('Weekly Data'!E1011,'Weekly Data'!E959,'Weekly Data'!E907,'Weekly Data'!E855)</f>
        <v>1048</v>
      </c>
      <c r="J1063" s="7">
        <f>AVERAGE('Weekly Data'!F1011,'Weekly Data'!F959,'Weekly Data'!F907,'Weekly Data'!F855)</f>
        <v>2928.5</v>
      </c>
      <c r="K1063" s="7">
        <f>AVERAGE('Weekly Data'!G1011,'Weekly Data'!G959,'Weekly Data'!G907,'Weekly Data'!G855)</f>
        <v>278.25</v>
      </c>
      <c r="L1063" s="164">
        <f>AVERAGE('Weekly Data'!H1011,'Weekly Data'!H959,'Weekly Data'!H907,'Weekly Data'!H855)</f>
        <v>4443.5</v>
      </c>
      <c r="M1063" s="108">
        <f>AVERAGE('Weekly Data'!I1011,'Weekly Data'!I959,'Weekly Data'!I907,'Weekly Data'!I855)</f>
        <v>1752.3516470248076</v>
      </c>
      <c r="O1063" s="166">
        <f t="shared" si="87"/>
        <v>41773</v>
      </c>
      <c r="P1063" s="45">
        <f t="shared" si="83"/>
        <v>193.0625</v>
      </c>
      <c r="Q1063" s="45">
        <f t="shared" si="90"/>
        <v>1283.75</v>
      </c>
      <c r="R1063" s="45">
        <f t="shared" si="88"/>
        <v>2952.4375</v>
      </c>
      <c r="S1063" s="45">
        <f t="shared" si="89"/>
        <v>352</v>
      </c>
      <c r="T1063" s="45">
        <f t="shared" si="85"/>
        <v>4781.25</v>
      </c>
      <c r="U1063" s="140">
        <f t="shared" si="84"/>
        <v>2034.9187944929313</v>
      </c>
    </row>
    <row r="1064" spans="1:21" x14ac:dyDescent="0.25">
      <c r="A1064" s="43">
        <f t="shared" si="86"/>
        <v>41780</v>
      </c>
      <c r="B1064" s="28">
        <f>SUM('Weekly Data'!D1061:D1064)/4</f>
        <v>378.75</v>
      </c>
      <c r="C1064" s="7">
        <f>SUM('Weekly Data'!E1061:E1064)/4</f>
        <v>2302.25</v>
      </c>
      <c r="D1064" s="7">
        <f>SUM('Weekly Data'!F1061:F1064)/4</f>
        <v>3968.5</v>
      </c>
      <c r="E1064" s="7">
        <f>SUM('Weekly Data'!G1061:G1064)/4</f>
        <v>296.75</v>
      </c>
      <c r="F1064" s="7">
        <f>SUM('Weekly Data'!H1061:H1064)/4</f>
        <v>6946.25</v>
      </c>
      <c r="G1064" s="108">
        <f>SUM('Weekly Data'!I1061:I1064)/4</f>
        <v>2355.75</v>
      </c>
      <c r="H1064" s="163">
        <f>AVERAGE('Weekly Data'!D1012,'Weekly Data'!D960,'Weekly Data'!D908,'Weekly Data'!D856)</f>
        <v>267</v>
      </c>
      <c r="I1064" s="7">
        <f>AVERAGE('Weekly Data'!E1012,'Weekly Data'!E960,'Weekly Data'!E908,'Weekly Data'!E856)</f>
        <v>1243.75</v>
      </c>
      <c r="J1064" s="7">
        <f>AVERAGE('Weekly Data'!F1012,'Weekly Data'!F960,'Weekly Data'!F908,'Weekly Data'!F856)</f>
        <v>3048.25</v>
      </c>
      <c r="K1064" s="7">
        <f>AVERAGE('Weekly Data'!G1012,'Weekly Data'!G960,'Weekly Data'!G908,'Weekly Data'!G856)</f>
        <v>263.25</v>
      </c>
      <c r="L1064" s="164">
        <f>AVERAGE('Weekly Data'!H1012,'Weekly Data'!H960,'Weekly Data'!H908,'Weekly Data'!H856)</f>
        <v>4822.25</v>
      </c>
      <c r="M1064" s="108">
        <f>AVERAGE('Weekly Data'!I1012,'Weekly Data'!I960,'Weekly Data'!I908,'Weekly Data'!I856)</f>
        <v>1944.971253821303</v>
      </c>
      <c r="O1064" s="166">
        <f t="shared" si="87"/>
        <v>41780</v>
      </c>
      <c r="P1064" s="45">
        <f t="shared" ref="P1064:P1127" si="91">AVERAGE(B1012,B960,B908,B855)</f>
        <v>220.125</v>
      </c>
      <c r="Q1064" s="45">
        <f t="shared" si="90"/>
        <v>1263.875</v>
      </c>
      <c r="R1064" s="45">
        <f t="shared" si="88"/>
        <v>2981.1875</v>
      </c>
      <c r="S1064" s="45">
        <f t="shared" si="89"/>
        <v>304</v>
      </c>
      <c r="T1064" s="45">
        <f t="shared" si="85"/>
        <v>4769.1875</v>
      </c>
      <c r="U1064" s="140">
        <f t="shared" si="84"/>
        <v>1986.9429528500782</v>
      </c>
    </row>
    <row r="1065" spans="1:21" x14ac:dyDescent="0.25">
      <c r="A1065" s="43">
        <f t="shared" si="86"/>
        <v>41787</v>
      </c>
      <c r="B1065" s="28">
        <f>SUM('Weekly Data'!D1062:D1065)/4</f>
        <v>271</v>
      </c>
      <c r="C1065" s="7">
        <f>SUM('Weekly Data'!E1062:E1065)/4</f>
        <v>2296.5</v>
      </c>
      <c r="D1065" s="7">
        <f>SUM('Weekly Data'!F1062:F1065)/4</f>
        <v>3751.25</v>
      </c>
      <c r="E1065" s="7">
        <f>SUM('Weekly Data'!G1062:G1065)/4</f>
        <v>244.5</v>
      </c>
      <c r="F1065" s="7">
        <f>SUM('Weekly Data'!H1062:H1065)/4</f>
        <v>6563.25</v>
      </c>
      <c r="G1065" s="108">
        <f>SUM('Weekly Data'!I1062:I1065)/4</f>
        <v>2236.75</v>
      </c>
      <c r="H1065" s="163">
        <f>AVERAGE('Weekly Data'!D1013,'Weekly Data'!D961,'Weekly Data'!D909,'Weekly Data'!D857)</f>
        <v>241.25</v>
      </c>
      <c r="I1065" s="7">
        <f>AVERAGE('Weekly Data'!E1013,'Weekly Data'!E961,'Weekly Data'!E909,'Weekly Data'!E857)</f>
        <v>1655.5</v>
      </c>
      <c r="J1065" s="7">
        <f>AVERAGE('Weekly Data'!F1013,'Weekly Data'!F961,'Weekly Data'!F909,'Weekly Data'!F857)</f>
        <v>2727.5</v>
      </c>
      <c r="K1065" s="7">
        <f>AVERAGE('Weekly Data'!G1013,'Weekly Data'!G961,'Weekly Data'!G909,'Weekly Data'!G857)</f>
        <v>157.5</v>
      </c>
      <c r="L1065" s="164">
        <f>AVERAGE('Weekly Data'!H1013,'Weekly Data'!H961,'Weekly Data'!H909,'Weekly Data'!H857)</f>
        <v>4781.75</v>
      </c>
      <c r="M1065" s="108">
        <f>AVERAGE('Weekly Data'!I1013,'Weekly Data'!I961,'Weekly Data'!I909,'Weekly Data'!I857)</f>
        <v>1844.66537790549</v>
      </c>
      <c r="O1065" s="166">
        <f t="shared" si="87"/>
        <v>41787</v>
      </c>
      <c r="P1065" s="45">
        <f t="shared" si="91"/>
        <v>230.9375</v>
      </c>
      <c r="Q1065" s="45">
        <f t="shared" si="90"/>
        <v>1320.25</v>
      </c>
      <c r="R1065" s="45">
        <f t="shared" si="88"/>
        <v>2950.125</v>
      </c>
      <c r="S1065" s="45">
        <f t="shared" si="89"/>
        <v>266.6875</v>
      </c>
      <c r="T1065" s="45">
        <f t="shared" si="85"/>
        <v>4768</v>
      </c>
      <c r="U1065" s="140">
        <f t="shared" si="84"/>
        <v>1907.9394234112924</v>
      </c>
    </row>
    <row r="1066" spans="1:21" x14ac:dyDescent="0.25">
      <c r="A1066" s="43">
        <f t="shared" si="86"/>
        <v>41794</v>
      </c>
      <c r="B1066" s="28">
        <f>SUM('Weekly Data'!D1063:D1066)/4</f>
        <v>167.25</v>
      </c>
      <c r="C1066" s="7">
        <f>SUM('Weekly Data'!E1063:E1066)/4</f>
        <v>1905.5</v>
      </c>
      <c r="D1066" s="7">
        <f>SUM('Weekly Data'!F1063:F1066)/4</f>
        <v>3591.25</v>
      </c>
      <c r="E1066" s="7">
        <f>SUM('Weekly Data'!G1063:G1066)/4</f>
        <v>275.25</v>
      </c>
      <c r="F1066" s="7">
        <f>SUM('Weekly Data'!H1063:H1066)/4</f>
        <v>5939.25</v>
      </c>
      <c r="G1066" s="108">
        <f>SUM('Weekly Data'!I1063:I1066)/4</f>
        <v>2161.25</v>
      </c>
      <c r="H1066" s="163">
        <f>AVERAGE('Weekly Data'!D1014,'Weekly Data'!D962,'Weekly Data'!D910,'Weekly Data'!D858)</f>
        <v>200.5</v>
      </c>
      <c r="I1066" s="7">
        <f>AVERAGE('Weekly Data'!E1014,'Weekly Data'!E962,'Weekly Data'!E910,'Weekly Data'!E858)</f>
        <v>1581.25</v>
      </c>
      <c r="J1066" s="7">
        <f>AVERAGE('Weekly Data'!F1014,'Weekly Data'!F962,'Weekly Data'!F910,'Weekly Data'!F858)</f>
        <v>2696.25</v>
      </c>
      <c r="K1066" s="7">
        <f>AVERAGE('Weekly Data'!G1014,'Weekly Data'!G962,'Weekly Data'!G910,'Weekly Data'!G858)</f>
        <v>102.75</v>
      </c>
      <c r="L1066" s="164">
        <f>AVERAGE('Weekly Data'!H1014,'Weekly Data'!H962,'Weekly Data'!H910,'Weekly Data'!H858)</f>
        <v>4580.75</v>
      </c>
      <c r="M1066" s="108">
        <f>AVERAGE('Weekly Data'!I1014,'Weekly Data'!I962,'Weekly Data'!I910,'Weekly Data'!I858)</f>
        <v>1881.7941949782735</v>
      </c>
      <c r="O1066" s="166">
        <f t="shared" si="87"/>
        <v>41794</v>
      </c>
      <c r="P1066" s="45">
        <f t="shared" si="91"/>
        <v>231.125</v>
      </c>
      <c r="Q1066" s="45">
        <f t="shared" si="90"/>
        <v>1377.8125</v>
      </c>
      <c r="R1066" s="45">
        <f t="shared" si="88"/>
        <v>2823.875</v>
      </c>
      <c r="S1066" s="45">
        <f t="shared" si="89"/>
        <v>217.5625</v>
      </c>
      <c r="T1066" s="45">
        <f t="shared" si="85"/>
        <v>4650.375</v>
      </c>
      <c r="U1066" s="140">
        <f t="shared" si="84"/>
        <v>1832.1172779463172</v>
      </c>
    </row>
    <row r="1067" spans="1:21" x14ac:dyDescent="0.25">
      <c r="A1067" s="43">
        <f t="shared" si="86"/>
        <v>41801</v>
      </c>
      <c r="B1067" s="28">
        <f>SUM('Weekly Data'!D1064:D1067)/4</f>
        <v>69.5</v>
      </c>
      <c r="C1067" s="7">
        <f>SUM('Weekly Data'!E1064:E1067)/4</f>
        <v>1910.25</v>
      </c>
      <c r="D1067" s="7">
        <f>SUM('Weekly Data'!F1064:F1067)/4</f>
        <v>3565.5</v>
      </c>
      <c r="E1067" s="7">
        <f>SUM('Weekly Data'!G1064:G1067)/4</f>
        <v>259.5</v>
      </c>
      <c r="F1067" s="7">
        <f>SUM('Weekly Data'!H1064:H1067)/4</f>
        <v>5804.75</v>
      </c>
      <c r="G1067" s="108">
        <f>SUM('Weekly Data'!I1064:I1067)/4</f>
        <v>2115.5</v>
      </c>
      <c r="H1067" s="163">
        <f>AVERAGE('Weekly Data'!D1015,'Weekly Data'!D963,'Weekly Data'!D911,'Weekly Data'!D859)</f>
        <v>149</v>
      </c>
      <c r="I1067" s="7">
        <f>AVERAGE('Weekly Data'!E1015,'Weekly Data'!E963,'Weekly Data'!E911,'Weekly Data'!E859)</f>
        <v>1061.75</v>
      </c>
      <c r="J1067" s="7">
        <f>AVERAGE('Weekly Data'!F1015,'Weekly Data'!F963,'Weekly Data'!F911,'Weekly Data'!F859)</f>
        <v>2654</v>
      </c>
      <c r="K1067" s="7">
        <f>AVERAGE('Weekly Data'!G1015,'Weekly Data'!G963,'Weekly Data'!G911,'Weekly Data'!G859)</f>
        <v>145</v>
      </c>
      <c r="L1067" s="164">
        <f>AVERAGE('Weekly Data'!H1015,'Weekly Data'!H963,'Weekly Data'!H911,'Weekly Data'!H859)</f>
        <v>4009.75</v>
      </c>
      <c r="M1067" s="108">
        <f>AVERAGE('Weekly Data'!I1015,'Weekly Data'!I963,'Weekly Data'!I911,'Weekly Data'!I859)</f>
        <v>1775.0902347576823</v>
      </c>
      <c r="O1067" s="166">
        <f t="shared" si="87"/>
        <v>41801</v>
      </c>
      <c r="P1067" s="45">
        <f t="shared" si="91"/>
        <v>199.9375</v>
      </c>
      <c r="Q1067" s="45">
        <f t="shared" si="90"/>
        <v>1398</v>
      </c>
      <c r="R1067" s="45">
        <f t="shared" si="88"/>
        <v>2843.5625</v>
      </c>
      <c r="S1067" s="45">
        <f t="shared" si="89"/>
        <v>168.625</v>
      </c>
      <c r="T1067" s="45">
        <f t="shared" si="85"/>
        <v>4610.125</v>
      </c>
      <c r="U1067" s="140">
        <f t="shared" si="84"/>
        <v>1855.2170693183705</v>
      </c>
    </row>
    <row r="1068" spans="1:21" x14ac:dyDescent="0.25">
      <c r="A1068" s="43">
        <f t="shared" si="86"/>
        <v>41808</v>
      </c>
      <c r="B1068" s="28">
        <f>SUM('Weekly Data'!D1065:D1068)/4</f>
        <v>61.25</v>
      </c>
      <c r="C1068" s="7">
        <f>SUM('Weekly Data'!E1065:E1068)/4</f>
        <v>1440.5</v>
      </c>
      <c r="D1068" s="7">
        <f>SUM('Weekly Data'!F1065:F1068)/4</f>
        <v>3693.75</v>
      </c>
      <c r="E1068" s="7">
        <f>SUM('Weekly Data'!G1065:G1068)/4</f>
        <v>202.25</v>
      </c>
      <c r="F1068" s="7">
        <f>SUM('Weekly Data'!H1065:H1068)/4</f>
        <v>5397.75</v>
      </c>
      <c r="G1068" s="108">
        <f>SUM('Weekly Data'!I1065:I1068)/4</f>
        <v>2053.25</v>
      </c>
      <c r="H1068" s="163">
        <f>AVERAGE('Weekly Data'!D1016,'Weekly Data'!D964,'Weekly Data'!D912,'Weekly Data'!D860)</f>
        <v>96.75</v>
      </c>
      <c r="I1068" s="7">
        <f>AVERAGE('Weekly Data'!E1016,'Weekly Data'!E964,'Weekly Data'!E912,'Weekly Data'!E860)</f>
        <v>1082</v>
      </c>
      <c r="J1068" s="7">
        <f>AVERAGE('Weekly Data'!F1016,'Weekly Data'!F964,'Weekly Data'!F912,'Weekly Data'!F860)</f>
        <v>2470</v>
      </c>
      <c r="K1068" s="7">
        <f>AVERAGE('Weekly Data'!G1016,'Weekly Data'!G964,'Weekly Data'!G912,'Weekly Data'!G860)</f>
        <v>157.25</v>
      </c>
      <c r="L1068" s="164">
        <f>AVERAGE('Weekly Data'!H1016,'Weekly Data'!H964,'Weekly Data'!H912,'Weekly Data'!H860)</f>
        <v>3806</v>
      </c>
      <c r="M1068" s="108">
        <f>AVERAGE('Weekly Data'!I1016,'Weekly Data'!I964,'Weekly Data'!I912,'Weekly Data'!I860)</f>
        <v>1434.2980806627816</v>
      </c>
      <c r="O1068" s="166">
        <f t="shared" si="87"/>
        <v>41808</v>
      </c>
      <c r="P1068" s="45">
        <f t="shared" si="91"/>
        <v>174.5625</v>
      </c>
      <c r="Q1068" s="45">
        <f t="shared" si="90"/>
        <v>1327.8125</v>
      </c>
      <c r="R1068" s="45">
        <f t="shared" si="88"/>
        <v>2674.5625</v>
      </c>
      <c r="S1068" s="45">
        <f t="shared" si="89"/>
        <v>146.6875</v>
      </c>
      <c r="T1068" s="45">
        <f t="shared" si="85"/>
        <v>4323.625</v>
      </c>
      <c r="U1068" s="140">
        <f t="shared" si="84"/>
        <v>1769.8979844101596</v>
      </c>
    </row>
    <row r="1069" spans="1:21" x14ac:dyDescent="0.25">
      <c r="A1069" s="43">
        <f t="shared" si="86"/>
        <v>41815</v>
      </c>
      <c r="B1069" s="28">
        <f>SUM('Weekly Data'!D1066:D1069)/4</f>
        <v>29.5</v>
      </c>
      <c r="C1069" s="7">
        <f>SUM('Weekly Data'!E1066:E1069)/4</f>
        <v>1215.25</v>
      </c>
      <c r="D1069" s="7">
        <f>SUM('Weekly Data'!F1066:F1069)/4</f>
        <v>3554</v>
      </c>
      <c r="E1069" s="7">
        <f>SUM('Weekly Data'!G1066:G1069)/4</f>
        <v>121.75</v>
      </c>
      <c r="F1069" s="7">
        <f>SUM('Weekly Data'!H1066:H1069)/4</f>
        <v>4920.5</v>
      </c>
      <c r="G1069" s="108">
        <f>SUM('Weekly Data'!I1066:I1069)/4</f>
        <v>2175.75</v>
      </c>
      <c r="H1069" s="163">
        <f>AVERAGE('Weekly Data'!D1017,'Weekly Data'!D965,'Weekly Data'!D913,'Weekly Data'!D861)</f>
        <v>176.75</v>
      </c>
      <c r="I1069" s="7">
        <f>AVERAGE('Weekly Data'!E1017,'Weekly Data'!E965,'Weekly Data'!E913,'Weekly Data'!E861)</f>
        <v>1162.25</v>
      </c>
      <c r="J1069" s="7">
        <f>AVERAGE('Weekly Data'!F1017,'Weekly Data'!F965,'Weekly Data'!F913,'Weekly Data'!F861)</f>
        <v>2781</v>
      </c>
      <c r="K1069" s="7">
        <f>AVERAGE('Weekly Data'!G1017,'Weekly Data'!G965,'Weekly Data'!G913,'Weekly Data'!G861)</f>
        <v>159.25</v>
      </c>
      <c r="L1069" s="164">
        <f>AVERAGE('Weekly Data'!H1017,'Weekly Data'!H965,'Weekly Data'!H913,'Weekly Data'!H861)</f>
        <v>4279.25</v>
      </c>
      <c r="M1069" s="108">
        <f>AVERAGE('Weekly Data'!I1017,'Weekly Data'!I965,'Weekly Data'!I913,'Weekly Data'!I861)</f>
        <v>1902.1017736351378</v>
      </c>
      <c r="O1069" s="166">
        <f t="shared" si="87"/>
        <v>41815</v>
      </c>
      <c r="P1069" s="45">
        <f t="shared" si="91"/>
        <v>155.375</v>
      </c>
      <c r="Q1069" s="45">
        <f t="shared" si="90"/>
        <v>1202.875</v>
      </c>
      <c r="R1069" s="45">
        <f t="shared" si="88"/>
        <v>2658</v>
      </c>
      <c r="S1069" s="45">
        <f t="shared" si="89"/>
        <v>145.25</v>
      </c>
      <c r="T1069" s="45">
        <f t="shared" si="85"/>
        <v>4161.5</v>
      </c>
      <c r="U1069" s="140">
        <f t="shared" si="84"/>
        <v>1734.3336692845796</v>
      </c>
    </row>
    <row r="1070" spans="1:21" x14ac:dyDescent="0.25">
      <c r="A1070" s="43">
        <f t="shared" si="86"/>
        <v>41822</v>
      </c>
      <c r="B1070" s="28">
        <f>SUM('Weekly Data'!D1067:D1070)/4</f>
        <v>27.25</v>
      </c>
      <c r="C1070" s="7">
        <f>SUM('Weekly Data'!E1067:E1070)/4</f>
        <v>1075.25</v>
      </c>
      <c r="D1070" s="7">
        <f>SUM('Weekly Data'!F1067:F1070)/4</f>
        <v>3371.5</v>
      </c>
      <c r="E1070" s="7">
        <f>SUM('Weekly Data'!G1067:G1070)/4</f>
        <v>109</v>
      </c>
      <c r="F1070" s="7">
        <f>SUM('Weekly Data'!H1067:H1070)/4</f>
        <v>4583</v>
      </c>
      <c r="G1070" s="108">
        <f>SUM('Weekly Data'!I1067:I1070)/4</f>
        <v>2186.25</v>
      </c>
      <c r="H1070" s="163">
        <f>AVERAGE('Weekly Data'!D1018,'Weekly Data'!D966,'Weekly Data'!D914,'Weekly Data'!D862)</f>
        <v>114.25</v>
      </c>
      <c r="I1070" s="7">
        <f>AVERAGE('Weekly Data'!E1018,'Weekly Data'!E966,'Weekly Data'!E914,'Weekly Data'!E862)</f>
        <v>1149.25</v>
      </c>
      <c r="J1070" s="7">
        <f>AVERAGE('Weekly Data'!F1018,'Weekly Data'!F966,'Weekly Data'!F914,'Weekly Data'!F862)</f>
        <v>2410</v>
      </c>
      <c r="K1070" s="7">
        <f>AVERAGE('Weekly Data'!G1018,'Weekly Data'!G966,'Weekly Data'!G914,'Weekly Data'!G862)</f>
        <v>144.75</v>
      </c>
      <c r="L1070" s="164">
        <f>AVERAGE('Weekly Data'!H1018,'Weekly Data'!H966,'Weekly Data'!H914,'Weekly Data'!H862)</f>
        <v>3818.25</v>
      </c>
      <c r="M1070" s="108">
        <f>AVERAGE('Weekly Data'!I1018,'Weekly Data'!I966,'Weekly Data'!I914,'Weekly Data'!I862)</f>
        <v>1619.0056507392183</v>
      </c>
      <c r="O1070" s="166">
        <f t="shared" si="87"/>
        <v>41822</v>
      </c>
      <c r="P1070" s="45">
        <f t="shared" si="91"/>
        <v>133.875</v>
      </c>
      <c r="Q1070" s="45">
        <f t="shared" si="90"/>
        <v>1087.9375</v>
      </c>
      <c r="R1070" s="45">
        <f t="shared" si="88"/>
        <v>2616.625</v>
      </c>
      <c r="S1070" s="45">
        <f t="shared" si="89"/>
        <v>154.25</v>
      </c>
      <c r="T1070" s="45">
        <f t="shared" si="85"/>
        <v>3992.6875</v>
      </c>
      <c r="U1070" s="140">
        <f t="shared" si="84"/>
        <v>1750.1283519639965</v>
      </c>
    </row>
    <row r="1071" spans="1:21" x14ac:dyDescent="0.25">
      <c r="A1071" s="43">
        <f t="shared" si="86"/>
        <v>41829</v>
      </c>
      <c r="B1071" s="28">
        <f>SUM('Weekly Data'!D1068:D1071)/4</f>
        <v>60.75</v>
      </c>
      <c r="C1071" s="7">
        <f>SUM('Weekly Data'!E1068:E1071)/4</f>
        <v>1182.5</v>
      </c>
      <c r="D1071" s="7">
        <f>SUM('Weekly Data'!F1068:F1071)/4</f>
        <v>3401</v>
      </c>
      <c r="E1071" s="7">
        <f>SUM('Weekly Data'!G1068:G1071)/4</f>
        <v>116.5</v>
      </c>
      <c r="F1071" s="7">
        <f>SUM('Weekly Data'!H1068:H1071)/4</f>
        <v>4760.75</v>
      </c>
      <c r="G1071" s="108">
        <f>SUM('Weekly Data'!I1068:I1071)/4</f>
        <v>1853.5</v>
      </c>
      <c r="H1071" s="163">
        <f>AVERAGE('Weekly Data'!D1019,'Weekly Data'!D967,'Weekly Data'!D915,'Weekly Data'!D863)</f>
        <v>146.5</v>
      </c>
      <c r="I1071" s="7">
        <f>AVERAGE('Weekly Data'!E1019,'Weekly Data'!E967,'Weekly Data'!E915,'Weekly Data'!E863)</f>
        <v>1186.75</v>
      </c>
      <c r="J1071" s="7">
        <f>AVERAGE('Weekly Data'!F1019,'Weekly Data'!F967,'Weekly Data'!F915,'Weekly Data'!F863)</f>
        <v>2937.75</v>
      </c>
      <c r="K1071" s="7">
        <f>AVERAGE('Weekly Data'!G1019,'Weekly Data'!G967,'Weekly Data'!G915,'Weekly Data'!G863)</f>
        <v>195</v>
      </c>
      <c r="L1071" s="164">
        <f>AVERAGE('Weekly Data'!H1019,'Weekly Data'!H967,'Weekly Data'!H915,'Weekly Data'!H863)</f>
        <v>4466</v>
      </c>
      <c r="M1071" s="108">
        <f>AVERAGE('Weekly Data'!I1019,'Weekly Data'!I967,'Weekly Data'!I915,'Weekly Data'!I863)</f>
        <v>1389.5921883610829</v>
      </c>
      <c r="O1071" s="166">
        <f t="shared" si="87"/>
        <v>41829</v>
      </c>
      <c r="P1071" s="45">
        <f t="shared" si="91"/>
        <v>153.875</v>
      </c>
      <c r="Q1071" s="45">
        <f t="shared" si="90"/>
        <v>1111</v>
      </c>
      <c r="R1071" s="45">
        <f t="shared" si="88"/>
        <v>2565.5</v>
      </c>
      <c r="S1071" s="45">
        <f t="shared" si="89"/>
        <v>158.375</v>
      </c>
      <c r="T1071" s="45">
        <f t="shared" si="85"/>
        <v>3988.75</v>
      </c>
      <c r="U1071" s="140">
        <f t="shared" si="84"/>
        <v>1644.4104771579798</v>
      </c>
    </row>
    <row r="1072" spans="1:21" x14ac:dyDescent="0.25">
      <c r="A1072" s="43">
        <f t="shared" si="86"/>
        <v>41836</v>
      </c>
      <c r="B1072" s="28">
        <f>SUM('Weekly Data'!D1069:D1072)/4</f>
        <v>44</v>
      </c>
      <c r="C1072" s="7">
        <f>SUM('Weekly Data'!E1069:E1072)/4</f>
        <v>1204.5</v>
      </c>
      <c r="D1072" s="7">
        <f>SUM('Weekly Data'!F1069:F1072)/4</f>
        <v>3198.5</v>
      </c>
      <c r="E1072" s="7">
        <f>SUM('Weekly Data'!G1069:G1072)/4</f>
        <v>141.5</v>
      </c>
      <c r="F1072" s="7">
        <f>SUM('Weekly Data'!H1069:H1072)/4</f>
        <v>4588.5</v>
      </c>
      <c r="G1072" s="108">
        <f>SUM('Weekly Data'!I1069:I1072)/4</f>
        <v>1962.75</v>
      </c>
      <c r="H1072" s="163">
        <f>AVERAGE('Weekly Data'!D1020,'Weekly Data'!D968,'Weekly Data'!D916,'Weekly Data'!D864)</f>
        <v>218.75</v>
      </c>
      <c r="I1072" s="7">
        <f>AVERAGE('Weekly Data'!E1020,'Weekly Data'!E968,'Weekly Data'!E916,'Weekly Data'!E864)</f>
        <v>869.5</v>
      </c>
      <c r="J1072" s="7">
        <f>AVERAGE('Weekly Data'!F1020,'Weekly Data'!F968,'Weekly Data'!F916,'Weekly Data'!F864)</f>
        <v>2787.5</v>
      </c>
      <c r="K1072" s="7">
        <f>AVERAGE('Weekly Data'!G1020,'Weekly Data'!G968,'Weekly Data'!G916,'Weekly Data'!G864)</f>
        <v>164.75</v>
      </c>
      <c r="L1072" s="164">
        <f>AVERAGE('Weekly Data'!H1020,'Weekly Data'!H968,'Weekly Data'!H916,'Weekly Data'!H864)</f>
        <v>4040.5</v>
      </c>
      <c r="M1072" s="108">
        <f>AVERAGE('Weekly Data'!I1020,'Weekly Data'!I968,'Weekly Data'!I916,'Weekly Data'!I864)</f>
        <v>1688.5097784701225</v>
      </c>
      <c r="O1072" s="166">
        <f t="shared" si="87"/>
        <v>41836</v>
      </c>
      <c r="P1072" s="45">
        <f t="shared" si="91"/>
        <v>159.5</v>
      </c>
      <c r="Q1072" s="45">
        <f t="shared" si="90"/>
        <v>1092.6875</v>
      </c>
      <c r="R1072" s="45">
        <f t="shared" si="88"/>
        <v>2622.75</v>
      </c>
      <c r="S1072" s="45">
        <f t="shared" si="89"/>
        <v>156.3125</v>
      </c>
      <c r="T1072" s="45">
        <f t="shared" si="85"/>
        <v>4031.25</v>
      </c>
      <c r="U1072" s="140">
        <f t="shared" si="84"/>
        <v>1672.9119680408594</v>
      </c>
    </row>
    <row r="1073" spans="1:21" x14ac:dyDescent="0.25">
      <c r="A1073" s="43">
        <f t="shared" si="86"/>
        <v>41843</v>
      </c>
      <c r="B1073" s="28">
        <f>SUM('Weekly Data'!D1070:D1073)/4</f>
        <v>45</v>
      </c>
      <c r="C1073" s="7">
        <f>SUM('Weekly Data'!E1070:E1073)/4</f>
        <v>1204.25</v>
      </c>
      <c r="D1073" s="7">
        <f>SUM('Weekly Data'!F1070:F1073)/4</f>
        <v>3168</v>
      </c>
      <c r="E1073" s="7">
        <f>SUM('Weekly Data'!G1070:G1073)/4</f>
        <v>194.25</v>
      </c>
      <c r="F1073" s="7">
        <f>SUM('Weekly Data'!H1070:H1073)/4</f>
        <v>4611.5</v>
      </c>
      <c r="G1073" s="108">
        <f>SUM('Weekly Data'!I1070:I1073)/4</f>
        <v>1877.75</v>
      </c>
      <c r="H1073" s="163">
        <f>AVERAGE('Weekly Data'!D1021,'Weekly Data'!D969,'Weekly Data'!D917,'Weekly Data'!D865)</f>
        <v>263</v>
      </c>
      <c r="I1073" s="7">
        <f>AVERAGE('Weekly Data'!E1021,'Weekly Data'!E969,'Weekly Data'!E917,'Weekly Data'!E865)</f>
        <v>1145</v>
      </c>
      <c r="J1073" s="7">
        <f>AVERAGE('Weekly Data'!F1021,'Weekly Data'!F969,'Weekly Data'!F917,'Weekly Data'!F865)</f>
        <v>2948</v>
      </c>
      <c r="K1073" s="7">
        <f>AVERAGE('Weekly Data'!G1021,'Weekly Data'!G969,'Weekly Data'!G917,'Weekly Data'!G865)</f>
        <v>192.75</v>
      </c>
      <c r="L1073" s="164">
        <f>AVERAGE('Weekly Data'!H1021,'Weekly Data'!H969,'Weekly Data'!H917,'Weekly Data'!H865)</f>
        <v>4548.75</v>
      </c>
      <c r="M1073" s="108">
        <f>AVERAGE('Weekly Data'!I1021,'Weekly Data'!I969,'Weekly Data'!I917,'Weekly Data'!I865)</f>
        <v>1418.0517986524085</v>
      </c>
      <c r="O1073" s="166">
        <f t="shared" si="87"/>
        <v>41843</v>
      </c>
      <c r="P1073" s="45">
        <f t="shared" si="91"/>
        <v>171.3125</v>
      </c>
      <c r="Q1073" s="45">
        <f t="shared" si="90"/>
        <v>1041.1875</v>
      </c>
      <c r="R1073" s="45">
        <f t="shared" si="88"/>
        <v>2707.6875</v>
      </c>
      <c r="S1073" s="45">
        <f t="shared" si="89"/>
        <v>182.125</v>
      </c>
      <c r="T1073" s="45">
        <f t="shared" si="85"/>
        <v>4102.3125</v>
      </c>
      <c r="U1073" s="140">
        <f t="shared" si="84"/>
        <v>1570.5862007089106</v>
      </c>
    </row>
    <row r="1074" spans="1:21" x14ac:dyDescent="0.25">
      <c r="A1074" s="43">
        <f t="shared" si="86"/>
        <v>41850</v>
      </c>
      <c r="B1074" s="28">
        <f>SUM('Weekly Data'!D1071:D1074)/4</f>
        <v>72.75</v>
      </c>
      <c r="C1074" s="7">
        <f>SUM('Weekly Data'!E1071:E1074)/4</f>
        <v>1357.5</v>
      </c>
      <c r="D1074" s="7">
        <f>SUM('Weekly Data'!F1071:F1074)/4</f>
        <v>3312.5</v>
      </c>
      <c r="E1074" s="7">
        <f>SUM('Weekly Data'!G1071:G1074)/4</f>
        <v>197.5</v>
      </c>
      <c r="F1074" s="7">
        <f>SUM('Weekly Data'!H1071:H1074)/4</f>
        <v>4940.25</v>
      </c>
      <c r="G1074" s="108">
        <f>SUM('Weekly Data'!I1071:I1074)/4</f>
        <v>1871</v>
      </c>
      <c r="H1074" s="163">
        <f>AVERAGE('Weekly Data'!D1022,'Weekly Data'!D970,'Weekly Data'!D918,'Weekly Data'!D866)</f>
        <v>149</v>
      </c>
      <c r="I1074" s="7">
        <f>AVERAGE('Weekly Data'!E1022,'Weekly Data'!E970,'Weekly Data'!E918,'Weekly Data'!E866)</f>
        <v>1123.5</v>
      </c>
      <c r="J1074" s="7">
        <f>AVERAGE('Weekly Data'!F1022,'Weekly Data'!F970,'Weekly Data'!F918,'Weekly Data'!F866)</f>
        <v>2718.75</v>
      </c>
      <c r="K1074" s="7">
        <f>AVERAGE('Weekly Data'!G1022,'Weekly Data'!G970,'Weekly Data'!G918,'Weekly Data'!G866)</f>
        <v>111.5</v>
      </c>
      <c r="L1074" s="164">
        <f>AVERAGE('Weekly Data'!H1022,'Weekly Data'!H970,'Weekly Data'!H918,'Weekly Data'!H866)</f>
        <v>4102.75</v>
      </c>
      <c r="M1074" s="108">
        <f>AVERAGE('Weekly Data'!I1022,'Weekly Data'!I970,'Weekly Data'!I918,'Weekly Data'!I866)</f>
        <v>1567.3323810154268</v>
      </c>
      <c r="O1074" s="166">
        <f t="shared" si="87"/>
        <v>41850</v>
      </c>
      <c r="P1074" s="45">
        <f t="shared" si="91"/>
        <v>188.375</v>
      </c>
      <c r="Q1074" s="45">
        <f t="shared" si="90"/>
        <v>1090.3125</v>
      </c>
      <c r="R1074" s="45">
        <f t="shared" si="88"/>
        <v>2804</v>
      </c>
      <c r="S1074" s="45">
        <f t="shared" si="89"/>
        <v>165.625</v>
      </c>
      <c r="T1074" s="45">
        <f t="shared" si="85"/>
        <v>4248.3125</v>
      </c>
      <c r="U1074" s="140">
        <f t="shared" si="84"/>
        <v>1450.6338526951581</v>
      </c>
    </row>
    <row r="1075" spans="1:21" x14ac:dyDescent="0.25">
      <c r="A1075" s="43">
        <f t="shared" si="86"/>
        <v>41857</v>
      </c>
      <c r="B1075" s="28">
        <f>SUM('Weekly Data'!D1072:D1075)/4</f>
        <v>93.25</v>
      </c>
      <c r="C1075" s="7">
        <f>SUM('Weekly Data'!E1072:E1075)/4</f>
        <v>1331.75</v>
      </c>
      <c r="D1075" s="7">
        <f>SUM('Weekly Data'!F1072:F1075)/4</f>
        <v>3310</v>
      </c>
      <c r="E1075" s="7">
        <f>SUM('Weekly Data'!G1072:G1075)/4</f>
        <v>191.5</v>
      </c>
      <c r="F1075" s="7">
        <f>SUM('Weekly Data'!H1072:H1075)/4</f>
        <v>4926.5</v>
      </c>
      <c r="G1075" s="108">
        <f>SUM('Weekly Data'!I1072:I1075)/4</f>
        <v>1760.25</v>
      </c>
      <c r="H1075" s="163">
        <f>AVERAGE('Weekly Data'!D1023,'Weekly Data'!D971,'Weekly Data'!D919,'Weekly Data'!D867)</f>
        <v>263.25</v>
      </c>
      <c r="I1075" s="7">
        <f>AVERAGE('Weekly Data'!E1023,'Weekly Data'!E971,'Weekly Data'!E919,'Weekly Data'!E867)</f>
        <v>1334.25</v>
      </c>
      <c r="J1075" s="7">
        <f>AVERAGE('Weekly Data'!F1023,'Weekly Data'!F971,'Weekly Data'!F919,'Weekly Data'!F867)</f>
        <v>2656</v>
      </c>
      <c r="K1075" s="7">
        <f>AVERAGE('Weekly Data'!G1023,'Weekly Data'!G971,'Weekly Data'!G919,'Weekly Data'!G867)</f>
        <v>115.25</v>
      </c>
      <c r="L1075" s="164">
        <f>AVERAGE('Weekly Data'!H1023,'Weekly Data'!H971,'Weekly Data'!H919,'Weekly Data'!H867)</f>
        <v>4368.75</v>
      </c>
      <c r="M1075" s="108">
        <f>AVERAGE('Weekly Data'!I1023,'Weekly Data'!I971,'Weekly Data'!I919,'Weekly Data'!I867)</f>
        <v>1506.2704149172325</v>
      </c>
      <c r="O1075" s="166">
        <f t="shared" si="87"/>
        <v>41857</v>
      </c>
      <c r="P1075" s="45">
        <f t="shared" si="91"/>
        <v>213.6875</v>
      </c>
      <c r="Q1075" s="45">
        <f t="shared" si="90"/>
        <v>1116.375</v>
      </c>
      <c r="R1075" s="45">
        <f t="shared" si="88"/>
        <v>2795.5625</v>
      </c>
      <c r="S1075" s="45">
        <f t="shared" si="89"/>
        <v>154.125</v>
      </c>
      <c r="T1075" s="45">
        <f t="shared" si="85"/>
        <v>4279.75</v>
      </c>
      <c r="U1075" s="140">
        <f t="shared" si="84"/>
        <v>1553.6657362239821</v>
      </c>
    </row>
    <row r="1076" spans="1:21" x14ac:dyDescent="0.25">
      <c r="A1076" s="43">
        <f t="shared" si="86"/>
        <v>41864</v>
      </c>
      <c r="B1076" s="28">
        <f>SUM('Weekly Data'!D1073:D1076)/4</f>
        <v>145</v>
      </c>
      <c r="C1076" s="7">
        <f>SUM('Weekly Data'!E1073:E1076)/4</f>
        <v>1455</v>
      </c>
      <c r="D1076" s="7">
        <f>SUM('Weekly Data'!F1073:F1076)/4</f>
        <v>3516.75</v>
      </c>
      <c r="E1076" s="7">
        <f>SUM('Weekly Data'!G1073:G1076)/4</f>
        <v>263.5</v>
      </c>
      <c r="F1076" s="7">
        <f>SUM('Weekly Data'!H1073:H1076)/4</f>
        <v>5380.25</v>
      </c>
      <c r="G1076" s="108">
        <f>SUM('Weekly Data'!I1073:I1076)/4</f>
        <v>1640.75</v>
      </c>
      <c r="H1076" s="163">
        <f>AVERAGE('Weekly Data'!D1024,'Weekly Data'!D972,'Weekly Data'!D920,'Weekly Data'!D868)</f>
        <v>194.5</v>
      </c>
      <c r="I1076" s="7">
        <f>AVERAGE('Weekly Data'!E1024,'Weekly Data'!E972,'Weekly Data'!E920,'Weekly Data'!E868)</f>
        <v>1312.75</v>
      </c>
      <c r="J1076" s="7">
        <f>AVERAGE('Weekly Data'!F1024,'Weekly Data'!F972,'Weekly Data'!F920,'Weekly Data'!F868)</f>
        <v>2766.5</v>
      </c>
      <c r="K1076" s="7">
        <f>AVERAGE('Weekly Data'!G1024,'Weekly Data'!G972,'Weekly Data'!G920,'Weekly Data'!G868)</f>
        <v>128.75</v>
      </c>
      <c r="L1076" s="164">
        <f>AVERAGE('Weekly Data'!H1024,'Weekly Data'!H972,'Weekly Data'!H920,'Weekly Data'!H868)</f>
        <v>4402.5</v>
      </c>
      <c r="M1076" s="108">
        <f>AVERAGE('Weekly Data'!I1024,'Weekly Data'!I972,'Weekly Data'!I920,'Weekly Data'!I868)</f>
        <v>1462.8425107994085</v>
      </c>
      <c r="O1076" s="166">
        <f t="shared" si="87"/>
        <v>41864</v>
      </c>
      <c r="P1076" s="45">
        <f t="shared" si="91"/>
        <v>207.3125</v>
      </c>
      <c r="Q1076" s="45">
        <f t="shared" si="90"/>
        <v>1193.8125</v>
      </c>
      <c r="R1076" s="45">
        <f t="shared" si="88"/>
        <v>2861.3125</v>
      </c>
      <c r="S1076" s="45">
        <f t="shared" si="89"/>
        <v>138.0625</v>
      </c>
      <c r="T1076" s="45">
        <f t="shared" si="85"/>
        <v>4400.5</v>
      </c>
      <c r="U1076" s="140">
        <f t="shared" si="84"/>
        <v>1487.0762635071119</v>
      </c>
    </row>
    <row r="1077" spans="1:21" x14ac:dyDescent="0.25">
      <c r="A1077" s="43">
        <f t="shared" si="86"/>
        <v>41871</v>
      </c>
      <c r="B1077" s="28">
        <f>SUM('Weekly Data'!D1074:D1077)/4</f>
        <v>160.75</v>
      </c>
      <c r="C1077" s="7">
        <f>SUM('Weekly Data'!E1074:E1077)/4</f>
        <v>1652.75</v>
      </c>
      <c r="D1077" s="7">
        <f>SUM('Weekly Data'!F1074:F1077)/4</f>
        <v>3799.5</v>
      </c>
      <c r="E1077" s="7">
        <f>SUM('Weekly Data'!G1074:G1077)/4</f>
        <v>249</v>
      </c>
      <c r="F1077" s="7">
        <f>SUM('Weekly Data'!H1074:H1077)/4</f>
        <v>5862</v>
      </c>
      <c r="G1077" s="108">
        <f>SUM('Weekly Data'!I1074:I1077)/4</f>
        <v>1705.5</v>
      </c>
      <c r="H1077" s="163">
        <f>AVERAGE('Weekly Data'!D1025,'Weekly Data'!D973,'Weekly Data'!D921,'Weekly Data'!D869)</f>
        <v>309.25</v>
      </c>
      <c r="I1077" s="7">
        <f>AVERAGE('Weekly Data'!E1025,'Weekly Data'!E973,'Weekly Data'!E921,'Weekly Data'!E869)</f>
        <v>1343</v>
      </c>
      <c r="J1077" s="7">
        <f>AVERAGE('Weekly Data'!F1025,'Weekly Data'!F973,'Weekly Data'!F921,'Weekly Data'!F869)</f>
        <v>3325.75</v>
      </c>
      <c r="K1077" s="7">
        <f>AVERAGE('Weekly Data'!G1025,'Weekly Data'!G973,'Weekly Data'!G921,'Weekly Data'!G869)</f>
        <v>127.75</v>
      </c>
      <c r="L1077" s="164">
        <f>AVERAGE('Weekly Data'!H1025,'Weekly Data'!H973,'Weekly Data'!H921,'Weekly Data'!H869)</f>
        <v>5105.75</v>
      </c>
      <c r="M1077" s="108">
        <f>AVERAGE('Weekly Data'!I1025,'Weekly Data'!I973,'Weekly Data'!I921,'Weekly Data'!I869)</f>
        <v>1558.8410985228593</v>
      </c>
      <c r="O1077" s="166">
        <f t="shared" si="87"/>
        <v>41871</v>
      </c>
      <c r="P1077" s="45">
        <f t="shared" si="91"/>
        <v>225.8125</v>
      </c>
      <c r="Q1077" s="45">
        <f t="shared" si="90"/>
        <v>1292.1875</v>
      </c>
      <c r="R1077" s="45">
        <f t="shared" si="88"/>
        <v>2889.5</v>
      </c>
      <c r="S1077" s="45">
        <f t="shared" si="89"/>
        <v>113.9375</v>
      </c>
      <c r="T1077" s="45">
        <f t="shared" si="85"/>
        <v>4521.4375</v>
      </c>
      <c r="U1077" s="140">
        <f t="shared" si="84"/>
        <v>1519.3434213151745</v>
      </c>
    </row>
    <row r="1078" spans="1:21" x14ac:dyDescent="0.25">
      <c r="A1078" s="43">
        <f t="shared" si="86"/>
        <v>41878</v>
      </c>
      <c r="B1078" s="28">
        <f>SUM('Weekly Data'!D1075:D1078)/4</f>
        <v>181.5</v>
      </c>
      <c r="C1078" s="7">
        <f>SUM('Weekly Data'!E1075:E1078)/4</f>
        <v>1754.5</v>
      </c>
      <c r="D1078" s="7">
        <f>SUM('Weekly Data'!F1075:F1078)/4</f>
        <v>4027.75</v>
      </c>
      <c r="E1078" s="7">
        <f>SUM('Weekly Data'!G1075:G1078)/4</f>
        <v>273</v>
      </c>
      <c r="F1078" s="7">
        <f>SUM('Weekly Data'!H1075:H1078)/4</f>
        <v>6236.75</v>
      </c>
      <c r="G1078" s="108">
        <f>SUM('Weekly Data'!I1075:I1078)/4</f>
        <v>1730.25</v>
      </c>
      <c r="H1078" s="163">
        <f>AVERAGE('Weekly Data'!D1026,'Weekly Data'!D974,'Weekly Data'!D922,'Weekly Data'!D870)</f>
        <v>147.5</v>
      </c>
      <c r="I1078" s="7">
        <f>AVERAGE('Weekly Data'!E1026,'Weekly Data'!E974,'Weekly Data'!E922,'Weekly Data'!E870)</f>
        <v>1455.75</v>
      </c>
      <c r="J1078" s="7">
        <f>AVERAGE('Weekly Data'!F1026,'Weekly Data'!F974,'Weekly Data'!F922,'Weekly Data'!F870)</f>
        <v>2926.5</v>
      </c>
      <c r="K1078" s="7">
        <f>AVERAGE('Weekly Data'!G1026,'Weekly Data'!G974,'Weekly Data'!G922,'Weekly Data'!G870)</f>
        <v>56</v>
      </c>
      <c r="L1078" s="164">
        <f>AVERAGE('Weekly Data'!H1026,'Weekly Data'!H974,'Weekly Data'!H922,'Weekly Data'!H870)</f>
        <v>4585.75</v>
      </c>
      <c r="M1078" s="108">
        <f>AVERAGE('Weekly Data'!I1026,'Weekly Data'!I974,'Weekly Data'!I922,'Weekly Data'!I870)</f>
        <v>1219.3301858521031</v>
      </c>
      <c r="O1078" s="166">
        <f t="shared" si="87"/>
        <v>41878</v>
      </c>
      <c r="P1078" s="45">
        <f t="shared" si="91"/>
        <v>211.625</v>
      </c>
      <c r="Q1078" s="45">
        <f t="shared" si="90"/>
        <v>1322.3125</v>
      </c>
      <c r="R1078" s="45">
        <f t="shared" si="88"/>
        <v>2955</v>
      </c>
      <c r="S1078" s="45">
        <f t="shared" si="89"/>
        <v>104.5625</v>
      </c>
      <c r="T1078" s="45">
        <f t="shared" si="85"/>
        <v>4593.5</v>
      </c>
      <c r="U1078" s="140">
        <f t="shared" si="84"/>
        <v>1520.579604347771</v>
      </c>
    </row>
    <row r="1079" spans="1:21" x14ac:dyDescent="0.25">
      <c r="A1079" s="43">
        <f t="shared" si="86"/>
        <v>41885</v>
      </c>
      <c r="B1079" s="28">
        <f>SUM('Weekly Data'!D1076:D1079)/4</f>
        <v>235.75</v>
      </c>
      <c r="C1079" s="7">
        <f>SUM('Weekly Data'!E1076:E1079)/4</f>
        <v>1642.25</v>
      </c>
      <c r="D1079" s="7">
        <f>SUM('Weekly Data'!F1076:F1079)/4</f>
        <v>4007.5</v>
      </c>
      <c r="E1079" s="7">
        <f>SUM('Weekly Data'!G1076:G1079)/4</f>
        <v>304.5</v>
      </c>
      <c r="F1079" s="7">
        <f>SUM('Weekly Data'!H1076:H1079)/4</f>
        <v>6190</v>
      </c>
      <c r="G1079" s="108">
        <f>SUM('Weekly Data'!I1076:I1079)/4</f>
        <v>1954.25</v>
      </c>
      <c r="H1079" s="163">
        <f>AVERAGE('Weekly Data'!D1027,'Weekly Data'!D975,'Weekly Data'!D923,'Weekly Data'!D871)</f>
        <v>219.5</v>
      </c>
      <c r="I1079" s="7">
        <f>AVERAGE('Weekly Data'!E1027,'Weekly Data'!E975,'Weekly Data'!E923,'Weekly Data'!E871)</f>
        <v>1575.25</v>
      </c>
      <c r="J1079" s="7">
        <f>AVERAGE('Weekly Data'!F1027,'Weekly Data'!F975,'Weekly Data'!F923,'Weekly Data'!F871)</f>
        <v>2824.75</v>
      </c>
      <c r="K1079" s="7">
        <f>AVERAGE('Weekly Data'!G1027,'Weekly Data'!G975,'Weekly Data'!G923,'Weekly Data'!G871)</f>
        <v>132</v>
      </c>
      <c r="L1079" s="164">
        <f>AVERAGE('Weekly Data'!H1027,'Weekly Data'!H975,'Weekly Data'!H923,'Weekly Data'!H871)</f>
        <v>4751.5</v>
      </c>
      <c r="M1079" s="108">
        <f>AVERAGE('Weekly Data'!I1027,'Weekly Data'!I975,'Weekly Data'!I923,'Weekly Data'!I871)</f>
        <v>1512.9608243560315</v>
      </c>
      <c r="O1079" s="166">
        <f t="shared" si="87"/>
        <v>41885</v>
      </c>
      <c r="P1079" s="45">
        <f t="shared" si="91"/>
        <v>186.75</v>
      </c>
      <c r="Q1079" s="45">
        <f t="shared" si="90"/>
        <v>1354.6875</v>
      </c>
      <c r="R1079" s="45">
        <f t="shared" si="88"/>
        <v>3008.625</v>
      </c>
      <c r="S1079" s="45">
        <f t="shared" si="89"/>
        <v>99.3125</v>
      </c>
      <c r="T1079" s="45">
        <f t="shared" si="85"/>
        <v>4649.375</v>
      </c>
      <c r="U1079" s="140">
        <f t="shared" ref="U1079:U1142" si="92">AVERAGE(G1027,G975,G923,G870)</f>
        <v>1378.6187297167035</v>
      </c>
    </row>
    <row r="1080" spans="1:21" x14ac:dyDescent="0.25">
      <c r="A1080" s="43">
        <f t="shared" si="86"/>
        <v>41892</v>
      </c>
      <c r="B1080" s="28">
        <f>SUM('Weekly Data'!D1077:D1080)/4</f>
        <v>206</v>
      </c>
      <c r="C1080" s="7">
        <f>SUM('Weekly Data'!E1077:E1080)/4</f>
        <v>1609.75</v>
      </c>
      <c r="D1080" s="7">
        <f>SUM('Weekly Data'!F1077:F1080)/4</f>
        <v>3913.25</v>
      </c>
      <c r="E1080" s="7">
        <f>SUM('Weekly Data'!G1077:G1080)/4</f>
        <v>330.75</v>
      </c>
      <c r="F1080" s="7">
        <f>SUM('Weekly Data'!H1077:H1080)/4</f>
        <v>6059.75</v>
      </c>
      <c r="G1080" s="108">
        <f>SUM('Weekly Data'!I1077:I1080)/4</f>
        <v>2039.75</v>
      </c>
      <c r="H1080" s="163">
        <f>AVERAGE('Weekly Data'!D1028,'Weekly Data'!D976,'Weekly Data'!D924,'Weekly Data'!D872)</f>
        <v>286</v>
      </c>
      <c r="I1080" s="7">
        <f>AVERAGE('Weekly Data'!E1028,'Weekly Data'!E976,'Weekly Data'!E924,'Weekly Data'!E872)</f>
        <v>2060.25</v>
      </c>
      <c r="J1080" s="7">
        <f>AVERAGE('Weekly Data'!F1028,'Weekly Data'!F976,'Weekly Data'!F924,'Weekly Data'!F872)</f>
        <v>2146.5</v>
      </c>
      <c r="K1080" s="7">
        <f>AVERAGE('Weekly Data'!G1028,'Weekly Data'!G976,'Weekly Data'!G924,'Weekly Data'!G872)</f>
        <v>98.5</v>
      </c>
      <c r="L1080" s="164">
        <f>AVERAGE('Weekly Data'!H1028,'Weekly Data'!H976,'Weekly Data'!H924,'Weekly Data'!H872)</f>
        <v>4591.25</v>
      </c>
      <c r="M1080" s="108">
        <f>AVERAGE('Weekly Data'!I1028,'Weekly Data'!I976,'Weekly Data'!I924,'Weekly Data'!I872)</f>
        <v>1230.6534979214614</v>
      </c>
      <c r="O1080" s="166">
        <f t="shared" si="87"/>
        <v>41892</v>
      </c>
      <c r="P1080" s="45">
        <f t="shared" si="91"/>
        <v>203.625</v>
      </c>
      <c r="Q1080" s="45">
        <f t="shared" si="90"/>
        <v>1535.875</v>
      </c>
      <c r="R1080" s="45">
        <f t="shared" si="88"/>
        <v>2905</v>
      </c>
      <c r="S1080" s="45">
        <f t="shared" si="89"/>
        <v>103.75</v>
      </c>
      <c r="T1080" s="45">
        <f t="shared" si="85"/>
        <v>4748.25</v>
      </c>
      <c r="U1080" s="140">
        <f t="shared" si="92"/>
        <v>1407.1496231359934</v>
      </c>
    </row>
    <row r="1081" spans="1:21" x14ac:dyDescent="0.25">
      <c r="A1081" s="43">
        <f t="shared" si="86"/>
        <v>41899</v>
      </c>
      <c r="B1081" s="28">
        <f>SUM('Weekly Data'!D1078:D1081)/4</f>
        <v>248.5</v>
      </c>
      <c r="C1081" s="7">
        <f>SUM('Weekly Data'!E1078:E1081)/4</f>
        <v>1501.75</v>
      </c>
      <c r="D1081" s="7">
        <f>SUM('Weekly Data'!F1078:F1081)/4</f>
        <v>3736.25</v>
      </c>
      <c r="E1081" s="7">
        <f>SUM('Weekly Data'!G1078:G1081)/4</f>
        <v>351.75</v>
      </c>
      <c r="F1081" s="7">
        <f>SUM('Weekly Data'!H1078:H1081)/4</f>
        <v>5838.25</v>
      </c>
      <c r="G1081" s="108">
        <f>SUM('Weekly Data'!I1078:I1081)/4</f>
        <v>2049.5</v>
      </c>
      <c r="H1081" s="163">
        <f>AVERAGE('Weekly Data'!D1029,'Weekly Data'!D977,'Weekly Data'!D925,'Weekly Data'!D873)</f>
        <v>445</v>
      </c>
      <c r="I1081" s="7">
        <f>AVERAGE('Weekly Data'!E1029,'Weekly Data'!E977,'Weekly Data'!E925,'Weekly Data'!E873)</f>
        <v>1795</v>
      </c>
      <c r="J1081" s="7">
        <f>AVERAGE('Weekly Data'!F1029,'Weekly Data'!F977,'Weekly Data'!F925,'Weekly Data'!F873)</f>
        <v>2391.25</v>
      </c>
      <c r="K1081" s="7">
        <f>AVERAGE('Weekly Data'!G1029,'Weekly Data'!G977,'Weekly Data'!G925,'Weekly Data'!G873)</f>
        <v>198.25</v>
      </c>
      <c r="L1081" s="164">
        <f>AVERAGE('Weekly Data'!H1029,'Weekly Data'!H977,'Weekly Data'!H925,'Weekly Data'!H873)</f>
        <v>4829.5</v>
      </c>
      <c r="M1081" s="108">
        <f>AVERAGE('Weekly Data'!I1029,'Weekly Data'!I977,'Weekly Data'!I925,'Weekly Data'!I873)</f>
        <v>1685.7003934154927</v>
      </c>
      <c r="O1081" s="166">
        <f t="shared" si="87"/>
        <v>41899</v>
      </c>
      <c r="P1081" s="45">
        <f t="shared" si="91"/>
        <v>231.125</v>
      </c>
      <c r="Q1081" s="45">
        <f t="shared" si="90"/>
        <v>1707.3125</v>
      </c>
      <c r="R1081" s="45">
        <f t="shared" si="88"/>
        <v>2729.875</v>
      </c>
      <c r="S1081" s="45">
        <f t="shared" si="89"/>
        <v>106.25</v>
      </c>
      <c r="T1081" s="45">
        <f t="shared" si="85"/>
        <v>4774.5625</v>
      </c>
      <c r="U1081" s="140">
        <f t="shared" si="92"/>
        <v>1408.3464794615752</v>
      </c>
    </row>
    <row r="1082" spans="1:21" x14ac:dyDescent="0.25">
      <c r="A1082" s="43">
        <f t="shared" si="86"/>
        <v>41906</v>
      </c>
      <c r="B1082" s="28">
        <f>SUM('Weekly Data'!D1079:D1082)/4</f>
        <v>232.5</v>
      </c>
      <c r="C1082" s="7">
        <f>SUM('Weekly Data'!E1079:E1082)/4</f>
        <v>1296.5</v>
      </c>
      <c r="D1082" s="7">
        <f>SUM('Weekly Data'!F1079:F1082)/4</f>
        <v>3421</v>
      </c>
      <c r="E1082" s="7">
        <f>SUM('Weekly Data'!G1079:G1082)/4</f>
        <v>273.75</v>
      </c>
      <c r="F1082" s="7">
        <f>SUM('Weekly Data'!H1079:H1082)/4</f>
        <v>5223.75</v>
      </c>
      <c r="G1082" s="108">
        <f>SUM('Weekly Data'!I1079:I1082)/4</f>
        <v>2048.75</v>
      </c>
      <c r="H1082" s="163">
        <f>AVERAGE('Weekly Data'!D1030,'Weekly Data'!D978,'Weekly Data'!D926,'Weekly Data'!D874)</f>
        <v>493.25</v>
      </c>
      <c r="I1082" s="7">
        <f>AVERAGE('Weekly Data'!E1030,'Weekly Data'!E978,'Weekly Data'!E926,'Weekly Data'!E874)</f>
        <v>1736.5</v>
      </c>
      <c r="J1082" s="7">
        <f>AVERAGE('Weekly Data'!F1030,'Weekly Data'!F978,'Weekly Data'!F926,'Weekly Data'!F874)</f>
        <v>2482</v>
      </c>
      <c r="K1082" s="7">
        <f>AVERAGE('Weekly Data'!G1030,'Weekly Data'!G978,'Weekly Data'!G926,'Weekly Data'!G874)</f>
        <v>326</v>
      </c>
      <c r="L1082" s="164">
        <f>AVERAGE('Weekly Data'!H1030,'Weekly Data'!H978,'Weekly Data'!H926,'Weekly Data'!H874)</f>
        <v>5037.75</v>
      </c>
      <c r="M1082" s="108">
        <f>AVERAGE('Weekly Data'!I1030,'Weekly Data'!I978,'Weekly Data'!I926,'Weekly Data'!I874)</f>
        <v>1452.1703425036262</v>
      </c>
      <c r="O1082" s="166">
        <f t="shared" si="87"/>
        <v>41906</v>
      </c>
      <c r="P1082" s="45">
        <f t="shared" si="91"/>
        <v>331.0625</v>
      </c>
      <c r="Q1082" s="45">
        <f t="shared" si="90"/>
        <v>1791.5</v>
      </c>
      <c r="R1082" s="45">
        <f t="shared" si="88"/>
        <v>2497.5</v>
      </c>
      <c r="S1082" s="45">
        <f t="shared" si="89"/>
        <v>145.8125</v>
      </c>
      <c r="T1082" s="45">
        <f t="shared" si="85"/>
        <v>4765.875</v>
      </c>
      <c r="U1082" s="140">
        <f t="shared" si="92"/>
        <v>1459.3693161576355</v>
      </c>
    </row>
    <row r="1083" spans="1:21" x14ac:dyDescent="0.25">
      <c r="A1083" s="43">
        <f t="shared" si="86"/>
        <v>41913</v>
      </c>
      <c r="B1083" s="28">
        <f>SUM('Weekly Data'!D1080:D1083)/4</f>
        <v>231</v>
      </c>
      <c r="C1083" s="7">
        <f>SUM('Weekly Data'!E1080:E1083)/4</f>
        <v>1400.25</v>
      </c>
      <c r="D1083" s="7">
        <f>SUM('Weekly Data'!F1080:F1083)/4</f>
        <v>3188.75</v>
      </c>
      <c r="E1083" s="7">
        <f>SUM('Weekly Data'!G1080:G1083)/4</f>
        <v>242.75</v>
      </c>
      <c r="F1083" s="7">
        <f>SUM('Weekly Data'!H1080:H1083)/4</f>
        <v>5062.75</v>
      </c>
      <c r="G1083" s="108">
        <f>SUM('Weekly Data'!I1080:I1083)/4</f>
        <v>1908</v>
      </c>
      <c r="H1083" s="163">
        <f>AVERAGE('Weekly Data'!D1031,'Weekly Data'!D979,'Weekly Data'!D927,'Weekly Data'!D875)</f>
        <v>836.75</v>
      </c>
      <c r="I1083" s="7">
        <f>AVERAGE('Weekly Data'!E1031,'Weekly Data'!E979,'Weekly Data'!E927,'Weekly Data'!E875)</f>
        <v>1337</v>
      </c>
      <c r="J1083" s="7">
        <f>AVERAGE('Weekly Data'!F1031,'Weekly Data'!F979,'Weekly Data'!F927,'Weekly Data'!F875)</f>
        <v>2997.25</v>
      </c>
      <c r="K1083" s="7">
        <f>AVERAGE('Weekly Data'!G1031,'Weekly Data'!G979,'Weekly Data'!G927,'Weekly Data'!G875)</f>
        <v>341</v>
      </c>
      <c r="L1083" s="164">
        <f>AVERAGE('Weekly Data'!H1031,'Weekly Data'!H979,'Weekly Data'!H927,'Weekly Data'!H875)</f>
        <v>5512</v>
      </c>
      <c r="M1083" s="108">
        <f>AVERAGE('Weekly Data'!I1031,'Weekly Data'!I979,'Weekly Data'!I927,'Weekly Data'!I875)</f>
        <v>1454.2392156924884</v>
      </c>
      <c r="O1083" s="166">
        <f t="shared" si="87"/>
        <v>41913</v>
      </c>
      <c r="P1083" s="45">
        <f t="shared" si="91"/>
        <v>471.5</v>
      </c>
      <c r="Q1083" s="45">
        <f t="shared" si="90"/>
        <v>1776.375</v>
      </c>
      <c r="R1083" s="45">
        <f t="shared" si="88"/>
        <v>2509.0625</v>
      </c>
      <c r="S1083" s="45">
        <f t="shared" si="89"/>
        <v>210.8125</v>
      </c>
      <c r="T1083" s="45">
        <f t="shared" si="85"/>
        <v>4967.75</v>
      </c>
      <c r="U1083" s="140">
        <f t="shared" si="92"/>
        <v>1496.9896334810746</v>
      </c>
    </row>
    <row r="1084" spans="1:21" x14ac:dyDescent="0.25">
      <c r="A1084" s="43">
        <f t="shared" si="86"/>
        <v>41920</v>
      </c>
      <c r="B1084" s="28">
        <f>SUM('Weekly Data'!D1081:D1084)/4</f>
        <v>545.25</v>
      </c>
      <c r="C1084" s="7">
        <f>SUM('Weekly Data'!E1081:E1084)/4</f>
        <v>1309</v>
      </c>
      <c r="D1084" s="7">
        <f>SUM('Weekly Data'!F1081:F1084)/4</f>
        <v>3473.5</v>
      </c>
      <c r="E1084" s="7">
        <f>SUM('Weekly Data'!G1081:G1084)/4</f>
        <v>221.5</v>
      </c>
      <c r="F1084" s="7">
        <f>SUM('Weekly Data'!H1081:H1084)/4</f>
        <v>5549.25</v>
      </c>
      <c r="G1084" s="108">
        <f>SUM('Weekly Data'!I1081:I1084)/4</f>
        <v>1922.75</v>
      </c>
      <c r="H1084" s="163">
        <f>AVERAGE('Weekly Data'!D1032,'Weekly Data'!D980,'Weekly Data'!D928,'Weekly Data'!D876)</f>
        <v>1209.75</v>
      </c>
      <c r="I1084" s="7">
        <f>AVERAGE('Weekly Data'!E1032,'Weekly Data'!E980,'Weekly Data'!E928,'Weekly Data'!E876)</f>
        <v>1482.5</v>
      </c>
      <c r="J1084" s="7">
        <f>AVERAGE('Weekly Data'!F1032,'Weekly Data'!F980,'Weekly Data'!F928,'Weekly Data'!F876)</f>
        <v>4999.5</v>
      </c>
      <c r="K1084" s="7">
        <f>AVERAGE('Weekly Data'!G1032,'Weekly Data'!G980,'Weekly Data'!G928,'Weekly Data'!G876)</f>
        <v>784.75</v>
      </c>
      <c r="L1084" s="164">
        <f>AVERAGE('Weekly Data'!H1032,'Weekly Data'!H980,'Weekly Data'!H928,'Weekly Data'!H876)</f>
        <v>8476.5</v>
      </c>
      <c r="M1084" s="108">
        <f>AVERAGE('Weekly Data'!I1032,'Weekly Data'!I980,'Weekly Data'!I928,'Weekly Data'!I876)</f>
        <v>1949.4876319525792</v>
      </c>
      <c r="O1084" s="166">
        <f t="shared" si="87"/>
        <v>41920</v>
      </c>
      <c r="P1084" s="45">
        <f t="shared" si="91"/>
        <v>710.9375</v>
      </c>
      <c r="Q1084" s="45">
        <f t="shared" si="90"/>
        <v>1610.25</v>
      </c>
      <c r="R1084" s="45">
        <f t="shared" si="88"/>
        <v>2947</v>
      </c>
      <c r="S1084" s="45">
        <f t="shared" si="89"/>
        <v>365.5</v>
      </c>
      <c r="T1084" s="45">
        <f t="shared" si="85"/>
        <v>5633.6875</v>
      </c>
      <c r="U1084" s="140">
        <f t="shared" si="92"/>
        <v>1591.8891778803716</v>
      </c>
    </row>
    <row r="1085" spans="1:21" x14ac:dyDescent="0.25">
      <c r="A1085" s="43">
        <f t="shared" si="86"/>
        <v>41927</v>
      </c>
      <c r="B1085" s="28">
        <f>SUM('Weekly Data'!D1082:D1085)/4</f>
        <v>951.5</v>
      </c>
      <c r="C1085" s="7">
        <f>SUM('Weekly Data'!E1082:E1085)/4</f>
        <v>1365</v>
      </c>
      <c r="D1085" s="7">
        <f>SUM('Weekly Data'!F1082:F1085)/4</f>
        <v>4409.75</v>
      </c>
      <c r="E1085" s="7">
        <f>SUM('Weekly Data'!G1082:G1085)/4</f>
        <v>433.5</v>
      </c>
      <c r="F1085" s="7">
        <f>SUM('Weekly Data'!H1082:H1085)/4</f>
        <v>7159.75</v>
      </c>
      <c r="G1085" s="108">
        <f>SUM('Weekly Data'!I1082:I1085)/4</f>
        <v>1832.5</v>
      </c>
      <c r="H1085" s="163">
        <f>AVERAGE('Weekly Data'!D1033,'Weekly Data'!D981,'Weekly Data'!D929,'Weekly Data'!D877)</f>
        <v>1678.75</v>
      </c>
      <c r="I1085" s="7">
        <f>AVERAGE('Weekly Data'!E1033,'Weekly Data'!E981,'Weekly Data'!E929,'Weekly Data'!E877)</f>
        <v>1173.75</v>
      </c>
      <c r="J1085" s="7">
        <f>AVERAGE('Weekly Data'!F1033,'Weekly Data'!F981,'Weekly Data'!F929,'Weekly Data'!F877)</f>
        <v>4448</v>
      </c>
      <c r="K1085" s="7">
        <f>AVERAGE('Weekly Data'!G1033,'Weekly Data'!G981,'Weekly Data'!G929,'Weekly Data'!G877)</f>
        <v>913.25</v>
      </c>
      <c r="L1085" s="164">
        <f>AVERAGE('Weekly Data'!H1033,'Weekly Data'!H981,'Weekly Data'!H929,'Weekly Data'!H877)</f>
        <v>8213.75</v>
      </c>
      <c r="M1085" s="108">
        <f>AVERAGE('Weekly Data'!I1033,'Weekly Data'!I981,'Weekly Data'!I929,'Weekly Data'!I877)</f>
        <v>1531.1318524124697</v>
      </c>
      <c r="O1085" s="166">
        <f t="shared" si="87"/>
        <v>41927</v>
      </c>
      <c r="P1085" s="45">
        <f t="shared" si="91"/>
        <v>998</v>
      </c>
      <c r="Q1085" s="45">
        <f t="shared" si="90"/>
        <v>1401.625</v>
      </c>
      <c r="R1085" s="45">
        <f t="shared" si="88"/>
        <v>3512.1875</v>
      </c>
      <c r="S1085" s="45">
        <f t="shared" si="89"/>
        <v>546.75</v>
      </c>
      <c r="T1085" s="45">
        <f t="shared" si="85"/>
        <v>6458.5625</v>
      </c>
      <c r="U1085" s="140">
        <f t="shared" si="92"/>
        <v>1602.3411640952822</v>
      </c>
    </row>
    <row r="1086" spans="1:21" x14ac:dyDescent="0.25">
      <c r="A1086" s="43">
        <f t="shared" si="86"/>
        <v>41934</v>
      </c>
      <c r="B1086" s="28">
        <f>SUM('Weekly Data'!D1083:D1086)/4</f>
        <v>1276</v>
      </c>
      <c r="C1086" s="7">
        <f>SUM('Weekly Data'!E1083:E1086)/4</f>
        <v>1326.25</v>
      </c>
      <c r="D1086" s="7">
        <f>SUM('Weekly Data'!F1083:F1086)/4</f>
        <v>5610.25</v>
      </c>
      <c r="E1086" s="7">
        <f>SUM('Weekly Data'!G1083:G1086)/4</f>
        <v>675.5</v>
      </c>
      <c r="F1086" s="7">
        <f>SUM('Weekly Data'!H1083:H1086)/4</f>
        <v>8888</v>
      </c>
      <c r="G1086" s="108">
        <f>SUM('Weekly Data'!I1083:I1086)/4</f>
        <v>1793.5</v>
      </c>
      <c r="H1086" s="163">
        <f>AVERAGE('Weekly Data'!D1034,'Weekly Data'!D982,'Weekly Data'!D930,'Weekly Data'!D878)</f>
        <v>1246.25</v>
      </c>
      <c r="I1086" s="7">
        <f>AVERAGE('Weekly Data'!E1034,'Weekly Data'!E982,'Weekly Data'!E930,'Weekly Data'!E878)</f>
        <v>1064.25</v>
      </c>
      <c r="J1086" s="7">
        <f>AVERAGE('Weekly Data'!F1034,'Weekly Data'!F982,'Weekly Data'!F930,'Weekly Data'!F878)</f>
        <v>4521</v>
      </c>
      <c r="K1086" s="7">
        <f>AVERAGE('Weekly Data'!G1034,'Weekly Data'!G982,'Weekly Data'!G930,'Weekly Data'!G878)</f>
        <v>1145.25</v>
      </c>
      <c r="L1086" s="164">
        <f>AVERAGE('Weekly Data'!H1034,'Weekly Data'!H982,'Weekly Data'!H930,'Weekly Data'!H878)</f>
        <v>7976.75</v>
      </c>
      <c r="M1086" s="108">
        <f>AVERAGE('Weekly Data'!I1034,'Weekly Data'!I982,'Weekly Data'!I930,'Weekly Data'!I878)</f>
        <v>1890.4267335623604</v>
      </c>
      <c r="O1086" s="166">
        <f t="shared" si="87"/>
        <v>41934</v>
      </c>
      <c r="P1086" s="45">
        <f t="shared" si="91"/>
        <v>1197.0625</v>
      </c>
      <c r="Q1086" s="45">
        <f t="shared" si="90"/>
        <v>1263.125</v>
      </c>
      <c r="R1086" s="45">
        <f t="shared" si="88"/>
        <v>4086.1875</v>
      </c>
      <c r="S1086" s="45">
        <f t="shared" si="89"/>
        <v>779.1875</v>
      </c>
      <c r="T1086" s="45">
        <f t="shared" si="85"/>
        <v>7325.5625</v>
      </c>
      <c r="U1086" s="140">
        <f t="shared" si="92"/>
        <v>1668.0080406395386</v>
      </c>
    </row>
    <row r="1087" spans="1:21" x14ac:dyDescent="0.25">
      <c r="A1087" s="43">
        <f t="shared" si="86"/>
        <v>41941</v>
      </c>
      <c r="B1087" s="28">
        <f>SUM('Weekly Data'!D1084:D1087)/4</f>
        <v>1656.25</v>
      </c>
      <c r="C1087" s="7">
        <f>SUM('Weekly Data'!E1084:E1087)/4</f>
        <v>1309.25</v>
      </c>
      <c r="D1087" s="7">
        <f>SUM('Weekly Data'!F1084:F1087)/4</f>
        <v>6512.5</v>
      </c>
      <c r="E1087" s="7">
        <f>SUM('Weekly Data'!G1084:G1087)/4</f>
        <v>890</v>
      </c>
      <c r="F1087" s="7">
        <f>SUM('Weekly Data'!H1084:H1087)/4</f>
        <v>10368</v>
      </c>
      <c r="G1087" s="108">
        <f>SUM('Weekly Data'!I1084:I1087)/4</f>
        <v>1885</v>
      </c>
      <c r="H1087" s="163">
        <f>AVERAGE('Weekly Data'!D1035,'Weekly Data'!D983,'Weekly Data'!D931,'Weekly Data'!D879)</f>
        <v>1241</v>
      </c>
      <c r="I1087" s="7">
        <f>AVERAGE('Weekly Data'!E1035,'Weekly Data'!E983,'Weekly Data'!E931,'Weekly Data'!E879)</f>
        <v>927.25</v>
      </c>
      <c r="J1087" s="7">
        <f>AVERAGE('Weekly Data'!F1035,'Weekly Data'!F983,'Weekly Data'!F931,'Weekly Data'!F879)</f>
        <v>4913.75</v>
      </c>
      <c r="K1087" s="7">
        <f>AVERAGE('Weekly Data'!G1035,'Weekly Data'!G983,'Weekly Data'!G931,'Weekly Data'!G879)</f>
        <v>1056.75</v>
      </c>
      <c r="L1087" s="164">
        <f>AVERAGE('Weekly Data'!H1035,'Weekly Data'!H983,'Weekly Data'!H931,'Weekly Data'!H879)</f>
        <v>8138.75</v>
      </c>
      <c r="M1087" s="108">
        <f>AVERAGE('Weekly Data'!I1035,'Weekly Data'!I983,'Weekly Data'!I931,'Weekly Data'!I879)</f>
        <v>1973.3763243463841</v>
      </c>
      <c r="O1087" s="166">
        <f t="shared" si="87"/>
        <v>41941</v>
      </c>
      <c r="P1087" s="45">
        <f t="shared" si="91"/>
        <v>1309.6875</v>
      </c>
      <c r="Q1087" s="45">
        <f t="shared" si="90"/>
        <v>1155.125</v>
      </c>
      <c r="R1087" s="45">
        <f t="shared" si="88"/>
        <v>4592.5625</v>
      </c>
      <c r="S1087" s="45">
        <f t="shared" si="89"/>
        <v>950.1875</v>
      </c>
      <c r="T1087" s="45">
        <f t="shared" si="85"/>
        <v>8007.5625</v>
      </c>
      <c r="U1087" s="140">
        <f t="shared" si="92"/>
        <v>1801.6623499005316</v>
      </c>
    </row>
    <row r="1088" spans="1:21" x14ac:dyDescent="0.25">
      <c r="A1088" s="43">
        <f t="shared" si="86"/>
        <v>41948</v>
      </c>
      <c r="B1088" s="28">
        <f>SUM('Weekly Data'!D1085:D1088)/4</f>
        <v>1809.5</v>
      </c>
      <c r="C1088" s="7">
        <f>SUM('Weekly Data'!E1085:E1088)/4</f>
        <v>1326.75</v>
      </c>
      <c r="D1088" s="7">
        <f>SUM('Weekly Data'!F1085:F1088)/4</f>
        <v>7540</v>
      </c>
      <c r="E1088" s="7">
        <f>SUM('Weekly Data'!G1085:G1088)/4</f>
        <v>1109.25</v>
      </c>
      <c r="F1088" s="7">
        <f>SUM('Weekly Data'!H1085:H1088)/4</f>
        <v>11785.5</v>
      </c>
      <c r="G1088" s="108">
        <f>SUM('Weekly Data'!I1085:I1088)/4</f>
        <v>1723</v>
      </c>
      <c r="H1088" s="163">
        <f>AVERAGE('Weekly Data'!D1036,'Weekly Data'!D984,'Weekly Data'!D932,'Weekly Data'!D880)</f>
        <v>1213.75</v>
      </c>
      <c r="I1088" s="7">
        <f>AVERAGE('Weekly Data'!E1036,'Weekly Data'!E984,'Weekly Data'!E932,'Weekly Data'!E880)</f>
        <v>1167.75</v>
      </c>
      <c r="J1088" s="7">
        <f>AVERAGE('Weekly Data'!F1036,'Weekly Data'!F984,'Weekly Data'!F932,'Weekly Data'!F880)</f>
        <v>4587</v>
      </c>
      <c r="K1088" s="7">
        <f>AVERAGE('Weekly Data'!G1036,'Weekly Data'!G984,'Weekly Data'!G932,'Weekly Data'!G880)</f>
        <v>1053.5</v>
      </c>
      <c r="L1088" s="164">
        <f>AVERAGE('Weekly Data'!H1036,'Weekly Data'!H984,'Weekly Data'!H932,'Weekly Data'!H880)</f>
        <v>8022</v>
      </c>
      <c r="M1088" s="108">
        <f>AVERAGE('Weekly Data'!I1036,'Weekly Data'!I984,'Weekly Data'!I932,'Weekly Data'!I880)</f>
        <v>1642.8727567617436</v>
      </c>
      <c r="O1088" s="166">
        <f t="shared" si="87"/>
        <v>41948</v>
      </c>
      <c r="P1088" s="45">
        <f t="shared" si="91"/>
        <v>1330.8125</v>
      </c>
      <c r="Q1088" s="45">
        <f t="shared" si="90"/>
        <v>1076.0625</v>
      </c>
      <c r="R1088" s="45">
        <f t="shared" si="88"/>
        <v>4683.625</v>
      </c>
      <c r="S1088" s="45">
        <f t="shared" si="89"/>
        <v>1040.875</v>
      </c>
      <c r="T1088" s="45">
        <f t="shared" si="85"/>
        <v>8131.375</v>
      </c>
      <c r="U1088" s="140">
        <f t="shared" si="92"/>
        <v>1763.321948868258</v>
      </c>
    </row>
    <row r="1089" spans="1:21" x14ac:dyDescent="0.25">
      <c r="A1089" s="43">
        <f t="shared" si="86"/>
        <v>41955</v>
      </c>
      <c r="B1089" s="28">
        <f>SUM('Weekly Data'!D1086:D1089)/4</f>
        <v>1864.5</v>
      </c>
      <c r="C1089" s="7">
        <f>SUM('Weekly Data'!E1086:E1089)/4</f>
        <v>1325.25</v>
      </c>
      <c r="D1089" s="7">
        <f>SUM('Weekly Data'!F1086:F1089)/4</f>
        <v>7535.25</v>
      </c>
      <c r="E1089" s="7">
        <f>SUM('Weekly Data'!G1086:G1089)/4</f>
        <v>1092.5</v>
      </c>
      <c r="F1089" s="7">
        <f>SUM('Weekly Data'!H1086:H1089)/4</f>
        <v>11817.5</v>
      </c>
      <c r="G1089" s="108">
        <f>SUM('Weekly Data'!I1086:I1089)/4</f>
        <v>1589.5</v>
      </c>
      <c r="H1089" s="163">
        <f>AVERAGE('Weekly Data'!D1037,'Weekly Data'!D985,'Weekly Data'!D933,'Weekly Data'!D881)</f>
        <v>1077.25</v>
      </c>
      <c r="I1089" s="7">
        <f>AVERAGE('Weekly Data'!E1037,'Weekly Data'!E985,'Weekly Data'!E933,'Weekly Data'!E881)</f>
        <v>1220</v>
      </c>
      <c r="J1089" s="7">
        <f>AVERAGE('Weekly Data'!F1037,'Weekly Data'!F985,'Weekly Data'!F933,'Weekly Data'!F881)</f>
        <v>4887.5</v>
      </c>
      <c r="K1089" s="7">
        <f>AVERAGE('Weekly Data'!G1037,'Weekly Data'!G985,'Weekly Data'!G933,'Weekly Data'!G881)</f>
        <v>1125.5</v>
      </c>
      <c r="L1089" s="164">
        <f>AVERAGE('Weekly Data'!H1037,'Weekly Data'!H985,'Weekly Data'!H933,'Weekly Data'!H881)</f>
        <v>8310.25</v>
      </c>
      <c r="M1089" s="108">
        <f>AVERAGE('Weekly Data'!I1037,'Weekly Data'!I985,'Weekly Data'!I933,'Weekly Data'!I881)</f>
        <v>1757.8720448317151</v>
      </c>
      <c r="O1089" s="166">
        <f t="shared" si="87"/>
        <v>41955</v>
      </c>
      <c r="P1089" s="45">
        <f t="shared" si="91"/>
        <v>1228.875</v>
      </c>
      <c r="Q1089" s="45">
        <f t="shared" si="90"/>
        <v>1073.375</v>
      </c>
      <c r="R1089" s="45">
        <f t="shared" si="88"/>
        <v>4717.6875</v>
      </c>
      <c r="S1089" s="45">
        <f t="shared" si="89"/>
        <v>1076.125</v>
      </c>
      <c r="T1089" s="45">
        <f t="shared" si="85"/>
        <v>8096.0625</v>
      </c>
      <c r="U1089" s="140">
        <f t="shared" si="92"/>
        <v>1836.2058456098268</v>
      </c>
    </row>
    <row r="1090" spans="1:21" x14ac:dyDescent="0.25">
      <c r="A1090" s="43">
        <f t="shared" si="86"/>
        <v>41962</v>
      </c>
      <c r="B1090" s="28">
        <f>SUM('Weekly Data'!D1087:D1090)/4</f>
        <v>1869.25</v>
      </c>
      <c r="C1090" s="7">
        <f>SUM('Weekly Data'!E1087:E1090)/4</f>
        <v>1380</v>
      </c>
      <c r="D1090" s="7">
        <f>SUM('Weekly Data'!F1087:F1090)/4</f>
        <v>7059</v>
      </c>
      <c r="E1090" s="7">
        <f>SUM('Weekly Data'!G1087:G1090)/4</f>
        <v>1088.75</v>
      </c>
      <c r="F1090" s="7">
        <f>SUM('Weekly Data'!H1087:H1090)/4</f>
        <v>11397</v>
      </c>
      <c r="G1090" s="108">
        <f>SUM('Weekly Data'!I1087:I1090)/4</f>
        <v>1699</v>
      </c>
      <c r="H1090" s="163">
        <f>AVERAGE('Weekly Data'!D1038,'Weekly Data'!D986,'Weekly Data'!D934,'Weekly Data'!D882)</f>
        <v>1217.5</v>
      </c>
      <c r="I1090" s="7">
        <f>AVERAGE('Weekly Data'!E1038,'Weekly Data'!E986,'Weekly Data'!E934,'Weekly Data'!E882)</f>
        <v>1288.75</v>
      </c>
      <c r="J1090" s="7">
        <f>AVERAGE('Weekly Data'!F1038,'Weekly Data'!F986,'Weekly Data'!F934,'Weekly Data'!F882)</f>
        <v>4547.25</v>
      </c>
      <c r="K1090" s="7">
        <f>AVERAGE('Weekly Data'!G1038,'Weekly Data'!G986,'Weekly Data'!G934,'Weekly Data'!G882)</f>
        <v>1082.25</v>
      </c>
      <c r="L1090" s="164">
        <f>AVERAGE('Weekly Data'!H1038,'Weekly Data'!H986,'Weekly Data'!H934,'Weekly Data'!H882)</f>
        <v>8135.75</v>
      </c>
      <c r="M1090" s="108">
        <f>AVERAGE('Weekly Data'!I1038,'Weekly Data'!I986,'Weekly Data'!I934,'Weekly Data'!I882)</f>
        <v>1793.0049442357983</v>
      </c>
      <c r="O1090" s="166">
        <f t="shared" si="87"/>
        <v>41962</v>
      </c>
      <c r="P1090" s="45">
        <f t="shared" si="91"/>
        <v>1216.125</v>
      </c>
      <c r="Q1090" s="45">
        <f t="shared" si="90"/>
        <v>1121.4375</v>
      </c>
      <c r="R1090" s="45">
        <f t="shared" si="88"/>
        <v>4819.5</v>
      </c>
      <c r="S1090" s="45">
        <f t="shared" si="89"/>
        <v>1060.75</v>
      </c>
      <c r="T1090" s="45">
        <f t="shared" ref="T1090:T1153" si="93">AVERAGE(F1038,F986,F934,F881)</f>
        <v>8217.8125</v>
      </c>
      <c r="U1090" s="140">
        <f t="shared" si="92"/>
        <v>1812.6796908705116</v>
      </c>
    </row>
    <row r="1091" spans="1:21" x14ac:dyDescent="0.25">
      <c r="A1091" s="43">
        <f t="shared" si="86"/>
        <v>41969</v>
      </c>
      <c r="B1091" s="28">
        <f>SUM('Weekly Data'!D1088:D1091)/4</f>
        <v>1978.25</v>
      </c>
      <c r="C1091" s="7">
        <f>SUM('Weekly Data'!E1088:E1091)/4</f>
        <v>1436.25</v>
      </c>
      <c r="D1091" s="7">
        <f>SUM('Weekly Data'!F1088:F1091)/4</f>
        <v>7345.25</v>
      </c>
      <c r="E1091" s="7">
        <f>SUM('Weekly Data'!G1088:G1091)/4</f>
        <v>1072.25</v>
      </c>
      <c r="F1091" s="7">
        <f>SUM('Weekly Data'!H1088:H1091)/4</f>
        <v>11832</v>
      </c>
      <c r="G1091" s="108">
        <f>SUM('Weekly Data'!I1088:I1091)/4</f>
        <v>1882.25</v>
      </c>
      <c r="H1091" s="163">
        <f>AVERAGE('Weekly Data'!D1039,'Weekly Data'!D987,'Weekly Data'!D935,'Weekly Data'!D883)</f>
        <v>1197.75</v>
      </c>
      <c r="I1091" s="7">
        <f>AVERAGE('Weekly Data'!E1039,'Weekly Data'!E987,'Weekly Data'!E935,'Weekly Data'!E883)</f>
        <v>1322.5</v>
      </c>
      <c r="J1091" s="7">
        <f>AVERAGE('Weekly Data'!F1039,'Weekly Data'!F987,'Weekly Data'!F935,'Weekly Data'!F883)</f>
        <v>4678.5</v>
      </c>
      <c r="K1091" s="7">
        <f>AVERAGE('Weekly Data'!G1039,'Weekly Data'!G987,'Weekly Data'!G935,'Weekly Data'!G883)</f>
        <v>828.5</v>
      </c>
      <c r="L1091" s="164">
        <f>AVERAGE('Weekly Data'!H1039,'Weekly Data'!H987,'Weekly Data'!H935,'Weekly Data'!H883)</f>
        <v>8027.25</v>
      </c>
      <c r="M1091" s="108">
        <f>AVERAGE('Weekly Data'!I1039,'Weekly Data'!I987,'Weekly Data'!I935,'Weekly Data'!I883)</f>
        <v>1377.4550129932636</v>
      </c>
      <c r="O1091" s="166">
        <f t="shared" si="87"/>
        <v>41969</v>
      </c>
      <c r="P1091" s="45">
        <f t="shared" si="91"/>
        <v>1219.625</v>
      </c>
      <c r="Q1091" s="45">
        <f t="shared" si="90"/>
        <v>1255.625</v>
      </c>
      <c r="R1091" s="45">
        <f t="shared" si="88"/>
        <v>4745.75</v>
      </c>
      <c r="S1091" s="45">
        <f t="shared" si="89"/>
        <v>1038.6875</v>
      </c>
      <c r="T1091" s="45">
        <f t="shared" si="93"/>
        <v>8259.6875</v>
      </c>
      <c r="U1091" s="140">
        <f t="shared" si="92"/>
        <v>1678.4607711756244</v>
      </c>
    </row>
    <row r="1092" spans="1:21" x14ac:dyDescent="0.25">
      <c r="A1092" s="43">
        <f t="shared" si="86"/>
        <v>41976</v>
      </c>
      <c r="B1092" s="28">
        <f>SUM('Weekly Data'!D1089:D1092)/4</f>
        <v>1745.25</v>
      </c>
      <c r="C1092" s="7">
        <f>SUM('Weekly Data'!E1089:E1092)/4</f>
        <v>1498.5</v>
      </c>
      <c r="D1092" s="7">
        <f>SUM('Weekly Data'!F1089:F1092)/4</f>
        <v>6672</v>
      </c>
      <c r="E1092" s="7">
        <f>SUM('Weekly Data'!G1089:G1092)/4</f>
        <v>961.75</v>
      </c>
      <c r="F1092" s="7">
        <f>SUM('Weekly Data'!H1089:H1092)/4</f>
        <v>10877.5</v>
      </c>
      <c r="G1092" s="108">
        <f>SUM('Weekly Data'!I1089:I1092)/4</f>
        <v>1949</v>
      </c>
      <c r="H1092" s="163">
        <f>AVERAGE('Weekly Data'!D1040,'Weekly Data'!D988,'Weekly Data'!D936,'Weekly Data'!D884)</f>
        <v>1156.5</v>
      </c>
      <c r="I1092" s="7">
        <f>AVERAGE('Weekly Data'!E1040,'Weekly Data'!E988,'Weekly Data'!E936,'Weekly Data'!E884)</f>
        <v>1108.5</v>
      </c>
      <c r="J1092" s="7">
        <f>AVERAGE('Weekly Data'!F1040,'Weekly Data'!F988,'Weekly Data'!F936,'Weekly Data'!F884)</f>
        <v>4322.25</v>
      </c>
      <c r="K1092" s="7">
        <f>AVERAGE('Weekly Data'!G1040,'Weekly Data'!G988,'Weekly Data'!G936,'Weekly Data'!G884)</f>
        <v>980.25</v>
      </c>
      <c r="L1092" s="164">
        <f>AVERAGE('Weekly Data'!H1040,'Weekly Data'!H988,'Weekly Data'!H936,'Weekly Data'!H884)</f>
        <v>7567.5</v>
      </c>
      <c r="M1092" s="108">
        <f>AVERAGE('Weekly Data'!I1040,'Weekly Data'!I988,'Weekly Data'!I936,'Weekly Data'!I884)</f>
        <v>1493.560918106936</v>
      </c>
      <c r="O1092" s="166">
        <f t="shared" si="87"/>
        <v>41976</v>
      </c>
      <c r="P1092" s="45">
        <f t="shared" si="91"/>
        <v>1164.6875</v>
      </c>
      <c r="Q1092" s="45">
        <f t="shared" si="90"/>
        <v>1290.625</v>
      </c>
      <c r="R1092" s="45">
        <f t="shared" si="88"/>
        <v>4595.5</v>
      </c>
      <c r="S1092" s="45">
        <f t="shared" si="89"/>
        <v>1008.5625</v>
      </c>
      <c r="T1092" s="45">
        <f t="shared" si="93"/>
        <v>8059.375</v>
      </c>
      <c r="U1092" s="140">
        <f t="shared" si="92"/>
        <v>1632.1211653419859</v>
      </c>
    </row>
    <row r="1093" spans="1:21" x14ac:dyDescent="0.25">
      <c r="A1093" s="43">
        <f t="shared" si="86"/>
        <v>41983</v>
      </c>
      <c r="B1093" s="28">
        <f>SUM('Weekly Data'!D1090:D1093)/4</f>
        <v>1726.75</v>
      </c>
      <c r="C1093" s="7">
        <f>SUM('Weekly Data'!E1090:E1093)/4</f>
        <v>1592</v>
      </c>
      <c r="D1093" s="7">
        <f>SUM('Weekly Data'!F1090:F1093)/4</f>
        <v>6462.75</v>
      </c>
      <c r="E1093" s="7">
        <f>SUM('Weekly Data'!G1090:G1093)/4</f>
        <v>1017.75</v>
      </c>
      <c r="F1093" s="7">
        <f>SUM('Weekly Data'!H1090:H1093)/4</f>
        <v>10799.25</v>
      </c>
      <c r="G1093" s="108">
        <f>SUM('Weekly Data'!I1090:I1093)/4</f>
        <v>1993.5</v>
      </c>
      <c r="H1093" s="163">
        <f>AVERAGE('Weekly Data'!D1041,'Weekly Data'!D989,'Weekly Data'!D937,'Weekly Data'!D885)</f>
        <v>1027.75</v>
      </c>
      <c r="I1093" s="7">
        <f>AVERAGE('Weekly Data'!E1041,'Weekly Data'!E989,'Weekly Data'!E937,'Weekly Data'!E885)</f>
        <v>1078.5</v>
      </c>
      <c r="J1093" s="7">
        <f>AVERAGE('Weekly Data'!F1041,'Weekly Data'!F989,'Weekly Data'!F937,'Weekly Data'!F885)</f>
        <v>4442.25</v>
      </c>
      <c r="K1093" s="7">
        <f>AVERAGE('Weekly Data'!G1041,'Weekly Data'!G989,'Weekly Data'!G937,'Weekly Data'!G885)</f>
        <v>946.5</v>
      </c>
      <c r="L1093" s="164">
        <f>AVERAGE('Weekly Data'!H1041,'Weekly Data'!H989,'Weekly Data'!H937,'Weekly Data'!H885)</f>
        <v>7495</v>
      </c>
      <c r="M1093" s="108">
        <f>AVERAGE('Weekly Data'!I1041,'Weekly Data'!I989,'Weekly Data'!I937,'Weekly Data'!I885)</f>
        <v>1418.4093212594266</v>
      </c>
      <c r="O1093" s="166">
        <f t="shared" si="87"/>
        <v>41983</v>
      </c>
      <c r="P1093" s="45">
        <f t="shared" si="91"/>
        <v>1179.25</v>
      </c>
      <c r="Q1093" s="45">
        <f t="shared" si="90"/>
        <v>1242.875</v>
      </c>
      <c r="R1093" s="45">
        <f t="shared" si="88"/>
        <v>4555.5</v>
      </c>
      <c r="S1093" s="45">
        <f t="shared" si="89"/>
        <v>1011.3125</v>
      </c>
      <c r="T1093" s="45">
        <f t="shared" si="93"/>
        <v>7988.9375</v>
      </c>
      <c r="U1093" s="140">
        <f t="shared" si="92"/>
        <v>1494.3466170585502</v>
      </c>
    </row>
    <row r="1094" spans="1:21" x14ac:dyDescent="0.25">
      <c r="A1094" s="43">
        <f t="shared" si="86"/>
        <v>41990</v>
      </c>
      <c r="B1094" s="28">
        <f>SUM('Weekly Data'!D1091:D1094)/4</f>
        <v>1736.75</v>
      </c>
      <c r="C1094" s="7">
        <f>SUM('Weekly Data'!E1091:E1094)/4</f>
        <v>1761.75</v>
      </c>
      <c r="D1094" s="7">
        <f>SUM('Weekly Data'!F1091:F1094)/4</f>
        <v>6490.75</v>
      </c>
      <c r="E1094" s="7">
        <f>SUM('Weekly Data'!G1091:G1094)/4</f>
        <v>1024.75</v>
      </c>
      <c r="F1094" s="7">
        <f>SUM('Weekly Data'!H1091:H1094)/4</f>
        <v>11014</v>
      </c>
      <c r="G1094" s="108">
        <f>SUM('Weekly Data'!I1091:I1094)/4</f>
        <v>1885.75</v>
      </c>
      <c r="H1094" s="163">
        <f>AVERAGE('Weekly Data'!D1042,'Weekly Data'!D990,'Weekly Data'!D938,'Weekly Data'!D886)</f>
        <v>935.25</v>
      </c>
      <c r="I1094" s="7">
        <f>AVERAGE('Weekly Data'!E1042,'Weekly Data'!E990,'Weekly Data'!E938,'Weekly Data'!E886)</f>
        <v>1246.5</v>
      </c>
      <c r="J1094" s="7">
        <f>AVERAGE('Weekly Data'!F1042,'Weekly Data'!F990,'Weekly Data'!F938,'Weekly Data'!F886)</f>
        <v>4756.25</v>
      </c>
      <c r="K1094" s="7">
        <f>AVERAGE('Weekly Data'!G1042,'Weekly Data'!G990,'Weekly Data'!G938,'Weekly Data'!G886)</f>
        <v>781</v>
      </c>
      <c r="L1094" s="164">
        <f>AVERAGE('Weekly Data'!H1042,'Weekly Data'!H990,'Weekly Data'!H938,'Weekly Data'!H886)</f>
        <v>7719</v>
      </c>
      <c r="M1094" s="108">
        <f>AVERAGE('Weekly Data'!I1042,'Weekly Data'!I990,'Weekly Data'!I938,'Weekly Data'!I886)</f>
        <v>1364.7879084447268</v>
      </c>
      <c r="O1094" s="166">
        <f t="shared" si="87"/>
        <v>41990</v>
      </c>
      <c r="P1094" s="45">
        <f t="shared" si="91"/>
        <v>1079.9375</v>
      </c>
      <c r="Q1094" s="45">
        <f t="shared" si="90"/>
        <v>1207.1875</v>
      </c>
      <c r="R1094" s="45">
        <f t="shared" si="88"/>
        <v>4507.5625</v>
      </c>
      <c r="S1094" s="45">
        <f t="shared" si="89"/>
        <v>910</v>
      </c>
      <c r="T1094" s="45">
        <f t="shared" si="93"/>
        <v>7704.6875</v>
      </c>
      <c r="U1094" s="140">
        <f t="shared" si="92"/>
        <v>1432.5717336517519</v>
      </c>
    </row>
    <row r="1095" spans="1:21" x14ac:dyDescent="0.25">
      <c r="A1095" s="43">
        <f t="shared" ref="A1095:A1158" si="94">A1094+7</f>
        <v>41997</v>
      </c>
      <c r="B1095" s="28">
        <f>SUM('Weekly Data'!D1092:D1095)/4</f>
        <v>1570.5</v>
      </c>
      <c r="C1095" s="7">
        <f>SUM('Weekly Data'!E1092:E1095)/4</f>
        <v>1815.5</v>
      </c>
      <c r="D1095" s="7">
        <f>SUM('Weekly Data'!F1092:F1095)/4</f>
        <v>6312.5</v>
      </c>
      <c r="E1095" s="7">
        <f>SUM('Weekly Data'!G1092:G1095)/4</f>
        <v>1057.25</v>
      </c>
      <c r="F1095" s="7">
        <f>SUM('Weekly Data'!H1092:H1095)/4</f>
        <v>10755.75</v>
      </c>
      <c r="G1095" s="108">
        <f>SUM('Weekly Data'!I1092:I1095)/4</f>
        <v>1582</v>
      </c>
      <c r="H1095" s="163">
        <f>AVERAGE('Weekly Data'!D1043,'Weekly Data'!D991,'Weekly Data'!D939,'Weekly Data'!D887)</f>
        <v>1017.5</v>
      </c>
      <c r="I1095" s="7">
        <f>AVERAGE('Weekly Data'!E1043,'Weekly Data'!E991,'Weekly Data'!E939,'Weekly Data'!E887)</f>
        <v>715.5</v>
      </c>
      <c r="J1095" s="7">
        <f>AVERAGE('Weekly Data'!F1043,'Weekly Data'!F991,'Weekly Data'!F939,'Weekly Data'!F887)</f>
        <v>4070.5</v>
      </c>
      <c r="K1095" s="7">
        <f>AVERAGE('Weekly Data'!G1043,'Weekly Data'!G991,'Weekly Data'!G939,'Weekly Data'!G887)</f>
        <v>601.5</v>
      </c>
      <c r="L1095" s="164">
        <f>AVERAGE('Weekly Data'!H1043,'Weekly Data'!H991,'Weekly Data'!H939,'Weekly Data'!H887)</f>
        <v>6405</v>
      </c>
      <c r="M1095" s="108">
        <f>AVERAGE('Weekly Data'!I1043,'Weekly Data'!I991,'Weekly Data'!I939,'Weekly Data'!I887)</f>
        <v>1831.0228347522714</v>
      </c>
      <c r="O1095" s="166">
        <f t="shared" ref="O1095:O1158" si="95">O1094+7</f>
        <v>41997</v>
      </c>
      <c r="P1095" s="45">
        <f t="shared" si="91"/>
        <v>1048.4375</v>
      </c>
      <c r="Q1095" s="45">
        <f t="shared" si="90"/>
        <v>1048.625</v>
      </c>
      <c r="R1095" s="45">
        <f t="shared" si="88"/>
        <v>4428.0625</v>
      </c>
      <c r="S1095" s="45">
        <f t="shared" si="89"/>
        <v>854.625</v>
      </c>
      <c r="T1095" s="45">
        <f t="shared" si="93"/>
        <v>7379.75</v>
      </c>
      <c r="U1095" s="140">
        <f t="shared" si="92"/>
        <v>1533.3584416881572</v>
      </c>
    </row>
    <row r="1096" spans="1:21" x14ac:dyDescent="0.25">
      <c r="A1096" s="43">
        <f t="shared" si="94"/>
        <v>42004</v>
      </c>
      <c r="B1096" s="28">
        <f>SUM('Weekly Data'!D1093:D1096)/4</f>
        <v>1593</v>
      </c>
      <c r="C1096" s="7">
        <f>SUM('Weekly Data'!E1093:E1096)/4</f>
        <v>1677.75</v>
      </c>
      <c r="D1096" s="7">
        <f>SUM('Weekly Data'!F1093:F1096)/4</f>
        <v>5962.75</v>
      </c>
      <c r="E1096" s="7">
        <f>SUM('Weekly Data'!G1093:G1096)/4</f>
        <v>1066.75</v>
      </c>
      <c r="F1096" s="7">
        <f>SUM('Weekly Data'!H1093:H1096)/4</f>
        <v>10300.25</v>
      </c>
      <c r="G1096" s="108">
        <f>SUM('Weekly Data'!I1093:I1096)/4</f>
        <v>1503</v>
      </c>
      <c r="H1096" s="163">
        <f>AVERAGE('Weekly Data'!D1044,'Weekly Data'!D992,'Weekly Data'!D940,'Weekly Data'!D888)</f>
        <v>861.75</v>
      </c>
      <c r="I1096" s="7">
        <f>AVERAGE('Weekly Data'!E1044,'Weekly Data'!E992,'Weekly Data'!E940,'Weekly Data'!E888)</f>
        <v>1288.5</v>
      </c>
      <c r="J1096" s="7">
        <f>AVERAGE('Weekly Data'!F1044,'Weekly Data'!F992,'Weekly Data'!F940,'Weekly Data'!F888)</f>
        <v>4172.5</v>
      </c>
      <c r="K1096" s="7">
        <f>AVERAGE('Weekly Data'!G1044,'Weekly Data'!G992,'Weekly Data'!G940,'Weekly Data'!G888)</f>
        <v>689.75</v>
      </c>
      <c r="L1096" s="164">
        <f>AVERAGE('Weekly Data'!H1044,'Weekly Data'!H992,'Weekly Data'!H940,'Weekly Data'!H888)</f>
        <v>7012.5</v>
      </c>
      <c r="M1096" s="108">
        <f>AVERAGE('Weekly Data'!I1044,'Weekly Data'!I992,'Weekly Data'!I940,'Weekly Data'!I888)</f>
        <v>1344.5129337680482</v>
      </c>
      <c r="O1096" s="166">
        <f t="shared" si="95"/>
        <v>42004</v>
      </c>
      <c r="P1096" s="45">
        <f t="shared" si="91"/>
        <v>999.875</v>
      </c>
      <c r="Q1096" s="45">
        <f t="shared" si="90"/>
        <v>1079.6875</v>
      </c>
      <c r="R1096" s="45">
        <f t="shared" si="88"/>
        <v>4445.8125</v>
      </c>
      <c r="S1096" s="45">
        <f t="shared" si="89"/>
        <v>761.875</v>
      </c>
      <c r="T1096" s="45">
        <f t="shared" si="93"/>
        <v>7287.25</v>
      </c>
      <c r="U1096" s="140">
        <f t="shared" si="92"/>
        <v>1503.7259374528292</v>
      </c>
    </row>
    <row r="1097" spans="1:21" x14ac:dyDescent="0.25">
      <c r="A1097" s="43">
        <f t="shared" si="94"/>
        <v>42011</v>
      </c>
      <c r="B1097" s="28">
        <f>SUM('Weekly Data'!D1094:D1097)/4</f>
        <v>1363.5</v>
      </c>
      <c r="C1097" s="7">
        <f>SUM('Weekly Data'!E1094:E1097)/4</f>
        <v>1509.75</v>
      </c>
      <c r="D1097" s="7">
        <f>SUM('Weekly Data'!F1094:F1097)/4</f>
        <v>5559.5</v>
      </c>
      <c r="E1097" s="7">
        <f>SUM('Weekly Data'!G1094:G1097)/4</f>
        <v>1056.5</v>
      </c>
      <c r="F1097" s="7">
        <f>SUM('Weekly Data'!H1094:H1097)/4</f>
        <v>9489.25</v>
      </c>
      <c r="G1097" s="108">
        <f>SUM('Weekly Data'!I1094:I1097)/4</f>
        <v>1455.75</v>
      </c>
      <c r="H1097" s="163">
        <f>AVERAGE('Weekly Data'!D1045,'Weekly Data'!D993,'Weekly Data'!D941,'Weekly Data'!D889)</f>
        <v>812</v>
      </c>
      <c r="I1097" s="7">
        <f>AVERAGE('Weekly Data'!E1045,'Weekly Data'!E993,'Weekly Data'!E941,'Weekly Data'!E889)</f>
        <v>1265.5</v>
      </c>
      <c r="J1097" s="7">
        <f>AVERAGE('Weekly Data'!F1045,'Weekly Data'!F993,'Weekly Data'!F941,'Weekly Data'!F889)</f>
        <v>4223.75</v>
      </c>
      <c r="K1097" s="7">
        <f>AVERAGE('Weekly Data'!G1045,'Weekly Data'!G993,'Weekly Data'!G941,'Weekly Data'!G889)</f>
        <v>660.25</v>
      </c>
      <c r="L1097" s="164">
        <f>AVERAGE('Weekly Data'!H1045,'Weekly Data'!H993,'Weekly Data'!H941,'Weekly Data'!H889)</f>
        <v>6961.5</v>
      </c>
      <c r="M1097" s="108">
        <f>AVERAGE('Weekly Data'!I1045,'Weekly Data'!I993,'Weekly Data'!I941,'Weekly Data'!I889)</f>
        <v>1585.0995046685791</v>
      </c>
      <c r="O1097" s="166">
        <f t="shared" si="95"/>
        <v>42011</v>
      </c>
      <c r="P1097" s="45">
        <f t="shared" si="91"/>
        <v>920.875</v>
      </c>
      <c r="Q1097" s="45">
        <f t="shared" si="90"/>
        <v>1111.5</v>
      </c>
      <c r="R1097" s="45">
        <f t="shared" si="88"/>
        <v>4325.6875</v>
      </c>
      <c r="S1097" s="45">
        <f t="shared" si="89"/>
        <v>667.8125</v>
      </c>
      <c r="T1097" s="45">
        <f t="shared" si="93"/>
        <v>7025.875</v>
      </c>
      <c r="U1097" s="140">
        <f t="shared" si="92"/>
        <v>1553.2282351313365</v>
      </c>
    </row>
    <row r="1098" spans="1:21" x14ac:dyDescent="0.25">
      <c r="A1098" s="43">
        <f t="shared" si="94"/>
        <v>42018</v>
      </c>
      <c r="B1098" s="28">
        <f>SUM('Weekly Data'!D1095:D1098)/4</f>
        <v>1252</v>
      </c>
      <c r="C1098" s="7">
        <f>SUM('Weekly Data'!E1095:E1098)/4</f>
        <v>1406</v>
      </c>
      <c r="D1098" s="7">
        <f>SUM('Weekly Data'!F1095:F1098)/4</f>
        <v>5122.75</v>
      </c>
      <c r="E1098" s="7">
        <f>SUM('Weekly Data'!G1095:G1098)/4</f>
        <v>1067.75</v>
      </c>
      <c r="F1098" s="7">
        <f>SUM('Weekly Data'!H1095:H1098)/4</f>
        <v>8848.5</v>
      </c>
      <c r="G1098" s="108">
        <f>SUM('Weekly Data'!I1095:I1098)/4</f>
        <v>1404.75</v>
      </c>
      <c r="H1098" s="163">
        <f>AVERAGE('Weekly Data'!D1046,'Weekly Data'!D994,'Weekly Data'!D942,'Weekly Data'!D890)</f>
        <v>881.25</v>
      </c>
      <c r="I1098" s="7">
        <f>AVERAGE('Weekly Data'!E1046,'Weekly Data'!E994,'Weekly Data'!E942,'Weekly Data'!E890)</f>
        <v>1341.25</v>
      </c>
      <c r="J1098" s="7">
        <f>AVERAGE('Weekly Data'!F1046,'Weekly Data'!F994,'Weekly Data'!F942,'Weekly Data'!F890)</f>
        <v>4727</v>
      </c>
      <c r="K1098" s="7">
        <f>AVERAGE('Weekly Data'!G1046,'Weekly Data'!G994,'Weekly Data'!G942,'Weekly Data'!G890)</f>
        <v>588.5</v>
      </c>
      <c r="L1098" s="164">
        <f>AVERAGE('Weekly Data'!H1046,'Weekly Data'!H994,'Weekly Data'!H942,'Weekly Data'!H890)</f>
        <v>7538</v>
      </c>
      <c r="M1098" s="108">
        <f>AVERAGE('Weekly Data'!I1046,'Weekly Data'!I994,'Weekly Data'!I942,'Weekly Data'!I890)</f>
        <v>1622.8297184078478</v>
      </c>
      <c r="O1098" s="166">
        <f t="shared" si="95"/>
        <v>42018</v>
      </c>
      <c r="P1098" s="45">
        <f t="shared" si="91"/>
        <v>875</v>
      </c>
      <c r="Q1098" s="45">
        <f t="shared" si="90"/>
        <v>1123.0625</v>
      </c>
      <c r="R1098" s="45">
        <f t="shared" si="88"/>
        <v>4306.75</v>
      </c>
      <c r="S1098" s="45">
        <f t="shared" si="89"/>
        <v>633.1875</v>
      </c>
      <c r="T1098" s="45">
        <f t="shared" si="93"/>
        <v>6938</v>
      </c>
      <c r="U1098" s="140">
        <f t="shared" si="92"/>
        <v>1577.3713787054762</v>
      </c>
    </row>
    <row r="1099" spans="1:21" x14ac:dyDescent="0.25">
      <c r="A1099" s="43">
        <f t="shared" si="94"/>
        <v>42025</v>
      </c>
      <c r="B1099" s="28">
        <f>SUM('Weekly Data'!D1096:D1099)/4</f>
        <v>1090.75</v>
      </c>
      <c r="C1099" s="7">
        <f>SUM('Weekly Data'!E1096:E1099)/4</f>
        <v>1102</v>
      </c>
      <c r="D1099" s="7">
        <f>SUM('Weekly Data'!F1096:F1099)/4</f>
        <v>4794</v>
      </c>
      <c r="E1099" s="7">
        <f>SUM('Weekly Data'!G1096:G1099)/4</f>
        <v>1083.5</v>
      </c>
      <c r="F1099" s="7">
        <f>SUM('Weekly Data'!H1096:H1099)/4</f>
        <v>8070.25</v>
      </c>
      <c r="G1099" s="108">
        <f>SUM('Weekly Data'!I1096:I1099)/4</f>
        <v>1381.5</v>
      </c>
      <c r="H1099" s="163">
        <f>AVERAGE('Weekly Data'!D1047,'Weekly Data'!D995,'Weekly Data'!D943,'Weekly Data'!D891)</f>
        <v>969.25</v>
      </c>
      <c r="I1099" s="7">
        <f>AVERAGE('Weekly Data'!E1047,'Weekly Data'!E995,'Weekly Data'!E943,'Weekly Data'!E891)</f>
        <v>1245</v>
      </c>
      <c r="J1099" s="7">
        <f>AVERAGE('Weekly Data'!F1047,'Weekly Data'!F995,'Weekly Data'!F943,'Weekly Data'!F891)</f>
        <v>4723.5</v>
      </c>
      <c r="K1099" s="7">
        <f>AVERAGE('Weekly Data'!G1047,'Weekly Data'!G995,'Weekly Data'!G943,'Weekly Data'!G891)</f>
        <v>819.75</v>
      </c>
      <c r="L1099" s="164">
        <f>AVERAGE('Weekly Data'!H1047,'Weekly Data'!H995,'Weekly Data'!H943,'Weekly Data'!H891)</f>
        <v>7757.5</v>
      </c>
      <c r="M1099" s="108">
        <f>AVERAGE('Weekly Data'!I1047,'Weekly Data'!I995,'Weekly Data'!I943,'Weekly Data'!I891)</f>
        <v>1435.1329827869645</v>
      </c>
      <c r="O1099" s="166">
        <f t="shared" si="95"/>
        <v>42025</v>
      </c>
      <c r="P1099" s="45">
        <f t="shared" si="91"/>
        <v>874.125</v>
      </c>
      <c r="Q1099" s="45">
        <f t="shared" si="90"/>
        <v>1271.25</v>
      </c>
      <c r="R1099" s="45">
        <f t="shared" si="88"/>
        <v>4365.625</v>
      </c>
      <c r="S1099" s="45">
        <f t="shared" si="89"/>
        <v>667.3125</v>
      </c>
      <c r="T1099" s="45">
        <f t="shared" si="93"/>
        <v>7178.3125</v>
      </c>
      <c r="U1099" s="140">
        <f t="shared" si="92"/>
        <v>1478.4952333830749</v>
      </c>
    </row>
    <row r="1100" spans="1:21" x14ac:dyDescent="0.25">
      <c r="A1100" s="43">
        <f t="shared" si="94"/>
        <v>42032</v>
      </c>
      <c r="B1100" s="28">
        <f>SUM('Weekly Data'!D1097:D1100)/4</f>
        <v>1093.75</v>
      </c>
      <c r="C1100" s="7">
        <f>SUM('Weekly Data'!E1097:E1100)/4</f>
        <v>1027.75</v>
      </c>
      <c r="D1100" s="7">
        <f>SUM('Weekly Data'!F1097:F1100)/4</f>
        <v>5390.75</v>
      </c>
      <c r="E1100" s="7">
        <f>SUM('Weekly Data'!G1097:G1100)/4</f>
        <v>1098.75</v>
      </c>
      <c r="F1100" s="7">
        <f>SUM('Weekly Data'!H1097:H1100)/4</f>
        <v>8611</v>
      </c>
      <c r="G1100" s="108">
        <f>SUM('Weekly Data'!I1097:I1100)/4</f>
        <v>1544.5</v>
      </c>
      <c r="H1100" s="163">
        <f>AVERAGE('Weekly Data'!D1048,'Weekly Data'!D996,'Weekly Data'!D944,'Weekly Data'!D892)</f>
        <v>929</v>
      </c>
      <c r="I1100" s="7">
        <f>AVERAGE('Weekly Data'!E1048,'Weekly Data'!E996,'Weekly Data'!E944,'Weekly Data'!E892)</f>
        <v>1341.75</v>
      </c>
      <c r="J1100" s="7">
        <f>AVERAGE('Weekly Data'!F1048,'Weekly Data'!F996,'Weekly Data'!F944,'Weekly Data'!F892)</f>
        <v>5063.75</v>
      </c>
      <c r="K1100" s="7">
        <f>AVERAGE('Weekly Data'!G1048,'Weekly Data'!G996,'Weekly Data'!G944,'Weekly Data'!G892)</f>
        <v>654.5</v>
      </c>
      <c r="L1100" s="164">
        <f>AVERAGE('Weekly Data'!H1048,'Weekly Data'!H996,'Weekly Data'!H944,'Weekly Data'!H892)</f>
        <v>7989</v>
      </c>
      <c r="M1100" s="108">
        <f>AVERAGE('Weekly Data'!I1048,'Weekly Data'!I996,'Weekly Data'!I944,'Weekly Data'!I892)</f>
        <v>1605.1402597803781</v>
      </c>
      <c r="O1100" s="166">
        <f t="shared" si="95"/>
        <v>42032</v>
      </c>
      <c r="P1100" s="45">
        <f t="shared" si="91"/>
        <v>908.25</v>
      </c>
      <c r="Q1100" s="45">
        <f t="shared" si="90"/>
        <v>1259.3125</v>
      </c>
      <c r="R1100" s="45">
        <f t="shared" si="88"/>
        <v>4612.375</v>
      </c>
      <c r="S1100" s="45">
        <f t="shared" si="89"/>
        <v>690.3125</v>
      </c>
      <c r="T1100" s="45">
        <f t="shared" si="93"/>
        <v>7470.25</v>
      </c>
      <c r="U1100" s="140">
        <f t="shared" si="92"/>
        <v>1530.9037664470943</v>
      </c>
    </row>
    <row r="1101" spans="1:21" x14ac:dyDescent="0.25">
      <c r="A1101" s="43">
        <f t="shared" si="94"/>
        <v>42039</v>
      </c>
      <c r="B1101" s="28">
        <f>SUM('Weekly Data'!D1098:D1101)/4</f>
        <v>972.5</v>
      </c>
      <c r="C1101" s="7">
        <f>SUM('Weekly Data'!E1098:E1101)/4</f>
        <v>969.5</v>
      </c>
      <c r="D1101" s="7">
        <f>SUM('Weekly Data'!F1098:F1101)/4</f>
        <v>5524.25</v>
      </c>
      <c r="E1101" s="7">
        <f>SUM('Weekly Data'!G1098:G1101)/4</f>
        <v>995</v>
      </c>
      <c r="F1101" s="7">
        <f>SUM('Weekly Data'!H1098:H1101)/4</f>
        <v>8461.25</v>
      </c>
      <c r="G1101" s="108">
        <f>SUM('Weekly Data'!I1098:I1101)/4</f>
        <v>1639.5</v>
      </c>
      <c r="H1101" s="163">
        <f>AVERAGE('Weekly Data'!D1049,'Weekly Data'!D997,'Weekly Data'!D945,'Weekly Data'!D893)</f>
        <v>646.5</v>
      </c>
      <c r="I1101" s="7">
        <f>AVERAGE('Weekly Data'!E1049,'Weekly Data'!E997,'Weekly Data'!E945,'Weekly Data'!E893)</f>
        <v>1166.5</v>
      </c>
      <c r="J1101" s="7">
        <f>AVERAGE('Weekly Data'!F1049,'Weekly Data'!F997,'Weekly Data'!F945,'Weekly Data'!F893)</f>
        <v>4237</v>
      </c>
      <c r="K1101" s="7">
        <f>AVERAGE('Weekly Data'!G1049,'Weekly Data'!G997,'Weekly Data'!G945,'Weekly Data'!G893)</f>
        <v>755.5</v>
      </c>
      <c r="L1101" s="164">
        <f>AVERAGE('Weekly Data'!H1049,'Weekly Data'!H997,'Weekly Data'!H945,'Weekly Data'!H893)</f>
        <v>6805.5</v>
      </c>
      <c r="M1101" s="108">
        <f>AVERAGE('Weekly Data'!I1049,'Weekly Data'!I997,'Weekly Data'!I945,'Weekly Data'!I893)</f>
        <v>1370.5291608913817</v>
      </c>
      <c r="O1101" s="166">
        <f t="shared" si="95"/>
        <v>42039</v>
      </c>
      <c r="P1101" s="45">
        <f t="shared" si="91"/>
        <v>863.9375</v>
      </c>
      <c r="Q1101" s="45">
        <f t="shared" si="90"/>
        <v>1286.4375</v>
      </c>
      <c r="R1101" s="45">
        <f t="shared" ref="R1101:R1164" si="96">AVERAGE(D1049,D997,D945,D892)</f>
        <v>4684.5</v>
      </c>
      <c r="S1101" s="45">
        <f t="shared" ref="S1101:S1164" si="97">AVERAGE(E1049,E997,E945,E892)</f>
        <v>707.4375</v>
      </c>
      <c r="T1101" s="45">
        <f t="shared" si="93"/>
        <v>7542.3125</v>
      </c>
      <c r="U1101" s="140">
        <f t="shared" si="92"/>
        <v>1526.3693664109426</v>
      </c>
    </row>
    <row r="1102" spans="1:21" x14ac:dyDescent="0.25">
      <c r="A1102" s="43">
        <f t="shared" si="94"/>
        <v>42046</v>
      </c>
      <c r="B1102" s="28">
        <f>SUM('Weekly Data'!D1099:D1102)/4</f>
        <v>864.75</v>
      </c>
      <c r="C1102" s="7">
        <f>SUM('Weekly Data'!E1099:E1102)/4</f>
        <v>959</v>
      </c>
      <c r="D1102" s="7">
        <f>SUM('Weekly Data'!F1099:F1102)/4</f>
        <v>5903.75</v>
      </c>
      <c r="E1102" s="7">
        <f>SUM('Weekly Data'!G1099:G1102)/4</f>
        <v>903.25</v>
      </c>
      <c r="F1102" s="7">
        <f>SUM('Weekly Data'!H1099:H1102)/4</f>
        <v>8630.75</v>
      </c>
      <c r="G1102" s="108">
        <f>SUM('Weekly Data'!I1099:I1102)/4</f>
        <v>1634.25</v>
      </c>
      <c r="H1102" s="163">
        <f>AVERAGE('Weekly Data'!D1050,'Weekly Data'!D998,'Weekly Data'!D946,'Weekly Data'!D894)</f>
        <v>1166</v>
      </c>
      <c r="I1102" s="7">
        <f>AVERAGE('Weekly Data'!E1050,'Weekly Data'!E998,'Weekly Data'!E946,'Weekly Data'!E894)</f>
        <v>1340.75</v>
      </c>
      <c r="J1102" s="7">
        <f>AVERAGE('Weekly Data'!F1050,'Weekly Data'!F998,'Weekly Data'!F946,'Weekly Data'!F894)</f>
        <v>4428</v>
      </c>
      <c r="K1102" s="7">
        <f>AVERAGE('Weekly Data'!G1050,'Weekly Data'!G998,'Weekly Data'!G946,'Weekly Data'!G894)</f>
        <v>858.75</v>
      </c>
      <c r="L1102" s="164">
        <f>AVERAGE('Weekly Data'!H1050,'Weekly Data'!H998,'Weekly Data'!H946,'Weekly Data'!H894)</f>
        <v>7793.5</v>
      </c>
      <c r="M1102" s="108">
        <f>AVERAGE('Weekly Data'!I1050,'Weekly Data'!I998,'Weekly Data'!I946,'Weekly Data'!I894)</f>
        <v>1611.5349904372024</v>
      </c>
      <c r="O1102" s="166">
        <f t="shared" si="95"/>
        <v>42046</v>
      </c>
      <c r="P1102" s="45">
        <f t="shared" si="91"/>
        <v>933.3125</v>
      </c>
      <c r="Q1102" s="45">
        <f t="shared" si="90"/>
        <v>1281</v>
      </c>
      <c r="R1102" s="45">
        <f t="shared" si="96"/>
        <v>4589.875</v>
      </c>
      <c r="S1102" s="45">
        <f t="shared" si="97"/>
        <v>804.0625</v>
      </c>
      <c r="T1102" s="45">
        <f t="shared" si="93"/>
        <v>7608.25</v>
      </c>
      <c r="U1102" s="140">
        <f t="shared" si="92"/>
        <v>1543.779905466643</v>
      </c>
    </row>
    <row r="1103" spans="1:21" x14ac:dyDescent="0.25">
      <c r="A1103" s="43">
        <f t="shared" si="94"/>
        <v>42053</v>
      </c>
      <c r="B1103" s="28">
        <f>SUM('Weekly Data'!D1100:D1103)/4</f>
        <v>799.75</v>
      </c>
      <c r="C1103" s="7">
        <f>SUM('Weekly Data'!E1100:E1103)/4</f>
        <v>1039.25</v>
      </c>
      <c r="D1103" s="7">
        <f>SUM('Weekly Data'!F1100:F1103)/4</f>
        <v>6091.25</v>
      </c>
      <c r="E1103" s="7">
        <f>SUM('Weekly Data'!G1100:G1103)/4</f>
        <v>813.5</v>
      </c>
      <c r="F1103" s="7">
        <f>SUM('Weekly Data'!H1100:H1103)/4</f>
        <v>8743.75</v>
      </c>
      <c r="G1103" s="108">
        <f>SUM('Weekly Data'!I1100:I1103)/4</f>
        <v>1706.5</v>
      </c>
      <c r="H1103" s="163">
        <f>AVERAGE('Weekly Data'!D1051,'Weekly Data'!D999,'Weekly Data'!D947,'Weekly Data'!D895)</f>
        <v>649</v>
      </c>
      <c r="I1103" s="7">
        <f>AVERAGE('Weekly Data'!E1051,'Weekly Data'!E999,'Weekly Data'!E947,'Weekly Data'!E895)</f>
        <v>1322.75</v>
      </c>
      <c r="J1103" s="7">
        <f>AVERAGE('Weekly Data'!F1051,'Weekly Data'!F999,'Weekly Data'!F947,'Weekly Data'!F895)</f>
        <v>5048.5</v>
      </c>
      <c r="K1103" s="7">
        <f>AVERAGE('Weekly Data'!G1051,'Weekly Data'!G999,'Weekly Data'!G947,'Weekly Data'!G895)</f>
        <v>734</v>
      </c>
      <c r="L1103" s="164">
        <f>AVERAGE('Weekly Data'!H1051,'Weekly Data'!H999,'Weekly Data'!H947,'Weekly Data'!H895)</f>
        <v>7754.25</v>
      </c>
      <c r="M1103" s="108">
        <f>AVERAGE('Weekly Data'!I1051,'Weekly Data'!I999,'Weekly Data'!I947,'Weekly Data'!I895)</f>
        <v>1490.3117768805939</v>
      </c>
      <c r="O1103" s="166">
        <f t="shared" si="95"/>
        <v>42053</v>
      </c>
      <c r="P1103" s="45">
        <f t="shared" si="91"/>
        <v>864.4375</v>
      </c>
      <c r="Q1103" s="45">
        <f t="shared" si="90"/>
        <v>1280</v>
      </c>
      <c r="R1103" s="45">
        <f t="shared" si="96"/>
        <v>4728.0625</v>
      </c>
      <c r="S1103" s="45">
        <f t="shared" si="97"/>
        <v>749.5625</v>
      </c>
      <c r="T1103" s="45">
        <f t="shared" si="93"/>
        <v>7622.0625</v>
      </c>
      <c r="U1103" s="140">
        <f t="shared" si="92"/>
        <v>1509.0124734739816</v>
      </c>
    </row>
    <row r="1104" spans="1:21" x14ac:dyDescent="0.25">
      <c r="A1104" s="43">
        <f t="shared" si="94"/>
        <v>42060</v>
      </c>
      <c r="B1104" s="28">
        <f>SUM('Weekly Data'!D1101:D1104)/4</f>
        <v>640.25</v>
      </c>
      <c r="C1104" s="7">
        <f>SUM('Weekly Data'!E1101:E1104)/4</f>
        <v>1156.5</v>
      </c>
      <c r="D1104" s="7">
        <f>SUM('Weekly Data'!F1101:F1104)/4</f>
        <v>5604.5</v>
      </c>
      <c r="E1104" s="7">
        <f>SUM('Weekly Data'!G1101:G1104)/4</f>
        <v>687.25</v>
      </c>
      <c r="F1104" s="7">
        <f>SUM('Weekly Data'!H1101:H1104)/4</f>
        <v>8088.5</v>
      </c>
      <c r="G1104" s="108">
        <f>SUM('Weekly Data'!I1101:I1104)/4</f>
        <v>1570.25</v>
      </c>
      <c r="H1104" s="163">
        <f>AVERAGE('Weekly Data'!D1052,'Weekly Data'!D1000,'Weekly Data'!D948,'Weekly Data'!D896)</f>
        <v>704.75</v>
      </c>
      <c r="I1104" s="7">
        <f>AVERAGE('Weekly Data'!E1052,'Weekly Data'!E1000,'Weekly Data'!E948,'Weekly Data'!E896)</f>
        <v>1331.25</v>
      </c>
      <c r="J1104" s="7">
        <f>AVERAGE('Weekly Data'!F1052,'Weekly Data'!F1000,'Weekly Data'!F948,'Weekly Data'!F896)</f>
        <v>4238.5</v>
      </c>
      <c r="K1104" s="7">
        <f>AVERAGE('Weekly Data'!G1052,'Weekly Data'!G1000,'Weekly Data'!G948,'Weekly Data'!G896)</f>
        <v>782.25</v>
      </c>
      <c r="L1104" s="164">
        <f>AVERAGE('Weekly Data'!H1052,'Weekly Data'!H1000,'Weekly Data'!H948,'Weekly Data'!H896)</f>
        <v>7056.75</v>
      </c>
      <c r="M1104" s="108">
        <f>AVERAGE('Weekly Data'!I1052,'Weekly Data'!I1000,'Weekly Data'!I948,'Weekly Data'!I896)</f>
        <v>1477.9350367737916</v>
      </c>
      <c r="O1104" s="166">
        <f t="shared" si="95"/>
        <v>42060</v>
      </c>
      <c r="P1104" s="45">
        <f t="shared" si="91"/>
        <v>778.625</v>
      </c>
      <c r="Q1104" s="45">
        <f t="shared" si="90"/>
        <v>1303.875</v>
      </c>
      <c r="R1104" s="45">
        <f t="shared" si="96"/>
        <v>4583.0625</v>
      </c>
      <c r="S1104" s="45">
        <f t="shared" si="97"/>
        <v>769.25</v>
      </c>
      <c r="T1104" s="45">
        <f t="shared" si="93"/>
        <v>7434.8125</v>
      </c>
      <c r="U1104" s="140">
        <f t="shared" si="92"/>
        <v>1496.0040469973892</v>
      </c>
    </row>
    <row r="1105" spans="1:21" x14ac:dyDescent="0.25">
      <c r="A1105" s="43">
        <f t="shared" si="94"/>
        <v>42067</v>
      </c>
      <c r="B1105" s="28">
        <f>SUM('Weekly Data'!D1102:D1105)/4</f>
        <v>590.75</v>
      </c>
      <c r="C1105" s="7">
        <f>SUM('Weekly Data'!E1102:E1105)/4</f>
        <v>1199</v>
      </c>
      <c r="D1105" s="7">
        <f>SUM('Weekly Data'!F1102:F1105)/4</f>
        <v>5644.5</v>
      </c>
      <c r="E1105" s="7">
        <f>SUM('Weekly Data'!G1102:G1105)/4</f>
        <v>635.25</v>
      </c>
      <c r="F1105" s="7">
        <f>SUM('Weekly Data'!H1102:H1105)/4</f>
        <v>8069.5</v>
      </c>
      <c r="G1105" s="108">
        <f>SUM('Weekly Data'!I1102:I1105)/4</f>
        <v>1482.5</v>
      </c>
      <c r="H1105" s="163">
        <f>AVERAGE('Weekly Data'!D1053,'Weekly Data'!D1001,'Weekly Data'!D949,'Weekly Data'!D897)</f>
        <v>716.25</v>
      </c>
      <c r="I1105" s="7">
        <f>AVERAGE('Weekly Data'!E1053,'Weekly Data'!E1001,'Weekly Data'!E949,'Weekly Data'!E897)</f>
        <v>1461</v>
      </c>
      <c r="J1105" s="7">
        <f>AVERAGE('Weekly Data'!F1053,'Weekly Data'!F1001,'Weekly Data'!F949,'Weekly Data'!F897)</f>
        <v>4129.75</v>
      </c>
      <c r="K1105" s="7">
        <f>AVERAGE('Weekly Data'!G1053,'Weekly Data'!G1001,'Weekly Data'!G949,'Weekly Data'!G897)</f>
        <v>618.75</v>
      </c>
      <c r="L1105" s="164">
        <f>AVERAGE('Weekly Data'!H1053,'Weekly Data'!H1001,'Weekly Data'!H949,'Weekly Data'!H897)</f>
        <v>6925.75</v>
      </c>
      <c r="M1105" s="108">
        <f>AVERAGE('Weekly Data'!I1053,'Weekly Data'!I1001,'Weekly Data'!I949,'Weekly Data'!I897)</f>
        <v>1458.8350182391559</v>
      </c>
      <c r="O1105" s="166">
        <f t="shared" si="95"/>
        <v>42067</v>
      </c>
      <c r="P1105" s="45">
        <f t="shared" si="91"/>
        <v>784.9375</v>
      </c>
      <c r="Q1105" s="45">
        <f t="shared" si="90"/>
        <v>1308.9375</v>
      </c>
      <c r="R1105" s="45">
        <f t="shared" si="96"/>
        <v>4462.0625</v>
      </c>
      <c r="S1105" s="45">
        <f t="shared" si="97"/>
        <v>751.375</v>
      </c>
      <c r="T1105" s="45">
        <f t="shared" si="93"/>
        <v>7307.3125</v>
      </c>
      <c r="U1105" s="140">
        <f t="shared" si="92"/>
        <v>1510.8183662457423</v>
      </c>
    </row>
    <row r="1106" spans="1:21" x14ac:dyDescent="0.25">
      <c r="A1106" s="43">
        <f t="shared" si="94"/>
        <v>42074</v>
      </c>
      <c r="B1106" s="28">
        <f>SUM('Weekly Data'!D1103:D1106)/4</f>
        <v>569.75</v>
      </c>
      <c r="C1106" s="7">
        <f>SUM('Weekly Data'!E1103:E1106)/4</f>
        <v>1375.25</v>
      </c>
      <c r="D1106" s="7">
        <f>SUM('Weekly Data'!F1103:F1106)/4</f>
        <v>5447</v>
      </c>
      <c r="E1106" s="7">
        <f>SUM('Weekly Data'!G1103:G1106)/4</f>
        <v>557</v>
      </c>
      <c r="F1106" s="7">
        <f>SUM('Weekly Data'!H1103:H1106)/4</f>
        <v>7949</v>
      </c>
      <c r="G1106" s="108">
        <f>SUM('Weekly Data'!I1103:I1106)/4</f>
        <v>1582</v>
      </c>
      <c r="H1106" s="163">
        <f>AVERAGE('Weekly Data'!D1054,'Weekly Data'!D1002,'Weekly Data'!D950,'Weekly Data'!D898)</f>
        <v>591.25</v>
      </c>
      <c r="I1106" s="7">
        <f>AVERAGE('Weekly Data'!E1054,'Weekly Data'!E1002,'Weekly Data'!E950,'Weekly Data'!E898)</f>
        <v>1428.75</v>
      </c>
      <c r="J1106" s="7">
        <f>AVERAGE('Weekly Data'!F1054,'Weekly Data'!F1002,'Weekly Data'!F950,'Weekly Data'!F898)</f>
        <v>4425.75</v>
      </c>
      <c r="K1106" s="7">
        <f>AVERAGE('Weekly Data'!G1054,'Weekly Data'!G1002,'Weekly Data'!G950,'Weekly Data'!G898)</f>
        <v>526</v>
      </c>
      <c r="L1106" s="164">
        <f>AVERAGE('Weekly Data'!H1054,'Weekly Data'!H1002,'Weekly Data'!H950,'Weekly Data'!H898)</f>
        <v>6971.75</v>
      </c>
      <c r="M1106" s="108">
        <f>AVERAGE('Weekly Data'!I1054,'Weekly Data'!I1002,'Weekly Data'!I950,'Weekly Data'!I898)</f>
        <v>1991.5770671491046</v>
      </c>
      <c r="O1106" s="166">
        <f t="shared" si="95"/>
        <v>42074</v>
      </c>
      <c r="P1106" s="45">
        <f t="shared" si="91"/>
        <v>677.9375</v>
      </c>
      <c r="Q1106" s="45">
        <f t="shared" si="90"/>
        <v>1398.9375</v>
      </c>
      <c r="R1106" s="45">
        <f t="shared" si="96"/>
        <v>4477.5</v>
      </c>
      <c r="S1106" s="45">
        <f t="shared" si="97"/>
        <v>656.5625</v>
      </c>
      <c r="T1106" s="45">
        <f t="shared" si="93"/>
        <v>7210.9375</v>
      </c>
      <c r="U1106" s="140">
        <f t="shared" si="92"/>
        <v>1518.7385805826862</v>
      </c>
    </row>
    <row r="1107" spans="1:21" x14ac:dyDescent="0.25">
      <c r="A1107" s="43">
        <f t="shared" si="94"/>
        <v>42081</v>
      </c>
      <c r="B1107" s="28">
        <f>SUM('Weekly Data'!D1104:D1107)/4</f>
        <v>495.25</v>
      </c>
      <c r="C1107" s="7">
        <f>SUM('Weekly Data'!E1104:E1107)/4</f>
        <v>1523.5</v>
      </c>
      <c r="D1107" s="7">
        <f>SUM('Weekly Data'!F1104:F1107)/4</f>
        <v>5557</v>
      </c>
      <c r="E1107" s="7">
        <f>SUM('Weekly Data'!G1104:G1107)/4</f>
        <v>518.25</v>
      </c>
      <c r="F1107" s="7">
        <f>SUM('Weekly Data'!H1104:H1107)/4</f>
        <v>8094</v>
      </c>
      <c r="G1107" s="108">
        <f>SUM('Weekly Data'!I1104:I1107)/4</f>
        <v>1682.5</v>
      </c>
      <c r="H1107" s="163">
        <f>AVERAGE('Weekly Data'!D1055,'Weekly Data'!D1003,'Weekly Data'!D951,'Weekly Data'!D899)</f>
        <v>672.5</v>
      </c>
      <c r="I1107" s="7">
        <f>AVERAGE('Weekly Data'!E1055,'Weekly Data'!E1003,'Weekly Data'!E951,'Weekly Data'!E899)</f>
        <v>1429.5</v>
      </c>
      <c r="J1107" s="7">
        <f>AVERAGE('Weekly Data'!F1055,'Weekly Data'!F1003,'Weekly Data'!F951,'Weekly Data'!F899)</f>
        <v>4274.25</v>
      </c>
      <c r="K1107" s="7">
        <f>AVERAGE('Weekly Data'!G1055,'Weekly Data'!G1003,'Weekly Data'!G951,'Weekly Data'!G899)</f>
        <v>624.25</v>
      </c>
      <c r="L1107" s="164">
        <f>AVERAGE('Weekly Data'!H1055,'Weekly Data'!H1003,'Weekly Data'!H951,'Weekly Data'!H899)</f>
        <v>7000.5</v>
      </c>
      <c r="M1107" s="108">
        <f>AVERAGE('Weekly Data'!I1055,'Weekly Data'!I1003,'Weekly Data'!I951,'Weekly Data'!I899)</f>
        <v>1669.3664423707141</v>
      </c>
      <c r="O1107" s="166">
        <f t="shared" si="95"/>
        <v>42081</v>
      </c>
      <c r="P1107" s="45">
        <f t="shared" si="91"/>
        <v>622.75</v>
      </c>
      <c r="Q1107" s="45">
        <f t="shared" si="90"/>
        <v>1393.0625</v>
      </c>
      <c r="R1107" s="45">
        <f t="shared" si="96"/>
        <v>4232.375</v>
      </c>
      <c r="S1107" s="45">
        <f t="shared" si="97"/>
        <v>636.125</v>
      </c>
      <c r="T1107" s="45">
        <f t="shared" si="93"/>
        <v>6884.3125</v>
      </c>
      <c r="U1107" s="140">
        <f t="shared" si="92"/>
        <v>1662.0678497606614</v>
      </c>
    </row>
    <row r="1108" spans="1:21" x14ac:dyDescent="0.25">
      <c r="A1108" s="43">
        <f t="shared" si="94"/>
        <v>42088</v>
      </c>
      <c r="B1108" s="28">
        <f>SUM('Weekly Data'!D1105:D1108)/4</f>
        <v>451.25</v>
      </c>
      <c r="C1108" s="7">
        <f>SUM('Weekly Data'!E1105:E1108)/4</f>
        <v>1490.5</v>
      </c>
      <c r="D1108" s="7">
        <f>SUM('Weekly Data'!F1105:F1108)/4</f>
        <v>6019.25</v>
      </c>
      <c r="E1108" s="7">
        <f>SUM('Weekly Data'!G1105:G1108)/4</f>
        <v>529.5</v>
      </c>
      <c r="F1108" s="7">
        <f>SUM('Weekly Data'!H1105:H1108)/4</f>
        <v>8490.5</v>
      </c>
      <c r="G1108" s="108">
        <f>SUM('Weekly Data'!I1105:I1108)/4</f>
        <v>1677</v>
      </c>
      <c r="H1108" s="163">
        <f>AVERAGE('Weekly Data'!D1056,'Weekly Data'!D1004,'Weekly Data'!D952,'Weekly Data'!D900)</f>
        <v>574.75</v>
      </c>
      <c r="I1108" s="7">
        <f>AVERAGE('Weekly Data'!E1056,'Weekly Data'!E1004,'Weekly Data'!E952,'Weekly Data'!E900)</f>
        <v>1542.5</v>
      </c>
      <c r="J1108" s="7">
        <f>AVERAGE('Weekly Data'!F1056,'Weekly Data'!F1004,'Weekly Data'!F952,'Weekly Data'!F900)</f>
        <v>4758.75</v>
      </c>
      <c r="K1108" s="7">
        <f>AVERAGE('Weekly Data'!G1056,'Weekly Data'!G1004,'Weekly Data'!G952,'Weekly Data'!G900)</f>
        <v>598.5</v>
      </c>
      <c r="L1108" s="164">
        <f>AVERAGE('Weekly Data'!H1056,'Weekly Data'!H1004,'Weekly Data'!H952,'Weekly Data'!H900)</f>
        <v>7474.5</v>
      </c>
      <c r="M1108" s="108">
        <f>AVERAGE('Weekly Data'!I1056,'Weekly Data'!I1004,'Weekly Data'!I952,'Weekly Data'!I900)</f>
        <v>1960.1848831243487</v>
      </c>
      <c r="O1108" s="166">
        <f t="shared" si="95"/>
        <v>42088</v>
      </c>
      <c r="P1108" s="45">
        <f t="shared" si="91"/>
        <v>630.25</v>
      </c>
      <c r="Q1108" s="45">
        <f t="shared" si="90"/>
        <v>1445.375</v>
      </c>
      <c r="R1108" s="45">
        <f t="shared" si="96"/>
        <v>4280.3125</v>
      </c>
      <c r="S1108" s="45">
        <f t="shared" si="97"/>
        <v>597.8125</v>
      </c>
      <c r="T1108" s="45">
        <f t="shared" si="93"/>
        <v>6953.75</v>
      </c>
      <c r="U1108" s="140">
        <f t="shared" si="92"/>
        <v>1708.6783911331913</v>
      </c>
    </row>
    <row r="1109" spans="1:21" x14ac:dyDescent="0.25">
      <c r="A1109" s="43">
        <f t="shared" si="94"/>
        <v>42095</v>
      </c>
      <c r="B1109" s="28">
        <f>SUM('Weekly Data'!D1106:D1109)/4</f>
        <v>449.5</v>
      </c>
      <c r="C1109" s="7">
        <f>SUM('Weekly Data'!E1106:E1109)/4</f>
        <v>1628.25</v>
      </c>
      <c r="D1109" s="7">
        <f>SUM('Weekly Data'!F1106:F1109)/4</f>
        <v>6273.25</v>
      </c>
      <c r="E1109" s="7">
        <f>SUM('Weekly Data'!G1106:G1109)/4</f>
        <v>479</v>
      </c>
      <c r="F1109" s="7">
        <f>SUM('Weekly Data'!H1106:H1109)/4</f>
        <v>8830</v>
      </c>
      <c r="G1109" s="108">
        <f>SUM('Weekly Data'!I1106:I1109)/4</f>
        <v>1745.25</v>
      </c>
      <c r="H1109" s="163">
        <f>AVERAGE('Weekly Data'!D1057,'Weekly Data'!D1005,'Weekly Data'!D953,'Weekly Data'!D901)</f>
        <v>674.75</v>
      </c>
      <c r="I1109" s="7">
        <f>AVERAGE('Weekly Data'!E1057,'Weekly Data'!E1005,'Weekly Data'!E953,'Weekly Data'!E901)</f>
        <v>1757</v>
      </c>
      <c r="J1109" s="7">
        <f>AVERAGE('Weekly Data'!F1057,'Weekly Data'!F1005,'Weekly Data'!F953,'Weekly Data'!F901)</f>
        <v>4010.75</v>
      </c>
      <c r="K1109" s="7">
        <f>AVERAGE('Weekly Data'!G1057,'Weekly Data'!G1005,'Weekly Data'!G953,'Weekly Data'!G901)</f>
        <v>432.75</v>
      </c>
      <c r="L1109" s="164">
        <f>AVERAGE('Weekly Data'!H1057,'Weekly Data'!H1005,'Weekly Data'!H953,'Weekly Data'!H901)</f>
        <v>6875.25</v>
      </c>
      <c r="M1109" s="108">
        <f>AVERAGE('Weekly Data'!I1057,'Weekly Data'!I1005,'Weekly Data'!I953,'Weekly Data'!I901)</f>
        <v>1925.2404292782774</v>
      </c>
      <c r="O1109" s="166">
        <f t="shared" si="95"/>
        <v>42095</v>
      </c>
      <c r="P1109" s="45">
        <f t="shared" si="91"/>
        <v>622.625</v>
      </c>
      <c r="Q1109" s="45">
        <f t="shared" si="90"/>
        <v>1533.25</v>
      </c>
      <c r="R1109" s="45">
        <f t="shared" si="96"/>
        <v>4351.5</v>
      </c>
      <c r="S1109" s="45">
        <f t="shared" si="97"/>
        <v>554.625</v>
      </c>
      <c r="T1109" s="45">
        <f t="shared" si="93"/>
        <v>7062</v>
      </c>
      <c r="U1109" s="140">
        <f t="shared" si="92"/>
        <v>1844.9596027208308</v>
      </c>
    </row>
    <row r="1110" spans="1:21" x14ac:dyDescent="0.25">
      <c r="A1110" s="43">
        <f t="shared" si="94"/>
        <v>42102</v>
      </c>
      <c r="B1110" s="28">
        <f>SUM('Weekly Data'!D1107:D1110)/4</f>
        <v>396.5</v>
      </c>
      <c r="C1110" s="7">
        <f>SUM('Weekly Data'!E1107:E1110)/4</f>
        <v>1684</v>
      </c>
      <c r="D1110" s="7">
        <f>SUM('Weekly Data'!F1107:F1110)/4</f>
        <v>6467.75</v>
      </c>
      <c r="E1110" s="7">
        <f>SUM('Weekly Data'!G1107:G1110)/4</f>
        <v>498.5</v>
      </c>
      <c r="F1110" s="7">
        <f>SUM('Weekly Data'!H1107:H1110)/4</f>
        <v>9046.75</v>
      </c>
      <c r="G1110" s="108">
        <f>SUM('Weekly Data'!I1107:I1110)/4</f>
        <v>1678.75</v>
      </c>
      <c r="H1110" s="163">
        <f>AVERAGE('Weekly Data'!D1058,'Weekly Data'!D1006,'Weekly Data'!D954,'Weekly Data'!D902)</f>
        <v>431.25</v>
      </c>
      <c r="I1110" s="7">
        <f>AVERAGE('Weekly Data'!E1058,'Weekly Data'!E1006,'Weekly Data'!E954,'Weekly Data'!E902)</f>
        <v>1661</v>
      </c>
      <c r="J1110" s="7">
        <f>AVERAGE('Weekly Data'!F1058,'Weekly Data'!F1006,'Weekly Data'!F954,'Weekly Data'!F902)</f>
        <v>3750.5</v>
      </c>
      <c r="K1110" s="7">
        <f>AVERAGE('Weekly Data'!G1058,'Weekly Data'!G1006,'Weekly Data'!G954,'Weekly Data'!G902)</f>
        <v>394.25</v>
      </c>
      <c r="L1110" s="164">
        <f>AVERAGE('Weekly Data'!H1058,'Weekly Data'!H1006,'Weekly Data'!H954,'Weekly Data'!H902)</f>
        <v>6237</v>
      </c>
      <c r="M1110" s="108">
        <f>AVERAGE('Weekly Data'!I1058,'Weekly Data'!I1006,'Weekly Data'!I954,'Weekly Data'!I902)</f>
        <v>2473.9702218246675</v>
      </c>
      <c r="O1110" s="166">
        <f t="shared" si="95"/>
        <v>42102</v>
      </c>
      <c r="P1110" s="45">
        <f t="shared" si="91"/>
        <v>620.0625</v>
      </c>
      <c r="Q1110" s="45">
        <f t="shared" si="90"/>
        <v>1573.875</v>
      </c>
      <c r="R1110" s="45">
        <f t="shared" si="96"/>
        <v>4189.1875</v>
      </c>
      <c r="S1110" s="45">
        <f t="shared" si="97"/>
        <v>518.4375</v>
      </c>
      <c r="T1110" s="45">
        <f t="shared" si="93"/>
        <v>6901.5625</v>
      </c>
      <c r="U1110" s="140">
        <f t="shared" si="92"/>
        <v>1900.420330480611</v>
      </c>
    </row>
    <row r="1111" spans="1:21" x14ac:dyDescent="0.25">
      <c r="A1111" s="43">
        <f t="shared" si="94"/>
        <v>42109</v>
      </c>
      <c r="B1111" s="28">
        <f>SUM('Weekly Data'!D1108:D1111)/4</f>
        <v>263.75</v>
      </c>
      <c r="C1111" s="7">
        <f>SUM('Weekly Data'!E1108:E1111)/4</f>
        <v>1747.25</v>
      </c>
      <c r="D1111" s="7">
        <f>SUM('Weekly Data'!F1108:F1111)/4</f>
        <v>5920.75</v>
      </c>
      <c r="E1111" s="7">
        <f>SUM('Weekly Data'!G1108:G1111)/4</f>
        <v>420</v>
      </c>
      <c r="F1111" s="7">
        <f>SUM('Weekly Data'!H1108:H1111)/4</f>
        <v>8351.75</v>
      </c>
      <c r="G1111" s="108">
        <f>SUM('Weekly Data'!I1108:I1111)/4</f>
        <v>1644.25</v>
      </c>
      <c r="H1111" s="163">
        <f>AVERAGE('Weekly Data'!D1059,'Weekly Data'!D1007,'Weekly Data'!D955,'Weekly Data'!D903)</f>
        <v>249.25</v>
      </c>
      <c r="I1111" s="7">
        <f>AVERAGE('Weekly Data'!E1059,'Weekly Data'!E1007,'Weekly Data'!E955,'Weekly Data'!E903)</f>
        <v>1703.75</v>
      </c>
      <c r="J1111" s="7">
        <f>AVERAGE('Weekly Data'!F1059,'Weekly Data'!F1007,'Weekly Data'!F955,'Weekly Data'!F903)</f>
        <v>3637.25</v>
      </c>
      <c r="K1111" s="7">
        <f>AVERAGE('Weekly Data'!G1059,'Weekly Data'!G1007,'Weekly Data'!G955,'Weekly Data'!G903)</f>
        <v>448.5</v>
      </c>
      <c r="L1111" s="164">
        <f>AVERAGE('Weekly Data'!H1059,'Weekly Data'!H1007,'Weekly Data'!H955,'Weekly Data'!H903)</f>
        <v>6038.75</v>
      </c>
      <c r="M1111" s="108">
        <f>AVERAGE('Weekly Data'!I1059,'Weekly Data'!I1007,'Weekly Data'!I955,'Weekly Data'!I903)</f>
        <v>2109.6320716350237</v>
      </c>
      <c r="O1111" s="166">
        <f t="shared" si="95"/>
        <v>42109</v>
      </c>
      <c r="P1111" s="45">
        <f t="shared" si="91"/>
        <v>574.875</v>
      </c>
      <c r="Q1111" s="45">
        <f t="shared" si="90"/>
        <v>1675.6875</v>
      </c>
      <c r="R1111" s="45">
        <f t="shared" si="96"/>
        <v>4077.75</v>
      </c>
      <c r="S1111" s="45">
        <f t="shared" si="97"/>
        <v>485.5625</v>
      </c>
      <c r="T1111" s="45">
        <f t="shared" si="93"/>
        <v>6813.875</v>
      </c>
      <c r="U1111" s="140">
        <f t="shared" si="92"/>
        <v>2040.034244149502</v>
      </c>
    </row>
    <row r="1112" spans="1:21" x14ac:dyDescent="0.25">
      <c r="A1112" s="43">
        <f t="shared" si="94"/>
        <v>42116</v>
      </c>
      <c r="B1112" s="28">
        <f>SUM('Weekly Data'!D1109:D1112)/4</f>
        <v>263.75</v>
      </c>
      <c r="C1112" s="7">
        <f>SUM('Weekly Data'!E1109:E1112)/4</f>
        <v>1919.5</v>
      </c>
      <c r="D1112" s="7">
        <f>SUM('Weekly Data'!F1109:F1112)/4</f>
        <v>5024.75</v>
      </c>
      <c r="E1112" s="7">
        <f>SUM('Weekly Data'!G1109:G1112)/4</f>
        <v>361.25</v>
      </c>
      <c r="F1112" s="7">
        <f>SUM('Weekly Data'!H1109:H1112)/4</f>
        <v>7569.25</v>
      </c>
      <c r="G1112" s="108">
        <f>SUM('Weekly Data'!I1109:I1112)/4</f>
        <v>1833</v>
      </c>
      <c r="H1112" s="163">
        <f>AVERAGE('Weekly Data'!D1060,'Weekly Data'!D1008,'Weekly Data'!D956,'Weekly Data'!D904)</f>
        <v>265</v>
      </c>
      <c r="I1112" s="7">
        <f>AVERAGE('Weekly Data'!E1060,'Weekly Data'!E1008,'Weekly Data'!E956,'Weekly Data'!E904)</f>
        <v>1653.75</v>
      </c>
      <c r="J1112" s="7">
        <f>AVERAGE('Weekly Data'!F1060,'Weekly Data'!F1008,'Weekly Data'!F956,'Weekly Data'!F904)</f>
        <v>3471.5</v>
      </c>
      <c r="K1112" s="7">
        <f>AVERAGE('Weekly Data'!G1060,'Weekly Data'!G1008,'Weekly Data'!G956,'Weekly Data'!G904)</f>
        <v>457.25</v>
      </c>
      <c r="L1112" s="164">
        <f>AVERAGE('Weekly Data'!H1060,'Weekly Data'!H1008,'Weekly Data'!H956,'Weekly Data'!H904)</f>
        <v>5847.5</v>
      </c>
      <c r="M1112" s="108">
        <f>AVERAGE('Weekly Data'!I1060,'Weekly Data'!I1008,'Weekly Data'!I956,'Weekly Data'!I904)</f>
        <v>2034.4083588520343</v>
      </c>
      <c r="O1112" s="166">
        <f t="shared" si="95"/>
        <v>42116</v>
      </c>
      <c r="P1112" s="45">
        <f t="shared" si="91"/>
        <v>455.0625</v>
      </c>
      <c r="Q1112" s="45">
        <f t="shared" si="90"/>
        <v>1688.5625</v>
      </c>
      <c r="R1112" s="45">
        <f t="shared" si="96"/>
        <v>3779.1875</v>
      </c>
      <c r="S1112" s="45">
        <f t="shared" si="97"/>
        <v>439.5</v>
      </c>
      <c r="T1112" s="45">
        <f t="shared" si="93"/>
        <v>6362.3125</v>
      </c>
      <c r="U1112" s="140">
        <f t="shared" si="92"/>
        <v>2113.8600264655793</v>
      </c>
    </row>
    <row r="1113" spans="1:21" x14ac:dyDescent="0.25">
      <c r="A1113" s="43">
        <f t="shared" si="94"/>
        <v>42123</v>
      </c>
      <c r="B1113" s="28">
        <f>SUM('Weekly Data'!D1110:D1113)/4</f>
        <v>216.5</v>
      </c>
      <c r="C1113" s="7">
        <f>SUM('Weekly Data'!E1110:E1113)/4</f>
        <v>1999.25</v>
      </c>
      <c r="D1113" s="7">
        <f>SUM('Weekly Data'!F1110:F1113)/4</f>
        <v>4151</v>
      </c>
      <c r="E1113" s="7">
        <f>SUM('Weekly Data'!G1110:G1113)/4</f>
        <v>341.25</v>
      </c>
      <c r="F1113" s="7">
        <f>SUM('Weekly Data'!H1110:H1113)/4</f>
        <v>6708</v>
      </c>
      <c r="G1113" s="108">
        <f>SUM('Weekly Data'!I1110:I1113)/4</f>
        <v>1939</v>
      </c>
      <c r="H1113" s="163">
        <f>AVERAGE('Weekly Data'!D1061,'Weekly Data'!D1009,'Weekly Data'!D957,'Weekly Data'!D905)</f>
        <v>286.75</v>
      </c>
      <c r="I1113" s="7">
        <f>AVERAGE('Weekly Data'!E1061,'Weekly Data'!E1009,'Weekly Data'!E957,'Weekly Data'!E905)</f>
        <v>1657.5</v>
      </c>
      <c r="J1113" s="7">
        <f>AVERAGE('Weekly Data'!F1061,'Weekly Data'!F1009,'Weekly Data'!F957,'Weekly Data'!F905)</f>
        <v>3310</v>
      </c>
      <c r="K1113" s="7">
        <f>AVERAGE('Weekly Data'!G1061,'Weekly Data'!G1009,'Weekly Data'!G957,'Weekly Data'!G905)</f>
        <v>343</v>
      </c>
      <c r="L1113" s="164">
        <f>AVERAGE('Weekly Data'!H1061,'Weekly Data'!H1009,'Weekly Data'!H957,'Weekly Data'!H905)</f>
        <v>5597.25</v>
      </c>
      <c r="M1113" s="108">
        <f>AVERAGE('Weekly Data'!I1061,'Weekly Data'!I1009,'Weekly Data'!I957,'Weekly Data'!I905)</f>
        <v>2085.2541674725207</v>
      </c>
      <c r="O1113" s="166">
        <f t="shared" si="95"/>
        <v>42123</v>
      </c>
      <c r="P1113" s="45">
        <f t="shared" si="91"/>
        <v>358.0625</v>
      </c>
      <c r="Q1113" s="45">
        <f t="shared" ref="Q1113:Q1176" si="98">AVERAGE(C1061,C1009,C957,C904)</f>
        <v>1697.5625</v>
      </c>
      <c r="R1113" s="45">
        <f t="shared" si="96"/>
        <v>3582.875</v>
      </c>
      <c r="S1113" s="45">
        <f t="shared" si="97"/>
        <v>423.8125</v>
      </c>
      <c r="T1113" s="45">
        <f t="shared" si="93"/>
        <v>6062.3125</v>
      </c>
      <c r="U1113" s="140">
        <f t="shared" si="92"/>
        <v>2137.7315203975008</v>
      </c>
    </row>
    <row r="1114" spans="1:21" x14ac:dyDescent="0.25">
      <c r="A1114" s="43">
        <f t="shared" si="94"/>
        <v>42130</v>
      </c>
      <c r="B1114" s="28">
        <f>SUM('Weekly Data'!D1111:D1114)/4</f>
        <v>162.25</v>
      </c>
      <c r="C1114" s="7">
        <f>SUM('Weekly Data'!E1111:E1114)/4</f>
        <v>1909.75</v>
      </c>
      <c r="D1114" s="7">
        <f>SUM('Weekly Data'!F1111:F1114)/4</f>
        <v>3113.75</v>
      </c>
      <c r="E1114" s="7">
        <f>SUM('Weekly Data'!G1111:G1114)/4</f>
        <v>308</v>
      </c>
      <c r="F1114" s="7">
        <f>SUM('Weekly Data'!H1111:H1114)/4</f>
        <v>5493.75</v>
      </c>
      <c r="G1114" s="108">
        <f>SUM('Weekly Data'!I1111:I1114)/4</f>
        <v>1967.75</v>
      </c>
      <c r="H1114" s="163">
        <f>AVERAGE('Weekly Data'!D1062,'Weekly Data'!D1010,'Weekly Data'!D958,'Weekly Data'!D906)</f>
        <v>333.25</v>
      </c>
      <c r="I1114" s="7">
        <f>AVERAGE('Weekly Data'!E1062,'Weekly Data'!E1010,'Weekly Data'!E958,'Weekly Data'!E906)</f>
        <v>1709.75</v>
      </c>
      <c r="J1114" s="7">
        <f>AVERAGE('Weekly Data'!F1062,'Weekly Data'!F1010,'Weekly Data'!F958,'Weekly Data'!F906)</f>
        <v>3312.5</v>
      </c>
      <c r="K1114" s="7">
        <f>AVERAGE('Weekly Data'!G1062,'Weekly Data'!G1010,'Weekly Data'!G958,'Weekly Data'!G906)</f>
        <v>306</v>
      </c>
      <c r="L1114" s="164">
        <f>AVERAGE('Weekly Data'!H1062,'Weekly Data'!H1010,'Weekly Data'!H958,'Weekly Data'!H906)</f>
        <v>5661.5</v>
      </c>
      <c r="M1114" s="108">
        <f>AVERAGE('Weekly Data'!I1062,'Weekly Data'!I1010,'Weekly Data'!I958,'Weekly Data'!I906)</f>
        <v>2089.6843997464248</v>
      </c>
      <c r="O1114" s="166">
        <f t="shared" si="95"/>
        <v>42130</v>
      </c>
      <c r="P1114" s="45">
        <f t="shared" si="91"/>
        <v>266.25</v>
      </c>
      <c r="Q1114" s="45">
        <f t="shared" si="98"/>
        <v>1715.875</v>
      </c>
      <c r="R1114" s="45">
        <f t="shared" si="96"/>
        <v>3433.5</v>
      </c>
      <c r="S1114" s="45">
        <f t="shared" si="97"/>
        <v>383.0625</v>
      </c>
      <c r="T1114" s="45">
        <f t="shared" si="93"/>
        <v>5798.6875</v>
      </c>
      <c r="U1114" s="140">
        <f t="shared" si="92"/>
        <v>2163.009954946062</v>
      </c>
    </row>
    <row r="1115" spans="1:21" x14ac:dyDescent="0.25">
      <c r="A1115" s="43">
        <f t="shared" si="94"/>
        <v>42137</v>
      </c>
      <c r="B1115" s="28">
        <f>SUM('Weekly Data'!D1112:D1115)/4</f>
        <v>218.75</v>
      </c>
      <c r="C1115" s="7">
        <f>SUM('Weekly Data'!E1112:E1115)/4</f>
        <v>1819.25</v>
      </c>
      <c r="D1115" s="7">
        <f>SUM('Weekly Data'!F1112:F1115)/4</f>
        <v>2526</v>
      </c>
      <c r="E1115" s="7">
        <f>SUM('Weekly Data'!G1112:G1115)/4</f>
        <v>295.5</v>
      </c>
      <c r="F1115" s="7">
        <f>SUM('Weekly Data'!H1112:H1115)/4</f>
        <v>4859.5</v>
      </c>
      <c r="G1115" s="108">
        <f>SUM('Weekly Data'!I1112:I1115)/4</f>
        <v>1973.5</v>
      </c>
      <c r="H1115" s="163">
        <f>AVERAGE('Weekly Data'!D1063,'Weekly Data'!D1011,'Weekly Data'!D959,'Weekly Data'!D907)</f>
        <v>241.25</v>
      </c>
      <c r="I1115" s="7">
        <f>AVERAGE('Weekly Data'!E1063,'Weekly Data'!E1011,'Weekly Data'!E959,'Weekly Data'!E907)</f>
        <v>1084.25</v>
      </c>
      <c r="J1115" s="7">
        <f>AVERAGE('Weekly Data'!F1063,'Weekly Data'!F1011,'Weekly Data'!F959,'Weekly Data'!F907)</f>
        <v>2974.25</v>
      </c>
      <c r="K1115" s="7">
        <f>AVERAGE('Weekly Data'!G1063,'Weekly Data'!G1011,'Weekly Data'!G959,'Weekly Data'!G907)</f>
        <v>302.75</v>
      </c>
      <c r="L1115" s="164">
        <f>AVERAGE('Weekly Data'!H1063,'Weekly Data'!H1011,'Weekly Data'!H959,'Weekly Data'!H907)</f>
        <v>4602.5</v>
      </c>
      <c r="M1115" s="108">
        <f>AVERAGE('Weekly Data'!I1063,'Weekly Data'!I1011,'Weekly Data'!I959,'Weekly Data'!I907)</f>
        <v>2014.3345163265963</v>
      </c>
      <c r="O1115" s="166">
        <f t="shared" si="95"/>
        <v>42137</v>
      </c>
      <c r="P1115" s="45">
        <f t="shared" si="91"/>
        <v>268.625</v>
      </c>
      <c r="Q1115" s="45">
        <f t="shared" si="98"/>
        <v>1564.875</v>
      </c>
      <c r="R1115" s="45">
        <f t="shared" si="96"/>
        <v>3287</v>
      </c>
      <c r="S1115" s="45">
        <f t="shared" si="97"/>
        <v>361.875</v>
      </c>
      <c r="T1115" s="45">
        <f t="shared" si="93"/>
        <v>5482.375</v>
      </c>
      <c r="U1115" s="140">
        <f t="shared" si="92"/>
        <v>2147.500999426501</v>
      </c>
    </row>
    <row r="1116" spans="1:21" x14ac:dyDescent="0.25">
      <c r="A1116" s="43">
        <f t="shared" si="94"/>
        <v>42144</v>
      </c>
      <c r="B1116" s="28">
        <f>SUM('Weekly Data'!D1113:D1116)/4</f>
        <v>190</v>
      </c>
      <c r="C1116" s="7">
        <f>SUM('Weekly Data'!E1113:E1116)/4</f>
        <v>1622.5</v>
      </c>
      <c r="D1116" s="7">
        <f>SUM('Weekly Data'!F1113:F1116)/4</f>
        <v>2471.75</v>
      </c>
      <c r="E1116" s="7">
        <f>SUM('Weekly Data'!G1113:G1116)/4</f>
        <v>336</v>
      </c>
      <c r="F1116" s="7">
        <f>SUM('Weekly Data'!H1113:H1116)/4</f>
        <v>4620.25</v>
      </c>
      <c r="G1116" s="108">
        <f>SUM('Weekly Data'!I1113:I1116)/4</f>
        <v>1848.75</v>
      </c>
      <c r="H1116" s="163">
        <f>AVERAGE('Weekly Data'!D1064,'Weekly Data'!D1012,'Weekly Data'!D960,'Weekly Data'!D908)</f>
        <v>245.25</v>
      </c>
      <c r="I1116" s="7">
        <f>AVERAGE('Weekly Data'!E1064,'Weekly Data'!E1012,'Weekly Data'!E960,'Weekly Data'!E908)</f>
        <v>1846.25</v>
      </c>
      <c r="J1116" s="7">
        <f>AVERAGE('Weekly Data'!F1064,'Weekly Data'!F1012,'Weekly Data'!F960,'Weekly Data'!F908)</f>
        <v>3083.25</v>
      </c>
      <c r="K1116" s="7">
        <f>AVERAGE('Weekly Data'!G1064,'Weekly Data'!G1012,'Weekly Data'!G960,'Weekly Data'!G908)</f>
        <v>286.5</v>
      </c>
      <c r="L1116" s="164">
        <f>AVERAGE('Weekly Data'!H1064,'Weekly Data'!H1012,'Weekly Data'!H960,'Weekly Data'!H908)</f>
        <v>5461.25</v>
      </c>
      <c r="M1116" s="108">
        <f>AVERAGE('Weekly Data'!I1064,'Weekly Data'!I1012,'Weekly Data'!I960,'Weekly Data'!I908)</f>
        <v>1881.3507799320935</v>
      </c>
      <c r="O1116" s="166">
        <f t="shared" si="95"/>
        <v>42144</v>
      </c>
      <c r="P1116" s="45">
        <f t="shared" si="91"/>
        <v>265.75</v>
      </c>
      <c r="Q1116" s="45">
        <f t="shared" si="98"/>
        <v>1614.3125</v>
      </c>
      <c r="R1116" s="45">
        <f t="shared" si="96"/>
        <v>3144.6875</v>
      </c>
      <c r="S1116" s="45">
        <f t="shared" si="97"/>
        <v>321.625</v>
      </c>
      <c r="T1116" s="45">
        <f t="shared" si="93"/>
        <v>5346.375</v>
      </c>
      <c r="U1116" s="140">
        <f t="shared" si="92"/>
        <v>2033.0672355993941</v>
      </c>
    </row>
    <row r="1117" spans="1:21" x14ac:dyDescent="0.25">
      <c r="A1117" s="43">
        <f t="shared" si="94"/>
        <v>42151</v>
      </c>
      <c r="B1117" s="28">
        <f>SUM('Weekly Data'!D1114:D1117)/4</f>
        <v>165.25</v>
      </c>
      <c r="C1117" s="7">
        <f>SUM('Weekly Data'!E1114:E1117)/4</f>
        <v>1459</v>
      </c>
      <c r="D1117" s="7">
        <f>SUM('Weekly Data'!F1114:F1117)/4</f>
        <v>2331.75</v>
      </c>
      <c r="E1117" s="7">
        <f>SUM('Weekly Data'!G1114:G1117)/4</f>
        <v>341.75</v>
      </c>
      <c r="F1117" s="7">
        <f>SUM('Weekly Data'!H1114:H1117)/4</f>
        <v>4297.75</v>
      </c>
      <c r="G1117" s="108">
        <f>SUM('Weekly Data'!I1114:I1117)/4</f>
        <v>1855.5</v>
      </c>
      <c r="H1117" s="163">
        <f>AVERAGE('Weekly Data'!D1065,'Weekly Data'!D1013,'Weekly Data'!D961,'Weekly Data'!D909)</f>
        <v>222.25</v>
      </c>
      <c r="I1117" s="7">
        <f>AVERAGE('Weekly Data'!E1065,'Weekly Data'!E1013,'Weekly Data'!E961,'Weekly Data'!E909)</f>
        <v>1939.5</v>
      </c>
      <c r="J1117" s="7">
        <f>AVERAGE('Weekly Data'!F1065,'Weekly Data'!F1013,'Weekly Data'!F961,'Weekly Data'!F909)</f>
        <v>2891.5</v>
      </c>
      <c r="K1117" s="7">
        <f>AVERAGE('Weekly Data'!G1065,'Weekly Data'!G1013,'Weekly Data'!G961,'Weekly Data'!G909)</f>
        <v>175</v>
      </c>
      <c r="L1117" s="164">
        <f>AVERAGE('Weekly Data'!H1065,'Weekly Data'!H1013,'Weekly Data'!H961,'Weekly Data'!H909)</f>
        <v>5228.25</v>
      </c>
      <c r="M1117" s="108">
        <f>AVERAGE('Weekly Data'!I1065,'Weekly Data'!I1013,'Weekly Data'!I961,'Weekly Data'!I909)</f>
        <v>1771.8696299251092</v>
      </c>
      <c r="O1117" s="166">
        <f t="shared" si="95"/>
        <v>42151</v>
      </c>
      <c r="P1117" s="45">
        <f t="shared" si="91"/>
        <v>264.9375</v>
      </c>
      <c r="Q1117" s="45">
        <f t="shared" si="98"/>
        <v>1656.5</v>
      </c>
      <c r="R1117" s="45">
        <f t="shared" si="96"/>
        <v>3065</v>
      </c>
      <c r="S1117" s="45">
        <f t="shared" si="97"/>
        <v>281.4375</v>
      </c>
      <c r="T1117" s="45">
        <f t="shared" si="93"/>
        <v>5267.875</v>
      </c>
      <c r="U1117" s="140">
        <f t="shared" si="92"/>
        <v>1957.8809658694088</v>
      </c>
    </row>
    <row r="1118" spans="1:21" x14ac:dyDescent="0.25">
      <c r="A1118" s="43">
        <f t="shared" si="94"/>
        <v>42158</v>
      </c>
      <c r="B1118" s="28">
        <f>SUM('Weekly Data'!D1115:D1118)/4</f>
        <v>141.25</v>
      </c>
      <c r="C1118" s="7">
        <f>SUM('Weekly Data'!E1115:E1118)/4</f>
        <v>1245.75</v>
      </c>
      <c r="D1118" s="7">
        <f>SUM('Weekly Data'!F1115:F1118)/4</f>
        <v>2612.25</v>
      </c>
      <c r="E1118" s="7">
        <f>SUM('Weekly Data'!G1115:G1118)/4</f>
        <v>273.25</v>
      </c>
      <c r="F1118" s="7">
        <f>SUM('Weekly Data'!H1115:H1118)/4</f>
        <v>4272.5</v>
      </c>
      <c r="G1118" s="108">
        <f>SUM('Weekly Data'!I1115:I1118)/4</f>
        <v>1889.5</v>
      </c>
      <c r="H1118" s="163">
        <f>AVERAGE('Weekly Data'!D1066,'Weekly Data'!D1014,'Weekly Data'!D962,'Weekly Data'!D910)</f>
        <v>204.25</v>
      </c>
      <c r="I1118" s="7">
        <f>AVERAGE('Weekly Data'!E1066,'Weekly Data'!E1014,'Weekly Data'!E962,'Weekly Data'!E910)</f>
        <v>1667.75</v>
      </c>
      <c r="J1118" s="7">
        <f>AVERAGE('Weekly Data'!F1066,'Weekly Data'!F1014,'Weekly Data'!F962,'Weekly Data'!F910)</f>
        <v>2783.25</v>
      </c>
      <c r="K1118" s="7">
        <f>AVERAGE('Weekly Data'!G1066,'Weekly Data'!G1014,'Weekly Data'!G962,'Weekly Data'!G910)</f>
        <v>150</v>
      </c>
      <c r="L1118" s="164">
        <f>AVERAGE('Weekly Data'!H1066,'Weekly Data'!H1014,'Weekly Data'!H962,'Weekly Data'!H910)</f>
        <v>4805.25</v>
      </c>
      <c r="M1118" s="108">
        <f>AVERAGE('Weekly Data'!I1066,'Weekly Data'!I1014,'Weekly Data'!I962,'Weekly Data'!I910)</f>
        <v>1704.9249112217817</v>
      </c>
      <c r="O1118" s="166">
        <f t="shared" si="95"/>
        <v>42158</v>
      </c>
      <c r="P1118" s="45">
        <f t="shared" si="91"/>
        <v>259.8125</v>
      </c>
      <c r="Q1118" s="45">
        <f t="shared" si="98"/>
        <v>1663.375</v>
      </c>
      <c r="R1118" s="45">
        <f t="shared" si="96"/>
        <v>2951.5</v>
      </c>
      <c r="S1118" s="45">
        <f t="shared" si="97"/>
        <v>262.75</v>
      </c>
      <c r="T1118" s="45">
        <f t="shared" si="93"/>
        <v>5137.4375</v>
      </c>
      <c r="U1118" s="140">
        <f t="shared" si="92"/>
        <v>1908.312956482556</v>
      </c>
    </row>
    <row r="1119" spans="1:21" x14ac:dyDescent="0.25">
      <c r="A1119" s="43">
        <f t="shared" si="94"/>
        <v>42165</v>
      </c>
      <c r="B1119" s="28">
        <f>SUM('Weekly Data'!D1116:D1119)/4</f>
        <v>88.75</v>
      </c>
      <c r="C1119" s="7">
        <f>SUM('Weekly Data'!E1116:E1119)/4</f>
        <v>1095</v>
      </c>
      <c r="D1119" s="7">
        <f>SUM('Weekly Data'!F1116:F1119)/4</f>
        <v>2663.75</v>
      </c>
      <c r="E1119" s="7">
        <f>SUM('Weekly Data'!G1116:G1119)/4</f>
        <v>212</v>
      </c>
      <c r="F1119" s="7">
        <f>SUM('Weekly Data'!H1116:H1119)/4</f>
        <v>4059.5</v>
      </c>
      <c r="G1119" s="108">
        <f>SUM('Weekly Data'!I1116:I1119)/4</f>
        <v>1954.25</v>
      </c>
      <c r="H1119" s="163">
        <f>AVERAGE('Weekly Data'!D1067,'Weekly Data'!D1015,'Weekly Data'!D963,'Weekly Data'!D911)</f>
        <v>45.75</v>
      </c>
      <c r="I1119" s="7">
        <f>AVERAGE('Weekly Data'!E1067,'Weekly Data'!E1015,'Weekly Data'!E963,'Weekly Data'!E911)</f>
        <v>1152.5</v>
      </c>
      <c r="J1119" s="7">
        <f>AVERAGE('Weekly Data'!F1067,'Weekly Data'!F1015,'Weekly Data'!F963,'Weekly Data'!F911)</f>
        <v>2922.25</v>
      </c>
      <c r="K1119" s="7">
        <f>AVERAGE('Weekly Data'!G1067,'Weekly Data'!G1015,'Weekly Data'!G963,'Weekly Data'!G911)</f>
        <v>159.75</v>
      </c>
      <c r="L1119" s="164">
        <f>AVERAGE('Weekly Data'!H1067,'Weekly Data'!H1015,'Weekly Data'!H963,'Weekly Data'!H911)</f>
        <v>4280.25</v>
      </c>
      <c r="M1119" s="108">
        <f>AVERAGE('Weekly Data'!I1067,'Weekly Data'!I1015,'Weekly Data'!I963,'Weekly Data'!I911)</f>
        <v>1965.6703198702039</v>
      </c>
      <c r="O1119" s="166">
        <f t="shared" si="95"/>
        <v>42165</v>
      </c>
      <c r="P1119" s="45">
        <f t="shared" si="91"/>
        <v>196.1875</v>
      </c>
      <c r="Q1119" s="45">
        <f t="shared" si="98"/>
        <v>1676.375</v>
      </c>
      <c r="R1119" s="45">
        <f t="shared" si="96"/>
        <v>2954.1875</v>
      </c>
      <c r="S1119" s="45">
        <f t="shared" si="97"/>
        <v>201.3125</v>
      </c>
      <c r="T1119" s="45">
        <f t="shared" si="93"/>
        <v>5028.0625</v>
      </c>
      <c r="U1119" s="140">
        <f t="shared" si="92"/>
        <v>1758.3324593513953</v>
      </c>
    </row>
    <row r="1120" spans="1:21" x14ac:dyDescent="0.25">
      <c r="A1120" s="43">
        <f t="shared" si="94"/>
        <v>42172</v>
      </c>
      <c r="B1120" s="28">
        <f>SUM('Weekly Data'!D1117:D1120)/4</f>
        <v>64.25</v>
      </c>
      <c r="C1120" s="7">
        <f>SUM('Weekly Data'!E1117:E1120)/4</f>
        <v>1065.25</v>
      </c>
      <c r="D1120" s="7">
        <f>SUM('Weekly Data'!F1117:F1120)/4</f>
        <v>2653.25</v>
      </c>
      <c r="E1120" s="7">
        <f>SUM('Weekly Data'!G1117:G1120)/4</f>
        <v>210.75</v>
      </c>
      <c r="F1120" s="7">
        <f>SUM('Weekly Data'!H1117:H1120)/4</f>
        <v>3993.5</v>
      </c>
      <c r="G1120" s="108">
        <f>SUM('Weekly Data'!I1117:I1120)/4</f>
        <v>1955</v>
      </c>
      <c r="H1120" s="163">
        <f>AVERAGE('Weekly Data'!D1068,'Weekly Data'!D1016,'Weekly Data'!D964,'Weekly Data'!D912)</f>
        <v>77.5</v>
      </c>
      <c r="I1120" s="7">
        <f>AVERAGE('Weekly Data'!E1068,'Weekly Data'!E1016,'Weekly Data'!E964,'Weekly Data'!E912)</f>
        <v>1145.5</v>
      </c>
      <c r="J1120" s="7">
        <f>AVERAGE('Weekly Data'!F1068,'Weekly Data'!F1016,'Weekly Data'!F964,'Weekly Data'!F912)</f>
        <v>2783.75</v>
      </c>
      <c r="K1120" s="7">
        <f>AVERAGE('Weekly Data'!G1068,'Weekly Data'!G1016,'Weekly Data'!G964,'Weekly Data'!G912)</f>
        <v>147.5</v>
      </c>
      <c r="L1120" s="164">
        <f>AVERAGE('Weekly Data'!H1068,'Weekly Data'!H1016,'Weekly Data'!H964,'Weekly Data'!H912)</f>
        <v>4154.25</v>
      </c>
      <c r="M1120" s="108">
        <f>AVERAGE('Weekly Data'!I1068,'Weekly Data'!I1016,'Weekly Data'!I964,'Weekly Data'!I912)</f>
        <v>1452.1716561099829</v>
      </c>
      <c r="O1120" s="166">
        <f t="shared" si="95"/>
        <v>42172</v>
      </c>
      <c r="P1120" s="45">
        <f t="shared" si="91"/>
        <v>164.375</v>
      </c>
      <c r="Q1120" s="45">
        <f t="shared" si="98"/>
        <v>1511.9375</v>
      </c>
      <c r="R1120" s="45">
        <f t="shared" si="96"/>
        <v>2880.8125</v>
      </c>
      <c r="S1120" s="45">
        <f t="shared" si="97"/>
        <v>160.0625</v>
      </c>
      <c r="T1120" s="45">
        <f t="shared" si="93"/>
        <v>4717.1875</v>
      </c>
      <c r="U1120" s="140">
        <f t="shared" si="92"/>
        <v>1773.8289102372971</v>
      </c>
    </row>
    <row r="1121" spans="1:21" x14ac:dyDescent="0.25">
      <c r="A1121" s="43">
        <f t="shared" si="94"/>
        <v>42179</v>
      </c>
      <c r="B1121" s="28">
        <f>SUM('Weekly Data'!D1118:D1121)/4</f>
        <v>88.25</v>
      </c>
      <c r="C1121" s="7">
        <f>SUM('Weekly Data'!E1118:E1121)/4</f>
        <v>966.25</v>
      </c>
      <c r="D1121" s="7">
        <f>SUM('Weekly Data'!F1118:F1121)/4</f>
        <v>2709.75</v>
      </c>
      <c r="E1121" s="7">
        <f>SUM('Weekly Data'!G1118:G1121)/4</f>
        <v>185.75</v>
      </c>
      <c r="F1121" s="7">
        <f>SUM('Weekly Data'!H1118:H1121)/4</f>
        <v>3950</v>
      </c>
      <c r="G1121" s="108">
        <f>SUM('Weekly Data'!I1118:I1121)/4</f>
        <v>1864.25</v>
      </c>
      <c r="H1121" s="163">
        <f>AVERAGE('Weekly Data'!D1069,'Weekly Data'!D1017,'Weekly Data'!D965,'Weekly Data'!D913)</f>
        <v>124.5</v>
      </c>
      <c r="I1121" s="7">
        <f>AVERAGE('Weekly Data'!E1069,'Weekly Data'!E1017,'Weekly Data'!E965,'Weekly Data'!E913)</f>
        <v>1145.25</v>
      </c>
      <c r="J1121" s="7">
        <f>AVERAGE('Weekly Data'!F1069,'Weekly Data'!F1017,'Weekly Data'!F965,'Weekly Data'!F913)</f>
        <v>2836</v>
      </c>
      <c r="K1121" s="7">
        <f>AVERAGE('Weekly Data'!G1069,'Weekly Data'!G1017,'Weekly Data'!G965,'Weekly Data'!G913)</f>
        <v>113</v>
      </c>
      <c r="L1121" s="164">
        <f>AVERAGE('Weekly Data'!H1069,'Weekly Data'!H1017,'Weekly Data'!H965,'Weekly Data'!H913)</f>
        <v>4218.75</v>
      </c>
      <c r="M1121" s="108">
        <f>AVERAGE('Weekly Data'!I1069,'Weekly Data'!I1017,'Weekly Data'!I965,'Weekly Data'!I913)</f>
        <v>1895.8564187592001</v>
      </c>
      <c r="O1121" s="166">
        <f t="shared" si="95"/>
        <v>42179</v>
      </c>
      <c r="P1121" s="45">
        <f t="shared" si="91"/>
        <v>119.8125</v>
      </c>
      <c r="Q1121" s="45">
        <f t="shared" si="98"/>
        <v>1363.0625</v>
      </c>
      <c r="R1121" s="45">
        <f t="shared" si="96"/>
        <v>2831.5625</v>
      </c>
      <c r="S1121" s="45">
        <f t="shared" si="97"/>
        <v>140.75</v>
      </c>
      <c r="T1121" s="45">
        <f t="shared" si="93"/>
        <v>4455.1875</v>
      </c>
      <c r="U1121" s="140">
        <f t="shared" si="92"/>
        <v>1714.4091292817693</v>
      </c>
    </row>
    <row r="1122" spans="1:21" x14ac:dyDescent="0.25">
      <c r="A1122" s="43">
        <f t="shared" si="94"/>
        <v>42186</v>
      </c>
      <c r="B1122" s="28">
        <f>SUM('Weekly Data'!D1119:D1122)/4</f>
        <v>229.75</v>
      </c>
      <c r="C1122" s="7">
        <f>SUM('Weekly Data'!E1119:E1122)/4</f>
        <v>875.75</v>
      </c>
      <c r="D1122" s="7">
        <f>SUM('Weekly Data'!F1119:F1122)/4</f>
        <v>2764.75</v>
      </c>
      <c r="E1122" s="7">
        <f>SUM('Weekly Data'!G1119:G1122)/4</f>
        <v>224.25</v>
      </c>
      <c r="F1122" s="7">
        <f>SUM('Weekly Data'!H1119:H1122)/4</f>
        <v>4094.5</v>
      </c>
      <c r="G1122" s="108">
        <f>SUM('Weekly Data'!I1119:I1122)/4</f>
        <v>1995</v>
      </c>
      <c r="H1122" s="163">
        <f>AVERAGE('Weekly Data'!D1070,'Weekly Data'!D1018,'Weekly Data'!D966,'Weekly Data'!D914)</f>
        <v>114.5</v>
      </c>
      <c r="I1122" s="7">
        <f>AVERAGE('Weekly Data'!E1070,'Weekly Data'!E1018,'Weekly Data'!E966,'Weekly Data'!E914)</f>
        <v>992.25</v>
      </c>
      <c r="J1122" s="7">
        <f>AVERAGE('Weekly Data'!F1070,'Weekly Data'!F1018,'Weekly Data'!F966,'Weekly Data'!F914)</f>
        <v>2466</v>
      </c>
      <c r="K1122" s="7">
        <f>AVERAGE('Weekly Data'!G1070,'Weekly Data'!G1018,'Weekly Data'!G966,'Weekly Data'!G914)</f>
        <v>190</v>
      </c>
      <c r="L1122" s="164">
        <f>AVERAGE('Weekly Data'!H1070,'Weekly Data'!H1018,'Weekly Data'!H966,'Weekly Data'!H914)</f>
        <v>3762.75</v>
      </c>
      <c r="M1122" s="108">
        <f>AVERAGE('Weekly Data'!I1070,'Weekly Data'!I1018,'Weekly Data'!I966,'Weekly Data'!I914)</f>
        <v>1722.6540350438922</v>
      </c>
      <c r="O1122" s="166">
        <f t="shared" si="95"/>
        <v>42186</v>
      </c>
      <c r="P1122" s="45">
        <f t="shared" si="91"/>
        <v>101.6875</v>
      </c>
      <c r="Q1122" s="45">
        <f t="shared" si="98"/>
        <v>1145.25</v>
      </c>
      <c r="R1122" s="45">
        <f t="shared" si="96"/>
        <v>2837.5</v>
      </c>
      <c r="S1122" s="45">
        <f t="shared" si="97"/>
        <v>146.3125</v>
      </c>
      <c r="T1122" s="45">
        <f t="shared" si="93"/>
        <v>4230.75</v>
      </c>
      <c r="U1122" s="140">
        <f t="shared" si="92"/>
        <v>1708.9183264902922</v>
      </c>
    </row>
    <row r="1123" spans="1:21" x14ac:dyDescent="0.25">
      <c r="A1123" s="43">
        <f t="shared" si="94"/>
        <v>42193</v>
      </c>
      <c r="B1123" s="28">
        <f>SUM('Weekly Data'!D1120:D1123)/4</f>
        <v>273.5</v>
      </c>
      <c r="C1123" s="7">
        <f>SUM('Weekly Data'!E1120:E1123)/4</f>
        <v>750.75</v>
      </c>
      <c r="D1123" s="7">
        <f>SUM('Weekly Data'!F1120:F1123)/4</f>
        <v>3078.75</v>
      </c>
      <c r="E1123" s="7">
        <f>SUM('Weekly Data'!G1120:G1123)/4</f>
        <v>302.25</v>
      </c>
      <c r="F1123" s="7">
        <f>SUM('Weekly Data'!H1120:H1123)/4</f>
        <v>4405.25</v>
      </c>
      <c r="G1123" s="108">
        <f>SUM('Weekly Data'!I1120:I1123)/4</f>
        <v>1967.75</v>
      </c>
      <c r="H1123" s="163">
        <f>AVERAGE('Weekly Data'!D1071,'Weekly Data'!D1019,'Weekly Data'!D967,'Weekly Data'!D915)</f>
        <v>158</v>
      </c>
      <c r="I1123" s="7">
        <f>AVERAGE('Weekly Data'!E1071,'Weekly Data'!E1019,'Weekly Data'!E967,'Weekly Data'!E915)</f>
        <v>1248.5</v>
      </c>
      <c r="J1123" s="7">
        <f>AVERAGE('Weekly Data'!F1071,'Weekly Data'!F1019,'Weekly Data'!F967,'Weekly Data'!F915)</f>
        <v>2898.75</v>
      </c>
      <c r="K1123" s="7">
        <f>AVERAGE('Weekly Data'!G1071,'Weekly Data'!G1019,'Weekly Data'!G967,'Weekly Data'!G915)</f>
        <v>194.5</v>
      </c>
      <c r="L1123" s="164">
        <f>AVERAGE('Weekly Data'!H1071,'Weekly Data'!H1019,'Weekly Data'!H967,'Weekly Data'!H915)</f>
        <v>4499.75</v>
      </c>
      <c r="M1123" s="108">
        <f>AVERAGE('Weekly Data'!I1071,'Weekly Data'!I1019,'Weekly Data'!I967,'Weekly Data'!I915)</f>
        <v>1480.0664887073033</v>
      </c>
      <c r="O1123" s="166">
        <f t="shared" si="95"/>
        <v>42193</v>
      </c>
      <c r="P1123" s="45">
        <f t="shared" si="91"/>
        <v>118.5625</v>
      </c>
      <c r="Q1123" s="45">
        <f t="shared" si="98"/>
        <v>1126.625</v>
      </c>
      <c r="R1123" s="45">
        <f t="shared" si="96"/>
        <v>2714.5625</v>
      </c>
      <c r="S1123" s="45">
        <f t="shared" si="97"/>
        <v>160.6875</v>
      </c>
      <c r="T1123" s="45">
        <f t="shared" si="93"/>
        <v>4120.4375</v>
      </c>
      <c r="U1123" s="140">
        <f t="shared" si="92"/>
        <v>1669.3412324458197</v>
      </c>
    </row>
    <row r="1124" spans="1:21" x14ac:dyDescent="0.25">
      <c r="A1124" s="43">
        <f t="shared" si="94"/>
        <v>42200</v>
      </c>
      <c r="B1124" s="28">
        <f>SUM('Weekly Data'!D1121:D1124)/4</f>
        <v>281.5</v>
      </c>
      <c r="C1124" s="7">
        <f>SUM('Weekly Data'!E1121:E1124)/4</f>
        <v>619.25</v>
      </c>
      <c r="D1124" s="7">
        <f>SUM('Weekly Data'!F1121:F1124)/4</f>
        <v>3056</v>
      </c>
      <c r="E1124" s="7">
        <f>SUM('Weekly Data'!G1121:G1124)/4</f>
        <v>289.25</v>
      </c>
      <c r="F1124" s="7">
        <f>SUM('Weekly Data'!H1121:H1124)/4</f>
        <v>4246</v>
      </c>
      <c r="G1124" s="108">
        <f>SUM('Weekly Data'!I1121:I1124)/4</f>
        <v>2002.5</v>
      </c>
      <c r="H1124" s="163">
        <f>AVERAGE('Weekly Data'!D1072,'Weekly Data'!D1020,'Weekly Data'!D968,'Weekly Data'!D916)</f>
        <v>164.5</v>
      </c>
      <c r="I1124" s="7">
        <f>AVERAGE('Weekly Data'!E1072,'Weekly Data'!E1020,'Weekly Data'!E968,'Weekly Data'!E916)</f>
        <v>958</v>
      </c>
      <c r="J1124" s="7">
        <f>AVERAGE('Weekly Data'!F1072,'Weekly Data'!F1020,'Weekly Data'!F968,'Weekly Data'!F916)</f>
        <v>2473.5</v>
      </c>
      <c r="K1124" s="7">
        <f>AVERAGE('Weekly Data'!G1072,'Weekly Data'!G1020,'Weekly Data'!G968,'Weekly Data'!G916)</f>
        <v>141.5</v>
      </c>
      <c r="L1124" s="164">
        <f>AVERAGE('Weekly Data'!H1072,'Weekly Data'!H1020,'Weekly Data'!H968,'Weekly Data'!H916)</f>
        <v>3737.5</v>
      </c>
      <c r="M1124" s="108">
        <f>AVERAGE('Weekly Data'!I1072,'Weekly Data'!I1020,'Weekly Data'!I968,'Weekly Data'!I916)</f>
        <v>1908.0718348752002</v>
      </c>
      <c r="O1124" s="166">
        <f t="shared" si="95"/>
        <v>42200</v>
      </c>
      <c r="P1124" s="45">
        <f t="shared" si="91"/>
        <v>154.25</v>
      </c>
      <c r="Q1124" s="45">
        <f t="shared" si="98"/>
        <v>1127.0625</v>
      </c>
      <c r="R1124" s="45">
        <f t="shared" si="96"/>
        <v>2675.9375</v>
      </c>
      <c r="S1124" s="45">
        <f t="shared" si="97"/>
        <v>173.75</v>
      </c>
      <c r="T1124" s="45">
        <f t="shared" si="93"/>
        <v>4131</v>
      </c>
      <c r="U1124" s="140">
        <f t="shared" si="92"/>
        <v>1723.7777746550946</v>
      </c>
    </row>
    <row r="1125" spans="1:21" x14ac:dyDescent="0.25">
      <c r="A1125" s="43">
        <f t="shared" si="94"/>
        <v>42207</v>
      </c>
      <c r="B1125" s="28">
        <f>SUM('Weekly Data'!D1122:D1125)/4</f>
        <v>337.25</v>
      </c>
      <c r="C1125" s="7">
        <f>SUM('Weekly Data'!E1122:E1125)/4</f>
        <v>510.5</v>
      </c>
      <c r="D1125" s="7">
        <f>SUM('Weekly Data'!F1122:F1125)/4</f>
        <v>3001.5</v>
      </c>
      <c r="E1125" s="7">
        <f>SUM('Weekly Data'!G1122:G1125)/4</f>
        <v>286.75</v>
      </c>
      <c r="F1125" s="7">
        <f>SUM('Weekly Data'!H1122:H1125)/4</f>
        <v>4136</v>
      </c>
      <c r="G1125" s="108">
        <f>SUM('Weekly Data'!I1122:I1125)/4</f>
        <v>1956.5</v>
      </c>
      <c r="H1125" s="163">
        <f>AVERAGE('Weekly Data'!D1073,'Weekly Data'!D1021,'Weekly Data'!D969,'Weekly Data'!D917)</f>
        <v>154.5</v>
      </c>
      <c r="I1125" s="7">
        <f>AVERAGE('Weekly Data'!E1073,'Weekly Data'!E1021,'Weekly Data'!E969,'Weekly Data'!E917)</f>
        <v>942</v>
      </c>
      <c r="J1125" s="7">
        <f>AVERAGE('Weekly Data'!F1073,'Weekly Data'!F1021,'Weekly Data'!F969,'Weekly Data'!F917)</f>
        <v>2720</v>
      </c>
      <c r="K1125" s="7">
        <f>AVERAGE('Weekly Data'!G1073,'Weekly Data'!G1021,'Weekly Data'!G969,'Weekly Data'!G917)</f>
        <v>230.5</v>
      </c>
      <c r="L1125" s="164">
        <f>AVERAGE('Weekly Data'!H1073,'Weekly Data'!H1021,'Weekly Data'!H969,'Weekly Data'!H917)</f>
        <v>4047</v>
      </c>
      <c r="M1125" s="108">
        <f>AVERAGE('Weekly Data'!I1073,'Weekly Data'!I1021,'Weekly Data'!I969,'Weekly Data'!I917)</f>
        <v>1493.9918303892809</v>
      </c>
      <c r="O1125" s="166">
        <f t="shared" si="95"/>
        <v>42207</v>
      </c>
      <c r="P1125" s="45">
        <f t="shared" si="91"/>
        <v>148.5</v>
      </c>
      <c r="Q1125" s="45">
        <f t="shared" si="98"/>
        <v>1054.25</v>
      </c>
      <c r="R1125" s="45">
        <f t="shared" si="96"/>
        <v>2618.25</v>
      </c>
      <c r="S1125" s="45">
        <f t="shared" si="97"/>
        <v>185.5625</v>
      </c>
      <c r="T1125" s="45">
        <f t="shared" si="93"/>
        <v>4006.5625</v>
      </c>
      <c r="U1125" s="140">
        <f t="shared" si="92"/>
        <v>1728.8621943463991</v>
      </c>
    </row>
    <row r="1126" spans="1:21" x14ac:dyDescent="0.25">
      <c r="A1126" s="43">
        <f t="shared" si="94"/>
        <v>42214</v>
      </c>
      <c r="B1126" s="28">
        <f>SUM('Weekly Data'!D1123:D1126)/4</f>
        <v>222.25</v>
      </c>
      <c r="C1126" s="7">
        <f>SUM('Weekly Data'!E1123:E1126)/4</f>
        <v>451</v>
      </c>
      <c r="D1126" s="7">
        <f>SUM('Weekly Data'!F1123:F1126)/4</f>
        <v>2981.5</v>
      </c>
      <c r="E1126" s="7">
        <f>SUM('Weekly Data'!G1123:G1126)/4</f>
        <v>274.75</v>
      </c>
      <c r="F1126" s="7">
        <f>SUM('Weekly Data'!H1123:H1126)/4</f>
        <v>3929.5</v>
      </c>
      <c r="G1126" s="108">
        <f>SUM('Weekly Data'!I1123:I1126)/4</f>
        <v>1831</v>
      </c>
      <c r="H1126" s="163">
        <f>AVERAGE('Weekly Data'!D1074,'Weekly Data'!D1022,'Weekly Data'!D970,'Weekly Data'!D918)</f>
        <v>153.25</v>
      </c>
      <c r="I1126" s="7">
        <f>AVERAGE('Weekly Data'!E1074,'Weekly Data'!E1022,'Weekly Data'!E970,'Weekly Data'!E918)</f>
        <v>1156.25</v>
      </c>
      <c r="J1126" s="7">
        <f>AVERAGE('Weekly Data'!F1074,'Weekly Data'!F1022,'Weekly Data'!F970,'Weekly Data'!F918)</f>
        <v>2743.25</v>
      </c>
      <c r="K1126" s="7">
        <f>AVERAGE('Weekly Data'!G1074,'Weekly Data'!G1022,'Weekly Data'!G970,'Weekly Data'!G918)</f>
        <v>158.5</v>
      </c>
      <c r="L1126" s="164">
        <f>AVERAGE('Weekly Data'!H1074,'Weekly Data'!H1022,'Weekly Data'!H970,'Weekly Data'!H918)</f>
        <v>4211.25</v>
      </c>
      <c r="M1126" s="108">
        <f>AVERAGE('Weekly Data'!I1074,'Weekly Data'!I1022,'Weekly Data'!I970,'Weekly Data'!I918)</f>
        <v>1403.2800296016933</v>
      </c>
      <c r="O1126" s="166">
        <f t="shared" si="95"/>
        <v>42214</v>
      </c>
      <c r="P1126" s="45">
        <f t="shared" si="91"/>
        <v>163.4375</v>
      </c>
      <c r="Q1126" s="45">
        <f t="shared" si="98"/>
        <v>1068.8125</v>
      </c>
      <c r="R1126" s="45">
        <f t="shared" si="96"/>
        <v>2607.875</v>
      </c>
      <c r="S1126" s="45">
        <f t="shared" si="97"/>
        <v>180.4375</v>
      </c>
      <c r="T1126" s="45">
        <f t="shared" si="93"/>
        <v>4020.5625</v>
      </c>
      <c r="U1126" s="140">
        <f t="shared" si="92"/>
        <v>1598.4054222539191</v>
      </c>
    </row>
    <row r="1127" spans="1:21" x14ac:dyDescent="0.25">
      <c r="A1127" s="43">
        <f t="shared" si="94"/>
        <v>42221</v>
      </c>
      <c r="B1127" s="28">
        <f>SUM('Weekly Data'!D1124:D1127)/4</f>
        <v>188</v>
      </c>
      <c r="C1127" s="7">
        <f>SUM('Weekly Data'!E1124:E1127)/4</f>
        <v>595.5</v>
      </c>
      <c r="D1127" s="7">
        <f>SUM('Weekly Data'!F1124:F1127)/4</f>
        <v>2816.25</v>
      </c>
      <c r="E1127" s="7">
        <f>SUM('Weekly Data'!G1124:G1127)/4</f>
        <v>206.75</v>
      </c>
      <c r="F1127" s="7">
        <f>SUM('Weekly Data'!H1124:H1127)/4</f>
        <v>3806.5</v>
      </c>
      <c r="G1127" s="108">
        <f>SUM('Weekly Data'!I1124:I1127)/4</f>
        <v>1762.5</v>
      </c>
      <c r="H1127" s="163">
        <f>AVERAGE('Weekly Data'!D1075,'Weekly Data'!D1023,'Weekly Data'!D971,'Weekly Data'!D919)</f>
        <v>256</v>
      </c>
      <c r="I1127" s="7">
        <f>AVERAGE('Weekly Data'!E1075,'Weekly Data'!E1023,'Weekly Data'!E971,'Weekly Data'!E919)</f>
        <v>1363.5</v>
      </c>
      <c r="J1127" s="7">
        <f>AVERAGE('Weekly Data'!F1075,'Weekly Data'!F1023,'Weekly Data'!F971,'Weekly Data'!F919)</f>
        <v>2686.5</v>
      </c>
      <c r="K1127" s="7">
        <f>AVERAGE('Weekly Data'!G1075,'Weekly Data'!G1023,'Weekly Data'!G971,'Weekly Data'!G919)</f>
        <v>141</v>
      </c>
      <c r="L1127" s="164">
        <f>AVERAGE('Weekly Data'!H1075,'Weekly Data'!H1023,'Weekly Data'!H971,'Weekly Data'!H919)</f>
        <v>4447</v>
      </c>
      <c r="M1127" s="108">
        <f>AVERAGE('Weekly Data'!I1075,'Weekly Data'!I1023,'Weekly Data'!I971,'Weekly Data'!I919)</f>
        <v>1520.4932871041915</v>
      </c>
      <c r="O1127" s="166">
        <f t="shared" si="95"/>
        <v>42221</v>
      </c>
      <c r="P1127" s="45">
        <f t="shared" si="91"/>
        <v>192.5</v>
      </c>
      <c r="Q1127" s="45">
        <f t="shared" si="98"/>
        <v>1137.875</v>
      </c>
      <c r="R1127" s="45">
        <f t="shared" si="96"/>
        <v>2748</v>
      </c>
      <c r="S1127" s="45">
        <f t="shared" si="97"/>
        <v>164.8125</v>
      </c>
      <c r="T1127" s="45">
        <f t="shared" si="93"/>
        <v>4243.1875</v>
      </c>
      <c r="U1127" s="140">
        <f t="shared" si="92"/>
        <v>1595.5400458933693</v>
      </c>
    </row>
    <row r="1128" spans="1:21" x14ac:dyDescent="0.25">
      <c r="A1128" s="43">
        <f t="shared" si="94"/>
        <v>42228</v>
      </c>
      <c r="B1128" s="28">
        <f>SUM('Weekly Data'!D1125:D1128)/4</f>
        <v>175</v>
      </c>
      <c r="C1128" s="7">
        <f>SUM('Weekly Data'!E1125:E1128)/4</f>
        <v>759.25</v>
      </c>
      <c r="D1128" s="7">
        <f>SUM('Weekly Data'!F1125:F1128)/4</f>
        <v>2617.25</v>
      </c>
      <c r="E1128" s="7">
        <f>SUM('Weekly Data'!G1125:G1128)/4</f>
        <v>126.5</v>
      </c>
      <c r="F1128" s="7">
        <f>SUM('Weekly Data'!H1125:H1128)/4</f>
        <v>3678</v>
      </c>
      <c r="G1128" s="108">
        <f>SUM('Weekly Data'!I1125:I1128)/4</f>
        <v>1812</v>
      </c>
      <c r="H1128" s="163">
        <f>AVERAGE('Weekly Data'!D1076,'Weekly Data'!D1024,'Weekly Data'!D972,'Weekly Data'!D920)</f>
        <v>151.5</v>
      </c>
      <c r="I1128" s="7">
        <f>AVERAGE('Weekly Data'!E1076,'Weekly Data'!E1024,'Weekly Data'!E972,'Weekly Data'!E920)</f>
        <v>1384.25</v>
      </c>
      <c r="J1128" s="7">
        <f>AVERAGE('Weekly Data'!F1076,'Weekly Data'!F1024,'Weekly Data'!F972,'Weekly Data'!F920)</f>
        <v>3015.25</v>
      </c>
      <c r="K1128" s="7">
        <f>AVERAGE('Weekly Data'!G1076,'Weekly Data'!G1024,'Weekly Data'!G972,'Weekly Data'!G920)</f>
        <v>181.5</v>
      </c>
      <c r="L1128" s="164">
        <f>AVERAGE('Weekly Data'!H1076,'Weekly Data'!H1024,'Weekly Data'!H972,'Weekly Data'!H920)</f>
        <v>4732.5</v>
      </c>
      <c r="M1128" s="108">
        <f>AVERAGE('Weekly Data'!I1076,'Weekly Data'!I1024,'Weekly Data'!I972,'Weekly Data'!I920)</f>
        <v>1556.7125158484566</v>
      </c>
      <c r="O1128" s="166">
        <f t="shared" si="95"/>
        <v>42228</v>
      </c>
      <c r="P1128" s="45">
        <f t="shared" ref="P1128:P1182" si="99">AVERAGE(B1076,B1024,B972,B919)</f>
        <v>171</v>
      </c>
      <c r="Q1128" s="45">
        <f t="shared" si="98"/>
        <v>1157.5</v>
      </c>
      <c r="R1128" s="45">
        <f t="shared" si="96"/>
        <v>2890.3125</v>
      </c>
      <c r="S1128" s="45">
        <f t="shared" si="97"/>
        <v>178.4375</v>
      </c>
      <c r="T1128" s="45">
        <f t="shared" si="93"/>
        <v>4397.25</v>
      </c>
      <c r="U1128" s="140">
        <f t="shared" si="92"/>
        <v>1536.2498704925915</v>
      </c>
    </row>
    <row r="1129" spans="1:21" x14ac:dyDescent="0.25">
      <c r="A1129" s="43">
        <f t="shared" si="94"/>
        <v>42235</v>
      </c>
      <c r="B1129" s="28">
        <f>SUM('Weekly Data'!D1126:D1129)/4</f>
        <v>100</v>
      </c>
      <c r="C1129" s="7">
        <f>SUM('Weekly Data'!E1126:E1129)/4</f>
        <v>824.25</v>
      </c>
      <c r="D1129" s="7">
        <f>SUM('Weekly Data'!F1126:F1129)/4</f>
        <v>2677.25</v>
      </c>
      <c r="E1129" s="7">
        <f>SUM('Weekly Data'!G1126:G1129)/4</f>
        <v>102.75</v>
      </c>
      <c r="F1129" s="7">
        <f>SUM('Weekly Data'!H1126:H1129)/4</f>
        <v>3704.25</v>
      </c>
      <c r="G1129" s="108">
        <f>SUM('Weekly Data'!I1126:I1129)/4</f>
        <v>1911.75</v>
      </c>
      <c r="H1129" s="163">
        <f>AVERAGE('Weekly Data'!D1077,'Weekly Data'!D1025,'Weekly Data'!D973,'Weekly Data'!D921)</f>
        <v>203.75</v>
      </c>
      <c r="I1129" s="7">
        <f>AVERAGE('Weekly Data'!E1077,'Weekly Data'!E1025,'Weekly Data'!E973,'Weekly Data'!E921)</f>
        <v>1393</v>
      </c>
      <c r="J1129" s="7">
        <f>AVERAGE('Weekly Data'!F1077,'Weekly Data'!F1025,'Weekly Data'!F973,'Weekly Data'!F921)</f>
        <v>3471.5</v>
      </c>
      <c r="K1129" s="7">
        <f>AVERAGE('Weekly Data'!G1077,'Weekly Data'!G1025,'Weekly Data'!G973,'Weekly Data'!G921)</f>
        <v>123.5</v>
      </c>
      <c r="L1129" s="164">
        <f>AVERAGE('Weekly Data'!H1077,'Weekly Data'!H1025,'Weekly Data'!H973,'Weekly Data'!H921)</f>
        <v>5191.75</v>
      </c>
      <c r="M1129" s="108">
        <f>AVERAGE('Weekly Data'!I1077,'Weekly Data'!I1025,'Weekly Data'!I973,'Weekly Data'!I921)</f>
        <v>1681.618410265502</v>
      </c>
      <c r="O1129" s="166">
        <f t="shared" si="95"/>
        <v>42235</v>
      </c>
      <c r="P1129" s="45">
        <f t="shared" si="99"/>
        <v>197.75</v>
      </c>
      <c r="Q1129" s="45">
        <f t="shared" si="98"/>
        <v>1309</v>
      </c>
      <c r="R1129" s="45">
        <f t="shared" si="96"/>
        <v>3008.5</v>
      </c>
      <c r="S1129" s="45">
        <f t="shared" si="97"/>
        <v>161.125</v>
      </c>
      <c r="T1129" s="45">
        <f t="shared" si="93"/>
        <v>4676.375</v>
      </c>
      <c r="U1129" s="140">
        <f t="shared" si="92"/>
        <v>1530.5475407359056</v>
      </c>
    </row>
    <row r="1130" spans="1:21" x14ac:dyDescent="0.25">
      <c r="A1130" s="43">
        <f t="shared" si="94"/>
        <v>42242</v>
      </c>
      <c r="B1130" s="28">
        <f>SUM('Weekly Data'!D1127:D1130)/4</f>
        <v>92</v>
      </c>
      <c r="C1130" s="7">
        <f>SUM('Weekly Data'!E1127:E1130)/4</f>
        <v>1036</v>
      </c>
      <c r="D1130" s="7">
        <f>SUM('Weekly Data'!F1127:F1130)/4</f>
        <v>2718.75</v>
      </c>
      <c r="E1130" s="7">
        <f>SUM('Weekly Data'!G1127:G1130)/4</f>
        <v>107</v>
      </c>
      <c r="F1130" s="7">
        <f>SUM('Weekly Data'!H1127:H1130)/4</f>
        <v>3953.75</v>
      </c>
      <c r="G1130" s="108">
        <f>SUM('Weekly Data'!I1127:I1130)/4</f>
        <v>1941.75</v>
      </c>
      <c r="H1130" s="163">
        <f>AVERAGE('Weekly Data'!D1078,'Weekly Data'!D1026,'Weekly Data'!D974,'Weekly Data'!D922)</f>
        <v>104.5</v>
      </c>
      <c r="I1130" s="7">
        <f>AVERAGE('Weekly Data'!E1078,'Weekly Data'!E1026,'Weekly Data'!E974,'Weekly Data'!E922)</f>
        <v>1433.75</v>
      </c>
      <c r="J1130" s="7">
        <f>AVERAGE('Weekly Data'!F1078,'Weekly Data'!F1026,'Weekly Data'!F974,'Weekly Data'!F922)</f>
        <v>3324.5</v>
      </c>
      <c r="K1130" s="7">
        <f>AVERAGE('Weekly Data'!G1078,'Weekly Data'!G1026,'Weekly Data'!G974,'Weekly Data'!G922)</f>
        <v>117.5</v>
      </c>
      <c r="L1130" s="164">
        <f>AVERAGE('Weekly Data'!H1078,'Weekly Data'!H1026,'Weekly Data'!H974,'Weekly Data'!H922)</f>
        <v>4980.25</v>
      </c>
      <c r="M1130" s="108">
        <f>AVERAGE('Weekly Data'!I1078,'Weekly Data'!I1026,'Weekly Data'!I974,'Weekly Data'!I922)</f>
        <v>1415.0620417378504</v>
      </c>
      <c r="O1130" s="166">
        <f t="shared" si="95"/>
        <v>42242</v>
      </c>
      <c r="P1130" s="45">
        <f t="shared" si="99"/>
        <v>178.8125</v>
      </c>
      <c r="Q1130" s="45">
        <f t="shared" si="98"/>
        <v>1423.125</v>
      </c>
      <c r="R1130" s="45">
        <f t="shared" si="96"/>
        <v>3179.1875</v>
      </c>
      <c r="S1130" s="45">
        <f t="shared" si="97"/>
        <v>153.0625</v>
      </c>
      <c r="T1130" s="45">
        <f t="shared" si="93"/>
        <v>4934.1875</v>
      </c>
      <c r="U1130" s="140">
        <f t="shared" si="92"/>
        <v>1554.4479357049609</v>
      </c>
    </row>
    <row r="1131" spans="1:21" x14ac:dyDescent="0.25">
      <c r="A1131" s="43">
        <f t="shared" si="94"/>
        <v>42249</v>
      </c>
      <c r="B1131" s="28">
        <f>SUM('Weekly Data'!D1128:D1131)/4</f>
        <v>81.5</v>
      </c>
      <c r="C1131" s="7">
        <f>SUM('Weekly Data'!E1128:E1131)/4</f>
        <v>961.75</v>
      </c>
      <c r="D1131" s="7">
        <f>SUM('Weekly Data'!F1128:F1131)/4</f>
        <v>2560.75</v>
      </c>
      <c r="E1131" s="7">
        <f>SUM('Weekly Data'!G1128:G1131)/4</f>
        <v>126.5</v>
      </c>
      <c r="F1131" s="7">
        <f>SUM('Weekly Data'!H1128:H1131)/4</f>
        <v>3730.5</v>
      </c>
      <c r="G1131" s="108">
        <f>SUM('Weekly Data'!I1128:I1131)/4</f>
        <v>1990</v>
      </c>
      <c r="H1131" s="163">
        <f>AVERAGE('Weekly Data'!D1079,'Weekly Data'!D1027,'Weekly Data'!D975,'Weekly Data'!D923)</f>
        <v>142.75</v>
      </c>
      <c r="I1131" s="7">
        <f>AVERAGE('Weekly Data'!E1079,'Weekly Data'!E1027,'Weekly Data'!E975,'Weekly Data'!E923)</f>
        <v>1224.25</v>
      </c>
      <c r="J1131" s="7">
        <f>AVERAGE('Weekly Data'!F1079,'Weekly Data'!F1027,'Weekly Data'!F975,'Weekly Data'!F923)</f>
        <v>3026</v>
      </c>
      <c r="K1131" s="7">
        <f>AVERAGE('Weekly Data'!G1079,'Weekly Data'!G1027,'Weekly Data'!G975,'Weekly Data'!G923)</f>
        <v>142</v>
      </c>
      <c r="L1131" s="164">
        <f>AVERAGE('Weekly Data'!H1079,'Weekly Data'!H1027,'Weekly Data'!H975,'Weekly Data'!H923)</f>
        <v>4535</v>
      </c>
      <c r="M1131" s="108">
        <f>AVERAGE('Weekly Data'!I1079,'Weekly Data'!I1027,'Weekly Data'!I975,'Weekly Data'!I923)</f>
        <v>1511.6839958794012</v>
      </c>
      <c r="O1131" s="166">
        <f t="shared" si="95"/>
        <v>42249</v>
      </c>
      <c r="P1131" s="45">
        <f t="shared" si="99"/>
        <v>149.625</v>
      </c>
      <c r="Q1131" s="45">
        <f t="shared" si="98"/>
        <v>1354.5625</v>
      </c>
      <c r="R1131" s="45">
        <f t="shared" si="96"/>
        <v>3178.3125</v>
      </c>
      <c r="S1131" s="45">
        <f t="shared" si="97"/>
        <v>159.75</v>
      </c>
      <c r="T1131" s="45">
        <f t="shared" si="93"/>
        <v>4842.25</v>
      </c>
      <c r="U1131" s="140">
        <f t="shared" si="92"/>
        <v>1567.9340637390001</v>
      </c>
    </row>
    <row r="1132" spans="1:21" x14ac:dyDescent="0.25">
      <c r="A1132" s="43">
        <f t="shared" si="94"/>
        <v>42256</v>
      </c>
      <c r="B1132" s="28">
        <f>SUM('Weekly Data'!D1129:D1132)/4</f>
        <v>58.5</v>
      </c>
      <c r="C1132" s="7">
        <f>SUM('Weekly Data'!E1129:E1132)/4</f>
        <v>1036.5</v>
      </c>
      <c r="D1132" s="7">
        <f>SUM('Weekly Data'!F1129:F1132)/4</f>
        <v>2634.5</v>
      </c>
      <c r="E1132" s="7">
        <f>SUM('Weekly Data'!G1129:G1132)/4</f>
        <v>165.75</v>
      </c>
      <c r="F1132" s="7">
        <f>SUM('Weekly Data'!H1129:H1132)/4</f>
        <v>3895.25</v>
      </c>
      <c r="G1132" s="108">
        <f>SUM('Weekly Data'!I1129:I1132)/4</f>
        <v>1821.5</v>
      </c>
      <c r="H1132" s="163">
        <f>AVERAGE('Weekly Data'!D1080,'Weekly Data'!D1028,'Weekly Data'!D976,'Weekly Data'!D924)</f>
        <v>65.5</v>
      </c>
      <c r="I1132" s="7">
        <f>AVERAGE('Weekly Data'!E1080,'Weekly Data'!E1028,'Weekly Data'!E976,'Weekly Data'!E924)</f>
        <v>1808.5</v>
      </c>
      <c r="J1132" s="7">
        <f>AVERAGE('Weekly Data'!F1080,'Weekly Data'!F1028,'Weekly Data'!F976,'Weekly Data'!F924)</f>
        <v>2697.5</v>
      </c>
      <c r="K1132" s="7">
        <f>AVERAGE('Weekly Data'!G1080,'Weekly Data'!G1028,'Weekly Data'!G976,'Weekly Data'!G924)</f>
        <v>178.25</v>
      </c>
      <c r="L1132" s="164">
        <f>AVERAGE('Weekly Data'!H1080,'Weekly Data'!H1028,'Weekly Data'!H976,'Weekly Data'!H924)</f>
        <v>4749.75</v>
      </c>
      <c r="M1132" s="108">
        <f>AVERAGE('Weekly Data'!I1080,'Weekly Data'!I1028,'Weekly Data'!I976,'Weekly Data'!I924)</f>
        <v>1516.836388862027</v>
      </c>
      <c r="O1132" s="166">
        <f t="shared" si="95"/>
        <v>42256</v>
      </c>
      <c r="P1132" s="45">
        <f t="shared" si="99"/>
        <v>130.25</v>
      </c>
      <c r="Q1132" s="45">
        <f t="shared" si="98"/>
        <v>1454.6875</v>
      </c>
      <c r="R1132" s="45">
        <f t="shared" si="96"/>
        <v>3135</v>
      </c>
      <c r="S1132" s="45">
        <f t="shared" si="97"/>
        <v>148.8125</v>
      </c>
      <c r="T1132" s="45">
        <f t="shared" si="93"/>
        <v>4868.75</v>
      </c>
      <c r="U1132" s="140">
        <f t="shared" si="92"/>
        <v>1505.5223659328026</v>
      </c>
    </row>
    <row r="1133" spans="1:21" x14ac:dyDescent="0.25">
      <c r="A1133" s="43">
        <f t="shared" si="94"/>
        <v>42263</v>
      </c>
      <c r="B1133" s="28">
        <f>SUM('Weekly Data'!D1130:D1133)/4</f>
        <v>52</v>
      </c>
      <c r="C1133" s="7">
        <f>SUM('Weekly Data'!E1130:E1133)/4</f>
        <v>1067</v>
      </c>
      <c r="D1133" s="7">
        <f>SUM('Weekly Data'!F1130:F1133)/4</f>
        <v>2624.25</v>
      </c>
      <c r="E1133" s="7">
        <f>SUM('Weekly Data'!G1130:G1133)/4</f>
        <v>186.25</v>
      </c>
      <c r="F1133" s="7">
        <f>SUM('Weekly Data'!H1130:H1133)/4</f>
        <v>3929.5</v>
      </c>
      <c r="G1133" s="108">
        <f>SUM('Weekly Data'!I1130:I1133)/4</f>
        <v>1921.25</v>
      </c>
      <c r="H1133" s="163">
        <f>AVERAGE('Weekly Data'!D1081,'Weekly Data'!D1029,'Weekly Data'!D977,'Weekly Data'!D925)</f>
        <v>208.5</v>
      </c>
      <c r="I1133" s="7">
        <f>AVERAGE('Weekly Data'!E1081,'Weekly Data'!E1029,'Weekly Data'!E977,'Weekly Data'!E925)</f>
        <v>1680</v>
      </c>
      <c r="J1133" s="7">
        <f>AVERAGE('Weekly Data'!F1081,'Weekly Data'!F1029,'Weekly Data'!F977,'Weekly Data'!F925)</f>
        <v>2990.5</v>
      </c>
      <c r="K1133" s="7">
        <f>AVERAGE('Weekly Data'!G1081,'Weekly Data'!G1029,'Weekly Data'!G977,'Weekly Data'!G925)</f>
        <v>155.25</v>
      </c>
      <c r="L1133" s="164">
        <f>AVERAGE('Weekly Data'!H1081,'Weekly Data'!H1029,'Weekly Data'!H977,'Weekly Data'!H925)</f>
        <v>5034.25</v>
      </c>
      <c r="M1133" s="108">
        <f>AVERAGE('Weekly Data'!I1081,'Weekly Data'!I1029,'Weekly Data'!I977,'Weekly Data'!I925)</f>
        <v>1802.9687214593475</v>
      </c>
      <c r="O1133" s="166">
        <f t="shared" si="95"/>
        <v>42263</v>
      </c>
      <c r="P1133" s="45">
        <f t="shared" si="99"/>
        <v>127.75</v>
      </c>
      <c r="Q1133" s="45">
        <f t="shared" si="98"/>
        <v>1503.875</v>
      </c>
      <c r="R1133" s="45">
        <f t="shared" si="96"/>
        <v>3052.9375</v>
      </c>
      <c r="S1133" s="45">
        <f t="shared" si="97"/>
        <v>149.0625</v>
      </c>
      <c r="T1133" s="45">
        <f t="shared" si="93"/>
        <v>4833.625</v>
      </c>
      <c r="U1133" s="140">
        <f t="shared" si="92"/>
        <v>1532.4783341861951</v>
      </c>
    </row>
    <row r="1134" spans="1:21" x14ac:dyDescent="0.25">
      <c r="A1134" s="43">
        <f t="shared" si="94"/>
        <v>42270</v>
      </c>
      <c r="B1134" s="28">
        <f>SUM('Weekly Data'!D1131:D1134)/4</f>
        <v>40.25</v>
      </c>
      <c r="C1134" s="7">
        <f>SUM('Weekly Data'!E1131:E1134)/4</f>
        <v>1070</v>
      </c>
      <c r="D1134" s="7">
        <f>SUM('Weekly Data'!F1131:F1134)/4</f>
        <v>2584</v>
      </c>
      <c r="E1134" s="7">
        <f>SUM('Weekly Data'!G1131:G1134)/4</f>
        <v>150.5</v>
      </c>
      <c r="F1134" s="7">
        <f>SUM('Weekly Data'!H1131:H1134)/4</f>
        <v>3844.75</v>
      </c>
      <c r="G1134" s="108">
        <f>SUM('Weekly Data'!I1131:I1134)/4</f>
        <v>1919.75</v>
      </c>
      <c r="H1134" s="163">
        <f>AVERAGE('Weekly Data'!D1082,'Weekly Data'!D1030,'Weekly Data'!D978,'Weekly Data'!D926)</f>
        <v>314.75</v>
      </c>
      <c r="I1134" s="7">
        <f>AVERAGE('Weekly Data'!E1082,'Weekly Data'!E1030,'Weekly Data'!E978,'Weekly Data'!E926)</f>
        <v>1508.25</v>
      </c>
      <c r="J1134" s="7">
        <f>AVERAGE('Weekly Data'!F1082,'Weekly Data'!F1030,'Weekly Data'!F978,'Weekly Data'!F926)</f>
        <v>2710.25</v>
      </c>
      <c r="K1134" s="7">
        <f>AVERAGE('Weekly Data'!G1082,'Weekly Data'!G1030,'Weekly Data'!G978,'Weekly Data'!G926)</f>
        <v>138</v>
      </c>
      <c r="L1134" s="164">
        <f>AVERAGE('Weekly Data'!H1082,'Weekly Data'!H1030,'Weekly Data'!H978,'Weekly Data'!H926)</f>
        <v>4671.25</v>
      </c>
      <c r="M1134" s="108">
        <f>AVERAGE('Weekly Data'!I1082,'Weekly Data'!I1030,'Weekly Data'!I978,'Weekly Data'!I926)</f>
        <v>1603.1444048233031</v>
      </c>
      <c r="O1134" s="166">
        <f t="shared" si="95"/>
        <v>42270</v>
      </c>
      <c r="P1134" s="45">
        <f t="shared" si="99"/>
        <v>150.875</v>
      </c>
      <c r="Q1134" s="45">
        <f t="shared" si="98"/>
        <v>1504.75</v>
      </c>
      <c r="R1134" s="45">
        <f t="shared" si="96"/>
        <v>2940.375</v>
      </c>
      <c r="S1134" s="45">
        <f t="shared" si="97"/>
        <v>141.25</v>
      </c>
      <c r="T1134" s="45">
        <f t="shared" si="93"/>
        <v>4737.25</v>
      </c>
      <c r="U1134" s="140">
        <f t="shared" si="92"/>
        <v>1642.4190369846565</v>
      </c>
    </row>
    <row r="1135" spans="1:21" x14ac:dyDescent="0.25">
      <c r="A1135" s="43">
        <f t="shared" si="94"/>
        <v>42277</v>
      </c>
      <c r="B1135" s="28">
        <f>SUM('Weekly Data'!D1132:D1135)/4</f>
        <v>287</v>
      </c>
      <c r="C1135" s="7">
        <f>SUM('Weekly Data'!E1132:E1135)/4</f>
        <v>1177.25</v>
      </c>
      <c r="D1135" s="7">
        <f>SUM('Weekly Data'!F1132:F1135)/4</f>
        <v>3416.25</v>
      </c>
      <c r="E1135" s="7">
        <f>SUM('Weekly Data'!G1132:G1135)/4</f>
        <v>215.25</v>
      </c>
      <c r="F1135" s="7">
        <f>SUM('Weekly Data'!H1132:H1135)/4</f>
        <v>5095.75</v>
      </c>
      <c r="G1135" s="108">
        <f>SUM('Weekly Data'!I1132:I1135)/4</f>
        <v>2029.75</v>
      </c>
      <c r="H1135" s="163">
        <f>AVERAGE('Weekly Data'!D1083,'Weekly Data'!D1031,'Weekly Data'!D979,'Weekly Data'!D927)</f>
        <v>583.5</v>
      </c>
      <c r="I1135" s="7">
        <f>AVERAGE('Weekly Data'!E1083,'Weekly Data'!E1031,'Weekly Data'!E979,'Weekly Data'!E927)</f>
        <v>1266.5</v>
      </c>
      <c r="J1135" s="7">
        <f>AVERAGE('Weekly Data'!F1083,'Weekly Data'!F1031,'Weekly Data'!F979,'Weekly Data'!F927)</f>
        <v>2985.5</v>
      </c>
      <c r="K1135" s="7">
        <f>AVERAGE('Weekly Data'!G1083,'Weekly Data'!G1031,'Weekly Data'!G979,'Weekly Data'!G927)</f>
        <v>199.5</v>
      </c>
      <c r="L1135" s="164">
        <f>AVERAGE('Weekly Data'!H1083,'Weekly Data'!H1031,'Weekly Data'!H979,'Weekly Data'!H927)</f>
        <v>5035</v>
      </c>
      <c r="M1135" s="108">
        <f>AVERAGE('Weekly Data'!I1083,'Weekly Data'!I1031,'Weekly Data'!I979,'Weekly Data'!I927)</f>
        <v>1477.4074716070872</v>
      </c>
      <c r="O1135" s="166">
        <f t="shared" si="95"/>
        <v>42277</v>
      </c>
      <c r="P1135" s="45">
        <f t="shared" si="99"/>
        <v>264.0625</v>
      </c>
      <c r="Q1135" s="45">
        <f t="shared" si="98"/>
        <v>1557.125</v>
      </c>
      <c r="R1135" s="45">
        <f t="shared" si="96"/>
        <v>2886</v>
      </c>
      <c r="S1135" s="45">
        <f t="shared" si="97"/>
        <v>159.25</v>
      </c>
      <c r="T1135" s="45">
        <f t="shared" si="93"/>
        <v>4866.4375</v>
      </c>
      <c r="U1135" s="140">
        <f t="shared" si="92"/>
        <v>1578.1365027560198</v>
      </c>
    </row>
    <row r="1136" spans="1:21" x14ac:dyDescent="0.25">
      <c r="A1136" s="43">
        <f t="shared" si="94"/>
        <v>42284</v>
      </c>
      <c r="B1136" s="28">
        <f>SUM('Weekly Data'!D1133:D1136)/4</f>
        <v>864.25</v>
      </c>
      <c r="C1136" s="7">
        <f>SUM('Weekly Data'!E1133:E1136)/4</f>
        <v>947.25</v>
      </c>
      <c r="D1136" s="7">
        <f>SUM('Weekly Data'!F1133:F1136)/4</f>
        <v>4809.75</v>
      </c>
      <c r="E1136" s="7">
        <f>SUM('Weekly Data'!G1133:G1136)/4</f>
        <v>331</v>
      </c>
      <c r="F1136" s="7">
        <f>SUM('Weekly Data'!H1133:H1136)/4</f>
        <v>6952.25</v>
      </c>
      <c r="G1136" s="108">
        <f>SUM('Weekly Data'!I1133:I1136)/4</f>
        <v>2247.25</v>
      </c>
      <c r="H1136" s="163">
        <f>AVERAGE('Weekly Data'!D1084,'Weekly Data'!D1032,'Weekly Data'!D980,'Weekly Data'!D928)</f>
        <v>1162.5</v>
      </c>
      <c r="I1136" s="7">
        <f>AVERAGE('Weekly Data'!E1084,'Weekly Data'!E1032,'Weekly Data'!E980,'Weekly Data'!E928)</f>
        <v>1229.5</v>
      </c>
      <c r="J1136" s="7">
        <f>AVERAGE('Weekly Data'!F1084,'Weekly Data'!F1032,'Weekly Data'!F980,'Weekly Data'!F928)</f>
        <v>4753.25</v>
      </c>
      <c r="K1136" s="7">
        <f>AVERAGE('Weekly Data'!G1084,'Weekly Data'!G1032,'Weekly Data'!G980,'Weekly Data'!G928)</f>
        <v>655.25</v>
      </c>
      <c r="L1136" s="164">
        <f>AVERAGE('Weekly Data'!H1084,'Weekly Data'!H1032,'Weekly Data'!H980,'Weekly Data'!H928)</f>
        <v>7800.5</v>
      </c>
      <c r="M1136" s="108">
        <f>AVERAGE('Weekly Data'!I1084,'Weekly Data'!I1032,'Weekly Data'!I980,'Weekly Data'!I928)</f>
        <v>2076.3796508504442</v>
      </c>
      <c r="O1136" s="166">
        <f t="shared" si="95"/>
        <v>42284</v>
      </c>
      <c r="P1136" s="45">
        <f t="shared" si="99"/>
        <v>556.5625</v>
      </c>
      <c r="Q1136" s="45">
        <f t="shared" si="98"/>
        <v>1458.1875</v>
      </c>
      <c r="R1136" s="45">
        <f t="shared" si="96"/>
        <v>3234.1875</v>
      </c>
      <c r="S1136" s="45">
        <f t="shared" si="97"/>
        <v>275.6875</v>
      </c>
      <c r="T1136" s="45">
        <f t="shared" si="93"/>
        <v>5524.625</v>
      </c>
      <c r="U1136" s="140">
        <f t="shared" si="92"/>
        <v>1721.1267466879412</v>
      </c>
    </row>
    <row r="1137" spans="1:21" x14ac:dyDescent="0.25">
      <c r="A1137" s="43">
        <f t="shared" si="94"/>
        <v>42291</v>
      </c>
      <c r="B1137" s="28">
        <f>SUM('Weekly Data'!D1134:D1137)/4</f>
        <v>1606.75</v>
      </c>
      <c r="C1137" s="7">
        <f>SUM('Weekly Data'!E1134:E1137)/4</f>
        <v>791</v>
      </c>
      <c r="D1137" s="7">
        <f>SUM('Weekly Data'!F1134:F1137)/4</f>
        <v>6288</v>
      </c>
      <c r="E1137" s="7">
        <f>SUM('Weekly Data'!G1134:G1137)/4</f>
        <v>485.5</v>
      </c>
      <c r="F1137" s="7">
        <f>SUM('Weekly Data'!H1134:H1137)/4</f>
        <v>9171.25</v>
      </c>
      <c r="G1137" s="108">
        <f>SUM('Weekly Data'!I1134:I1137)/4</f>
        <v>2236.5</v>
      </c>
      <c r="H1137" s="163">
        <f>AVERAGE('Weekly Data'!D1085,'Weekly Data'!D1033,'Weekly Data'!D981,'Weekly Data'!D929)</f>
        <v>1622</v>
      </c>
      <c r="I1137" s="7">
        <f>AVERAGE('Weekly Data'!E1085,'Weekly Data'!E1033,'Weekly Data'!E981,'Weekly Data'!E929)</f>
        <v>991.5</v>
      </c>
      <c r="J1137" s="7">
        <f>AVERAGE('Weekly Data'!F1085,'Weekly Data'!F1033,'Weekly Data'!F981,'Weekly Data'!F929)</f>
        <v>5105.5</v>
      </c>
      <c r="K1137" s="7">
        <f>AVERAGE('Weekly Data'!G1085,'Weekly Data'!G1033,'Weekly Data'!G981,'Weekly Data'!G929)</f>
        <v>904.25</v>
      </c>
      <c r="L1137" s="164">
        <f>AVERAGE('Weekly Data'!H1085,'Weekly Data'!H1033,'Weekly Data'!H981,'Weekly Data'!H929)</f>
        <v>8623.25</v>
      </c>
      <c r="M1137" s="108">
        <f>AVERAGE('Weekly Data'!I1085,'Weekly Data'!I1033,'Weekly Data'!I981,'Weekly Data'!I929)</f>
        <v>1580.4857942762897</v>
      </c>
      <c r="O1137" s="166">
        <f t="shared" si="95"/>
        <v>42291</v>
      </c>
      <c r="P1137" s="45">
        <f t="shared" si="99"/>
        <v>880.8125</v>
      </c>
      <c r="Q1137" s="45">
        <f t="shared" si="98"/>
        <v>1302.3125</v>
      </c>
      <c r="R1137" s="45">
        <f t="shared" si="96"/>
        <v>3771.25</v>
      </c>
      <c r="S1137" s="45">
        <f t="shared" si="97"/>
        <v>453.125</v>
      </c>
      <c r="T1137" s="45">
        <f t="shared" si="93"/>
        <v>6407.5</v>
      </c>
      <c r="U1137" s="140">
        <f t="shared" si="92"/>
        <v>1750.2125621850455</v>
      </c>
    </row>
    <row r="1138" spans="1:21" x14ac:dyDescent="0.25">
      <c r="A1138" s="43">
        <f t="shared" si="94"/>
        <v>42298</v>
      </c>
      <c r="B1138" s="28">
        <f>SUM('Weekly Data'!D1135:D1138)/4</f>
        <v>2257.75</v>
      </c>
      <c r="C1138" s="7">
        <f>SUM('Weekly Data'!E1135:E1138)/4</f>
        <v>712.5</v>
      </c>
      <c r="D1138" s="7">
        <f>SUM('Weekly Data'!F1135:F1138)/4</f>
        <v>7966.25</v>
      </c>
      <c r="E1138" s="7">
        <f>SUM('Weekly Data'!G1135:G1138)/4</f>
        <v>745.5</v>
      </c>
      <c r="F1138" s="7">
        <f>SUM('Weekly Data'!H1135:H1138)/4</f>
        <v>11682</v>
      </c>
      <c r="G1138" s="108">
        <f>SUM('Weekly Data'!I1135:I1138)/4</f>
        <v>2308.75</v>
      </c>
      <c r="H1138" s="163">
        <f>AVERAGE('Weekly Data'!D1086,'Weekly Data'!D1034,'Weekly Data'!D982,'Weekly Data'!D930)</f>
        <v>1209</v>
      </c>
      <c r="I1138" s="7">
        <f>AVERAGE('Weekly Data'!E1086,'Weekly Data'!E1034,'Weekly Data'!E982,'Weekly Data'!E930)</f>
        <v>792.25</v>
      </c>
      <c r="J1138" s="7">
        <f>AVERAGE('Weekly Data'!F1086,'Weekly Data'!F1034,'Weekly Data'!F982,'Weekly Data'!F930)</f>
        <v>5328.75</v>
      </c>
      <c r="K1138" s="7">
        <f>AVERAGE('Weekly Data'!G1086,'Weekly Data'!G1034,'Weekly Data'!G982,'Weekly Data'!G930)</f>
        <v>1131.75</v>
      </c>
      <c r="L1138" s="164">
        <f>AVERAGE('Weekly Data'!H1086,'Weekly Data'!H1034,'Weekly Data'!H982,'Weekly Data'!H930)</f>
        <v>8461.75</v>
      </c>
      <c r="M1138" s="108">
        <f>AVERAGE('Weekly Data'!I1086,'Weekly Data'!I1034,'Weekly Data'!I982,'Weekly Data'!I930)</f>
        <v>1849.1475248202946</v>
      </c>
      <c r="O1138" s="166">
        <f t="shared" si="95"/>
        <v>42298</v>
      </c>
      <c r="P1138" s="45">
        <f t="shared" si="99"/>
        <v>1127.125</v>
      </c>
      <c r="Q1138" s="45">
        <f t="shared" si="98"/>
        <v>1135.5</v>
      </c>
      <c r="R1138" s="45">
        <f t="shared" si="96"/>
        <v>4384.5</v>
      </c>
      <c r="S1138" s="45">
        <f t="shared" si="97"/>
        <v>689.875</v>
      </c>
      <c r="T1138" s="45">
        <f t="shared" si="93"/>
        <v>7337</v>
      </c>
      <c r="U1138" s="140">
        <f t="shared" si="92"/>
        <v>1673.954330389281</v>
      </c>
    </row>
    <row r="1139" spans="1:21" x14ac:dyDescent="0.25">
      <c r="A1139" s="43">
        <f t="shared" si="94"/>
        <v>42305</v>
      </c>
      <c r="B1139" s="28">
        <f>SUM('Weekly Data'!D1136:D1139)/4</f>
        <v>2527.75</v>
      </c>
      <c r="C1139" s="7">
        <f>SUM('Weekly Data'!E1136:E1139)/4</f>
        <v>628</v>
      </c>
      <c r="D1139" s="7">
        <f>SUM('Weekly Data'!F1136:F1139)/4</f>
        <v>8531.25</v>
      </c>
      <c r="E1139" s="7">
        <f>SUM('Weekly Data'!G1136:G1139)/4</f>
        <v>914.5</v>
      </c>
      <c r="F1139" s="7">
        <f>SUM('Weekly Data'!H1136:H1139)/4</f>
        <v>12601.5</v>
      </c>
      <c r="G1139" s="108">
        <f>SUM('Weekly Data'!I1136:I1139)/4</f>
        <v>2138.5</v>
      </c>
      <c r="H1139" s="163">
        <f>AVERAGE('Weekly Data'!D1087,'Weekly Data'!D1035,'Weekly Data'!D983,'Weekly Data'!D931)</f>
        <v>1231</v>
      </c>
      <c r="I1139" s="7">
        <f>AVERAGE('Weekly Data'!E1087,'Weekly Data'!E1035,'Weekly Data'!E983,'Weekly Data'!E931)</f>
        <v>812.5</v>
      </c>
      <c r="J1139" s="7">
        <f>AVERAGE('Weekly Data'!F1087,'Weekly Data'!F1035,'Weekly Data'!F983,'Weekly Data'!F931)</f>
        <v>5292.25</v>
      </c>
      <c r="K1139" s="7">
        <f>AVERAGE('Weekly Data'!G1087,'Weekly Data'!G1035,'Weekly Data'!G983,'Weekly Data'!G931)</f>
        <v>1030.5</v>
      </c>
      <c r="L1139" s="164">
        <f>AVERAGE('Weekly Data'!H1087,'Weekly Data'!H1035,'Weekly Data'!H983,'Weekly Data'!H931)</f>
        <v>8366.25</v>
      </c>
      <c r="M1139" s="108">
        <f>AVERAGE('Weekly Data'!I1087,'Weekly Data'!I1035,'Weekly Data'!I983,'Weekly Data'!I931)</f>
        <v>1950.2714375893154</v>
      </c>
      <c r="O1139" s="166">
        <f t="shared" si="95"/>
        <v>42305</v>
      </c>
      <c r="P1139" s="45">
        <f t="shared" si="99"/>
        <v>1296.5</v>
      </c>
      <c r="Q1139" s="45">
        <f t="shared" si="98"/>
        <v>1010</v>
      </c>
      <c r="R1139" s="45">
        <f t="shared" si="96"/>
        <v>5001.75</v>
      </c>
      <c r="S1139" s="45">
        <f t="shared" si="97"/>
        <v>906.8125</v>
      </c>
      <c r="T1139" s="45">
        <f t="shared" si="93"/>
        <v>8215.0625</v>
      </c>
      <c r="U1139" s="140">
        <f t="shared" si="92"/>
        <v>1844.7238603885289</v>
      </c>
    </row>
    <row r="1140" spans="1:21" x14ac:dyDescent="0.25">
      <c r="A1140" s="43">
        <f t="shared" si="94"/>
        <v>42312</v>
      </c>
      <c r="B1140" s="28">
        <f>SUM('Weekly Data'!D1137:D1140)/4</f>
        <v>2363</v>
      </c>
      <c r="C1140" s="7">
        <f>SUM('Weekly Data'!E1137:E1140)/4</f>
        <v>813.75</v>
      </c>
      <c r="D1140" s="7">
        <f>SUM('Weekly Data'!F1137:F1140)/4</f>
        <v>8170.25</v>
      </c>
      <c r="E1140" s="7">
        <f>SUM('Weekly Data'!G1137:G1140)/4</f>
        <v>1020</v>
      </c>
      <c r="F1140" s="7">
        <f>SUM('Weekly Data'!H1137:H1140)/4</f>
        <v>12367</v>
      </c>
      <c r="G1140" s="108">
        <f>SUM('Weekly Data'!I1137:I1140)/4</f>
        <v>2592.25</v>
      </c>
      <c r="H1140" s="163">
        <f>AVERAGE('Weekly Data'!D1088,'Weekly Data'!D1036,'Weekly Data'!D984,'Weekly Data'!D932)</f>
        <v>1263.25</v>
      </c>
      <c r="I1140" s="7">
        <f>AVERAGE('Weekly Data'!E1088,'Weekly Data'!E1036,'Weekly Data'!E984,'Weekly Data'!E932)</f>
        <v>903.5</v>
      </c>
      <c r="J1140" s="7">
        <f>AVERAGE('Weekly Data'!F1088,'Weekly Data'!F1036,'Weekly Data'!F984,'Weekly Data'!F932)</f>
        <v>5633</v>
      </c>
      <c r="K1140" s="7">
        <f>AVERAGE('Weekly Data'!G1088,'Weekly Data'!G1036,'Weekly Data'!G984,'Weekly Data'!G932)</f>
        <v>1138</v>
      </c>
      <c r="L1140" s="164">
        <f>AVERAGE('Weekly Data'!H1088,'Weekly Data'!H1036,'Weekly Data'!H984,'Weekly Data'!H932)</f>
        <v>8937.75</v>
      </c>
      <c r="M1140" s="108">
        <f>AVERAGE('Weekly Data'!I1088,'Weekly Data'!I1036,'Weekly Data'!I984,'Weekly Data'!I932)</f>
        <v>1623.2449040496836</v>
      </c>
      <c r="O1140" s="166">
        <f t="shared" si="95"/>
        <v>42312</v>
      </c>
      <c r="P1140" s="45">
        <f t="shared" si="99"/>
        <v>1321.9375</v>
      </c>
      <c r="Q1140" s="45">
        <f t="shared" si="98"/>
        <v>922.3125</v>
      </c>
      <c r="R1140" s="45">
        <f t="shared" si="96"/>
        <v>5337.125</v>
      </c>
      <c r="S1140" s="45">
        <f t="shared" si="97"/>
        <v>1010.875</v>
      </c>
      <c r="T1140" s="45">
        <f t="shared" si="93"/>
        <v>8592.25</v>
      </c>
      <c r="U1140" s="140">
        <f t="shared" si="92"/>
        <v>1739.9773518840861</v>
      </c>
    </row>
    <row r="1141" spans="1:21" x14ac:dyDescent="0.25">
      <c r="A1141" s="43">
        <f t="shared" si="94"/>
        <v>42319</v>
      </c>
      <c r="B1141" s="28">
        <f>SUM('Weekly Data'!D1138:D1141)/4</f>
        <v>1900.5</v>
      </c>
      <c r="C1141" s="7">
        <f>SUM('Weekly Data'!E1138:E1141)/4</f>
        <v>1103.5</v>
      </c>
      <c r="D1141" s="7">
        <f>SUM('Weekly Data'!F1138:F1141)/4</f>
        <v>7726.5</v>
      </c>
      <c r="E1141" s="7">
        <f>SUM('Weekly Data'!G1138:G1141)/4</f>
        <v>1086</v>
      </c>
      <c r="F1141" s="7">
        <f>SUM('Weekly Data'!H1138:H1141)/4</f>
        <v>11816.5</v>
      </c>
      <c r="G1141" s="108">
        <f>SUM('Weekly Data'!I1138:I1141)/4</f>
        <v>2387.5</v>
      </c>
      <c r="H1141" s="163">
        <f>AVERAGE('Weekly Data'!D1089,'Weekly Data'!D1037,'Weekly Data'!D985,'Weekly Data'!D933)</f>
        <v>1212.75</v>
      </c>
      <c r="I1141" s="7">
        <f>AVERAGE('Weekly Data'!E1089,'Weekly Data'!E1037,'Weekly Data'!E985,'Weekly Data'!E933)</f>
        <v>950.5</v>
      </c>
      <c r="J1141" s="7">
        <f>AVERAGE('Weekly Data'!F1089,'Weekly Data'!F1037,'Weekly Data'!F985,'Weekly Data'!F933)</f>
        <v>5501.75</v>
      </c>
      <c r="K1141" s="7">
        <f>AVERAGE('Weekly Data'!G1089,'Weekly Data'!G1037,'Weekly Data'!G985,'Weekly Data'!G933)</f>
        <v>1023.25</v>
      </c>
      <c r="L1141" s="164">
        <f>AVERAGE('Weekly Data'!H1089,'Weekly Data'!H1037,'Weekly Data'!H985,'Weekly Data'!H933)</f>
        <v>8688.25</v>
      </c>
      <c r="M1141" s="108">
        <f>AVERAGE('Weekly Data'!I1089,'Weekly Data'!I1037,'Weekly Data'!I985,'Weekly Data'!I933)</f>
        <v>1754.0015096326383</v>
      </c>
      <c r="O1141" s="166">
        <f t="shared" si="95"/>
        <v>42319</v>
      </c>
      <c r="P1141" s="45">
        <f t="shared" si="99"/>
        <v>1273.5</v>
      </c>
      <c r="Q1141" s="45">
        <f t="shared" si="98"/>
        <v>859.875</v>
      </c>
      <c r="R1141" s="45">
        <f t="shared" si="96"/>
        <v>5479.8125</v>
      </c>
      <c r="S1141" s="45">
        <f t="shared" si="97"/>
        <v>1061.375</v>
      </c>
      <c r="T1141" s="45">
        <f t="shared" si="93"/>
        <v>8674.5625</v>
      </c>
      <c r="U1141" s="140">
        <f t="shared" si="92"/>
        <v>1742.2780401838959</v>
      </c>
    </row>
    <row r="1142" spans="1:21" x14ac:dyDescent="0.25">
      <c r="A1142" s="43">
        <f t="shared" si="94"/>
        <v>42326</v>
      </c>
      <c r="B1142" s="28">
        <f>SUM('Weekly Data'!D1139:D1142)/4</f>
        <v>1356.25</v>
      </c>
      <c r="C1142" s="7">
        <f>SUM('Weekly Data'!E1139:E1142)/4</f>
        <v>1126</v>
      </c>
      <c r="D1142" s="7">
        <f>SUM('Weekly Data'!F1139:F1142)/4</f>
        <v>6678.5</v>
      </c>
      <c r="E1142" s="7">
        <f>SUM('Weekly Data'!G1139:G1142)/4</f>
        <v>1029</v>
      </c>
      <c r="F1142" s="7">
        <f>SUM('Weekly Data'!H1139:H1142)/4</f>
        <v>10189.75</v>
      </c>
      <c r="G1142" s="108">
        <f>SUM('Weekly Data'!I1139:I1142)/4</f>
        <v>2396</v>
      </c>
      <c r="H1142" s="163">
        <f>AVERAGE('Weekly Data'!D1090,'Weekly Data'!D1038,'Weekly Data'!D986,'Weekly Data'!D934)</f>
        <v>1300</v>
      </c>
      <c r="I1142" s="7">
        <f>AVERAGE('Weekly Data'!E1090,'Weekly Data'!E1038,'Weekly Data'!E986,'Weekly Data'!E934)</f>
        <v>953.5</v>
      </c>
      <c r="J1142" s="7">
        <f>AVERAGE('Weekly Data'!F1090,'Weekly Data'!F1038,'Weekly Data'!F986,'Weekly Data'!F934)</f>
        <v>5221.25</v>
      </c>
      <c r="K1142" s="7">
        <f>AVERAGE('Weekly Data'!G1090,'Weekly Data'!G1038,'Weekly Data'!G986,'Weekly Data'!G934)</f>
        <v>990</v>
      </c>
      <c r="L1142" s="164">
        <f>AVERAGE('Weekly Data'!H1090,'Weekly Data'!H1038,'Weekly Data'!H986,'Weekly Data'!H934)</f>
        <v>8464.75</v>
      </c>
      <c r="M1142" s="108">
        <f>AVERAGE('Weekly Data'!I1090,'Weekly Data'!I1038,'Weekly Data'!I986,'Weekly Data'!I934)</f>
        <v>1944.8184288001376</v>
      </c>
      <c r="O1142" s="166">
        <f t="shared" si="95"/>
        <v>42326</v>
      </c>
      <c r="P1142" s="45">
        <f t="shared" si="99"/>
        <v>1282.125</v>
      </c>
      <c r="Q1142" s="45">
        <f t="shared" si="98"/>
        <v>865.5</v>
      </c>
      <c r="R1142" s="45">
        <f t="shared" si="96"/>
        <v>5458.3125</v>
      </c>
      <c r="S1142" s="45">
        <f t="shared" si="97"/>
        <v>1047.0625</v>
      </c>
      <c r="T1142" s="45">
        <f t="shared" si="93"/>
        <v>8653</v>
      </c>
      <c r="U1142" s="140">
        <f t="shared" si="92"/>
        <v>1852.288219022983</v>
      </c>
    </row>
    <row r="1143" spans="1:21" x14ac:dyDescent="0.25">
      <c r="A1143" s="43">
        <f t="shared" si="94"/>
        <v>42333</v>
      </c>
      <c r="B1143" s="28">
        <f>SUM('Weekly Data'!D1140:D1143)/4</f>
        <v>916.5</v>
      </c>
      <c r="C1143" s="7">
        <f>SUM('Weekly Data'!E1140:E1143)/4</f>
        <v>1287.5</v>
      </c>
      <c r="D1143" s="7">
        <f>SUM('Weekly Data'!F1140:F1143)/4</f>
        <v>6331.75</v>
      </c>
      <c r="E1143" s="7">
        <f>SUM('Weekly Data'!G1140:G1143)/4</f>
        <v>1046</v>
      </c>
      <c r="F1143" s="7">
        <f>SUM('Weekly Data'!H1140:H1143)/4</f>
        <v>9581.75</v>
      </c>
      <c r="G1143" s="108">
        <f>SUM('Weekly Data'!I1140:I1143)/4</f>
        <v>2541.5</v>
      </c>
      <c r="H1143" s="163">
        <f>AVERAGE('Weekly Data'!D1091,'Weekly Data'!D1039,'Weekly Data'!D987,'Weekly Data'!D935)</f>
        <v>1469</v>
      </c>
      <c r="I1143" s="7">
        <f>AVERAGE('Weekly Data'!E1091,'Weekly Data'!E1039,'Weekly Data'!E987,'Weekly Data'!E935)</f>
        <v>1287.5</v>
      </c>
      <c r="J1143" s="7">
        <f>AVERAGE('Weekly Data'!F1091,'Weekly Data'!F1039,'Weekly Data'!F987,'Weekly Data'!F935)</f>
        <v>5626</v>
      </c>
      <c r="K1143" s="7">
        <f>AVERAGE('Weekly Data'!G1091,'Weekly Data'!G1039,'Weekly Data'!G987,'Weekly Data'!G935)</f>
        <v>850.75</v>
      </c>
      <c r="L1143" s="164">
        <f>AVERAGE('Weekly Data'!H1091,'Weekly Data'!H1039,'Weekly Data'!H987,'Weekly Data'!H935)</f>
        <v>9233.25</v>
      </c>
      <c r="M1143" s="108">
        <f>AVERAGE('Weekly Data'!I1091,'Weekly Data'!I1039,'Weekly Data'!I987,'Weekly Data'!I935)</f>
        <v>1680.2384521161719</v>
      </c>
      <c r="O1143" s="166">
        <f t="shared" si="95"/>
        <v>42333</v>
      </c>
      <c r="P1143" s="45">
        <f t="shared" si="99"/>
        <v>1340.6875</v>
      </c>
      <c r="Q1143" s="45">
        <f t="shared" si="98"/>
        <v>969.3125</v>
      </c>
      <c r="R1143" s="45">
        <f t="shared" si="96"/>
        <v>5497.75</v>
      </c>
      <c r="S1143" s="45">
        <f t="shared" si="97"/>
        <v>1010.125</v>
      </c>
      <c r="T1143" s="45">
        <f t="shared" si="93"/>
        <v>8817.875</v>
      </c>
      <c r="U1143" s="140">
        <f t="shared" ref="U1143:U1166" si="100">AVERAGE(G1091,G1039,G987,G934)</f>
        <v>1775.1340700179437</v>
      </c>
    </row>
    <row r="1144" spans="1:21" x14ac:dyDescent="0.25">
      <c r="A1144" s="43">
        <f t="shared" si="94"/>
        <v>42340</v>
      </c>
      <c r="B1144" s="28">
        <f>SUM('Weekly Data'!D1141:D1144)/4</f>
        <v>556.25</v>
      </c>
      <c r="C1144" s="7">
        <f>SUM('Weekly Data'!E1141:E1144)/4</f>
        <v>1323.5</v>
      </c>
      <c r="D1144" s="7">
        <f>SUM('Weekly Data'!F1141:F1144)/4</f>
        <v>6238</v>
      </c>
      <c r="E1144" s="7">
        <f>SUM('Weekly Data'!G1141:G1144)/4</f>
        <v>934.75</v>
      </c>
      <c r="F1144" s="7">
        <f>SUM('Weekly Data'!H1141:H1144)/4</f>
        <v>9052.5</v>
      </c>
      <c r="G1144" s="108">
        <f>SUM('Weekly Data'!I1141:I1144)/4</f>
        <v>1770.25</v>
      </c>
      <c r="H1144" s="163">
        <f>AVERAGE('Weekly Data'!D1092,'Weekly Data'!D1040,'Weekly Data'!D988,'Weekly Data'!D936)</f>
        <v>982.75</v>
      </c>
      <c r="I1144" s="7">
        <f>AVERAGE('Weekly Data'!E1092,'Weekly Data'!E1040,'Weekly Data'!E988,'Weekly Data'!E936)</f>
        <v>1129.25</v>
      </c>
      <c r="J1144" s="7">
        <f>AVERAGE('Weekly Data'!F1092,'Weekly Data'!F1040,'Weekly Data'!F988,'Weekly Data'!F936)</f>
        <v>4641.5</v>
      </c>
      <c r="K1144" s="7">
        <f>AVERAGE('Weekly Data'!G1092,'Weekly Data'!G1040,'Weekly Data'!G988,'Weekly Data'!G936)</f>
        <v>972</v>
      </c>
      <c r="L1144" s="164">
        <f>AVERAGE('Weekly Data'!H1092,'Weekly Data'!H1040,'Weekly Data'!H988,'Weekly Data'!H936)</f>
        <v>7725.5</v>
      </c>
      <c r="M1144" s="108">
        <f>AVERAGE('Weekly Data'!I1092,'Weekly Data'!I1040,'Weekly Data'!I988,'Weekly Data'!I936)</f>
        <v>1647.2748065951068</v>
      </c>
      <c r="O1144" s="166">
        <f t="shared" si="95"/>
        <v>42340</v>
      </c>
      <c r="P1144" s="45">
        <f t="shared" si="99"/>
        <v>1263.5625</v>
      </c>
      <c r="Q1144" s="45">
        <f t="shared" si="98"/>
        <v>1059.4375</v>
      </c>
      <c r="R1144" s="45">
        <f t="shared" si="96"/>
        <v>5240.6875</v>
      </c>
      <c r="S1144" s="45">
        <f t="shared" si="97"/>
        <v>975.75</v>
      </c>
      <c r="T1144" s="45">
        <f t="shared" si="93"/>
        <v>8539.4375</v>
      </c>
      <c r="U1144" s="140">
        <f t="shared" si="100"/>
        <v>1782.6383236496579</v>
      </c>
    </row>
    <row r="1145" spans="1:21" x14ac:dyDescent="0.25">
      <c r="A1145" s="43">
        <f t="shared" si="94"/>
        <v>42347</v>
      </c>
      <c r="B1145" s="28">
        <f>SUM('Weekly Data'!D1142:D1145)/4</f>
        <v>302.25</v>
      </c>
      <c r="C1145" s="7">
        <f>SUM('Weekly Data'!E1142:E1145)/4</f>
        <v>1598</v>
      </c>
      <c r="D1145" s="7">
        <f>SUM('Weekly Data'!F1142:F1145)/4</f>
        <v>5853.25</v>
      </c>
      <c r="E1145" s="7">
        <f>SUM('Weekly Data'!G1142:G1145)/4</f>
        <v>849.25</v>
      </c>
      <c r="F1145" s="7">
        <f>SUM('Weekly Data'!H1142:H1145)/4</f>
        <v>8602.75</v>
      </c>
      <c r="G1145" s="108">
        <f>SUM('Weekly Data'!I1142:I1145)/4</f>
        <v>1740.5</v>
      </c>
      <c r="H1145" s="163">
        <f>AVERAGE('Weekly Data'!D1093,'Weekly Data'!D1041,'Weekly Data'!D989,'Weekly Data'!D937)</f>
        <v>1262.25</v>
      </c>
      <c r="I1145" s="7">
        <f>AVERAGE('Weekly Data'!E1093,'Weekly Data'!E1041,'Weekly Data'!E989,'Weekly Data'!E937)</f>
        <v>1075.75</v>
      </c>
      <c r="J1145" s="7">
        <f>AVERAGE('Weekly Data'!F1093,'Weekly Data'!F1041,'Weekly Data'!F989,'Weekly Data'!F937)</f>
        <v>5079</v>
      </c>
      <c r="K1145" s="7">
        <f>AVERAGE('Weekly Data'!G1093,'Weekly Data'!G1041,'Weekly Data'!G989,'Weekly Data'!G937)</f>
        <v>1108</v>
      </c>
      <c r="L1145" s="164">
        <f>AVERAGE('Weekly Data'!H1093,'Weekly Data'!H1041,'Weekly Data'!H989,'Weekly Data'!H937)</f>
        <v>8525</v>
      </c>
      <c r="M1145" s="108">
        <f>AVERAGE('Weekly Data'!I1093,'Weekly Data'!I1041,'Weekly Data'!I989,'Weekly Data'!I937)</f>
        <v>1353.9950576991264</v>
      </c>
      <c r="O1145" s="166">
        <f t="shared" si="95"/>
        <v>42347</v>
      </c>
      <c r="P1145" s="45">
        <f t="shared" si="99"/>
        <v>1250.875</v>
      </c>
      <c r="Q1145" s="45">
        <f t="shared" si="98"/>
        <v>1102.375</v>
      </c>
      <c r="R1145" s="45">
        <f t="shared" si="96"/>
        <v>4976.375</v>
      </c>
      <c r="S1145" s="45">
        <f t="shared" si="97"/>
        <v>989.8125</v>
      </c>
      <c r="T1145" s="45">
        <f t="shared" si="93"/>
        <v>8319.4375</v>
      </c>
      <c r="U1145" s="140">
        <f t="shared" si="100"/>
        <v>1697.7707992860137</v>
      </c>
    </row>
    <row r="1146" spans="1:21" x14ac:dyDescent="0.25">
      <c r="A1146" s="43">
        <f t="shared" si="94"/>
        <v>42354</v>
      </c>
      <c r="B1146" s="28">
        <f>SUM('Weekly Data'!D1143:D1146)/4</f>
        <v>269.5</v>
      </c>
      <c r="C1146" s="7">
        <f>SUM('Weekly Data'!E1143:E1146)/4</f>
        <v>1633.25</v>
      </c>
      <c r="D1146" s="7">
        <f>SUM('Weekly Data'!F1143:F1146)/4</f>
        <v>5996.5</v>
      </c>
      <c r="E1146" s="7">
        <f>SUM('Weekly Data'!G1143:G1146)/4</f>
        <v>841.5</v>
      </c>
      <c r="F1146" s="7">
        <f>SUM('Weekly Data'!H1143:H1146)/4</f>
        <v>8740.75</v>
      </c>
      <c r="G1146" s="108">
        <f>SUM('Weekly Data'!I1143:I1146)/4</f>
        <v>1590</v>
      </c>
      <c r="H1146" s="163">
        <f>AVERAGE('Weekly Data'!D1094,'Weekly Data'!D1042,'Weekly Data'!D990,'Weekly Data'!D938)</f>
        <v>1030.25</v>
      </c>
      <c r="I1146" s="7">
        <f>AVERAGE('Weekly Data'!E1094,'Weekly Data'!E1042,'Weekly Data'!E990,'Weekly Data'!E938)</f>
        <v>1153.75</v>
      </c>
      <c r="J1146" s="7">
        <f>AVERAGE('Weekly Data'!F1094,'Weekly Data'!F1042,'Weekly Data'!F990,'Weekly Data'!F938)</f>
        <v>5289.25</v>
      </c>
      <c r="K1146" s="7">
        <f>AVERAGE('Weekly Data'!G1094,'Weekly Data'!G1042,'Weekly Data'!G990,'Weekly Data'!G938)</f>
        <v>799.5</v>
      </c>
      <c r="L1146" s="164">
        <f>AVERAGE('Weekly Data'!H1094,'Weekly Data'!H1042,'Weekly Data'!H990,'Weekly Data'!H938)</f>
        <v>8272.75</v>
      </c>
      <c r="M1146" s="108">
        <f>AVERAGE('Weekly Data'!I1094,'Weekly Data'!I1042,'Weekly Data'!I990,'Weekly Data'!I938)</f>
        <v>1484.9251668117204</v>
      </c>
      <c r="O1146" s="166">
        <f t="shared" si="95"/>
        <v>42354</v>
      </c>
      <c r="P1146" s="45">
        <f t="shared" si="99"/>
        <v>1207.625</v>
      </c>
      <c r="Q1146" s="45">
        <f t="shared" si="98"/>
        <v>1190.625</v>
      </c>
      <c r="R1146" s="45">
        <f t="shared" si="96"/>
        <v>5023.5</v>
      </c>
      <c r="S1146" s="45">
        <f t="shared" si="97"/>
        <v>944.6875</v>
      </c>
      <c r="T1146" s="45">
        <f t="shared" si="93"/>
        <v>8366.4375</v>
      </c>
      <c r="U1146" s="140">
        <f t="shared" si="100"/>
        <v>1560.4566863026357</v>
      </c>
    </row>
    <row r="1147" spans="1:21" x14ac:dyDescent="0.25">
      <c r="A1147" s="43">
        <f t="shared" si="94"/>
        <v>42361</v>
      </c>
      <c r="B1147" s="28">
        <f>SUM('Weekly Data'!D1144:D1147)/4</f>
        <v>246.75</v>
      </c>
      <c r="C1147" s="7">
        <f>SUM('Weekly Data'!E1144:E1147)/4</f>
        <v>1565.5</v>
      </c>
      <c r="D1147" s="7">
        <f>SUM('Weekly Data'!F1144:F1147)/4</f>
        <v>5521.5</v>
      </c>
      <c r="E1147" s="7">
        <f>SUM('Weekly Data'!G1144:G1147)/4</f>
        <v>648.25</v>
      </c>
      <c r="F1147" s="7">
        <f>SUM('Weekly Data'!H1144:H1147)/4</f>
        <v>7982</v>
      </c>
      <c r="G1147" s="108">
        <f>SUM('Weekly Data'!I1144:I1147)/4</f>
        <v>1440</v>
      </c>
      <c r="H1147" s="163">
        <f>AVERAGE('Weekly Data'!D1095,'Weekly Data'!D1043,'Weekly Data'!D991,'Weekly Data'!D939)</f>
        <v>1179.25</v>
      </c>
      <c r="I1147" s="7">
        <f>AVERAGE('Weekly Data'!E1095,'Weekly Data'!E1043,'Weekly Data'!E991,'Weekly Data'!E939)</f>
        <v>779.75</v>
      </c>
      <c r="J1147" s="7">
        <f>AVERAGE('Weekly Data'!F1095,'Weekly Data'!F1043,'Weekly Data'!F991,'Weekly Data'!F939)</f>
        <v>4960.75</v>
      </c>
      <c r="K1147" s="7">
        <f>AVERAGE('Weekly Data'!G1095,'Weekly Data'!G1043,'Weekly Data'!G991,'Weekly Data'!G939)</f>
        <v>765.5</v>
      </c>
      <c r="L1147" s="164">
        <f>AVERAGE('Weekly Data'!H1095,'Weekly Data'!H1043,'Weekly Data'!H991,'Weekly Data'!H939)</f>
        <v>7685.25</v>
      </c>
      <c r="M1147" s="108">
        <f>AVERAGE('Weekly Data'!I1095,'Weekly Data'!I1043,'Weekly Data'!I991,'Weekly Data'!I939)</f>
        <v>1855.7090580644467</v>
      </c>
      <c r="O1147" s="166">
        <f t="shared" si="95"/>
        <v>42361</v>
      </c>
      <c r="P1147" s="45">
        <f t="shared" si="99"/>
        <v>1123.75</v>
      </c>
      <c r="Q1147" s="45">
        <f t="shared" si="98"/>
        <v>1081.8125</v>
      </c>
      <c r="R1147" s="45">
        <f t="shared" si="96"/>
        <v>4982.1875</v>
      </c>
      <c r="S1147" s="45">
        <f t="shared" si="97"/>
        <v>907.625</v>
      </c>
      <c r="T1147" s="45">
        <f t="shared" si="93"/>
        <v>8095.375</v>
      </c>
      <c r="U1147" s="140">
        <f t="shared" si="100"/>
        <v>1491.7333708055314</v>
      </c>
    </row>
    <row r="1148" spans="1:21" x14ac:dyDescent="0.25">
      <c r="A1148" s="43">
        <f t="shared" si="94"/>
        <v>42368</v>
      </c>
      <c r="B1148" s="28">
        <f>SUM('Weekly Data'!D1145:D1148)/4</f>
        <v>261.75</v>
      </c>
      <c r="C1148" s="7">
        <f>SUM('Weekly Data'!E1145:E1148)/4</f>
        <v>1510.75</v>
      </c>
      <c r="D1148" s="7">
        <f>SUM('Weekly Data'!F1145:F1148)/4</f>
        <v>5067.25</v>
      </c>
      <c r="E1148" s="7">
        <f>SUM('Weekly Data'!G1145:G1148)/4</f>
        <v>591.75</v>
      </c>
      <c r="F1148" s="7">
        <f>SUM('Weekly Data'!H1145:H1148)/4</f>
        <v>7431.5</v>
      </c>
      <c r="G1148" s="108">
        <f>SUM('Weekly Data'!I1145:I1148)/4</f>
        <v>1759.75</v>
      </c>
      <c r="H1148" s="163">
        <f>AVERAGE('Weekly Data'!D1096,'Weekly Data'!D1044,'Weekly Data'!D992,'Weekly Data'!D940)</f>
        <v>867.75</v>
      </c>
      <c r="I1148" s="7">
        <f>AVERAGE('Weekly Data'!E1096,'Weekly Data'!E1044,'Weekly Data'!E992,'Weekly Data'!E940)</f>
        <v>1161.25</v>
      </c>
      <c r="J1148" s="7">
        <f>AVERAGE('Weekly Data'!F1096,'Weekly Data'!F1044,'Weekly Data'!F992,'Weekly Data'!F940)</f>
        <v>4483.75</v>
      </c>
      <c r="K1148" s="7">
        <f>AVERAGE('Weekly Data'!G1096,'Weekly Data'!G1044,'Weekly Data'!G992,'Weekly Data'!G940)</f>
        <v>719.75</v>
      </c>
      <c r="L1148" s="164">
        <f>AVERAGE('Weekly Data'!H1096,'Weekly Data'!H1044,'Weekly Data'!H992,'Weekly Data'!H940)</f>
        <v>7232.5</v>
      </c>
      <c r="M1148" s="108">
        <f>AVERAGE('Weekly Data'!I1096,'Weekly Data'!I1044,'Weekly Data'!I992,'Weekly Data'!I940)</f>
        <v>1475.3975738430627</v>
      </c>
      <c r="O1148" s="166">
        <f t="shared" si="95"/>
        <v>42368</v>
      </c>
      <c r="P1148" s="45">
        <f t="shared" si="99"/>
        <v>1087.9375</v>
      </c>
      <c r="Q1148" s="45">
        <f t="shared" si="98"/>
        <v>1020.0625</v>
      </c>
      <c r="R1148" s="45">
        <f t="shared" si="96"/>
        <v>4920.9375</v>
      </c>
      <c r="S1148" s="45">
        <f t="shared" si="97"/>
        <v>863.25</v>
      </c>
      <c r="T1148" s="45">
        <f t="shared" si="93"/>
        <v>7892.1875</v>
      </c>
      <c r="U1148" s="140">
        <f t="shared" si="100"/>
        <v>1553.5385222926002</v>
      </c>
    </row>
    <row r="1149" spans="1:21" x14ac:dyDescent="0.25">
      <c r="A1149" s="43">
        <f t="shared" si="94"/>
        <v>42375</v>
      </c>
      <c r="B1149" s="28">
        <f>SUM('Weekly Data'!D1146:D1149)/4</f>
        <v>298</v>
      </c>
      <c r="C1149" s="7">
        <f>SUM('Weekly Data'!E1146:E1149)/4</f>
        <v>1125</v>
      </c>
      <c r="D1149" s="7">
        <f>SUM('Weekly Data'!F1146:F1149)/4</f>
        <v>5150.25</v>
      </c>
      <c r="E1149" s="7">
        <f>SUM('Weekly Data'!G1146:G1149)/4</f>
        <v>531.25</v>
      </c>
      <c r="F1149" s="7">
        <f>SUM('Weekly Data'!H1146:H1149)/4</f>
        <v>7104.5</v>
      </c>
      <c r="G1149" s="108">
        <f>SUM('Weekly Data'!I1146:I1149)/4</f>
        <v>1776.5</v>
      </c>
      <c r="H1149" s="163">
        <f>AVERAGE('Weekly Data'!D1097,'Weekly Data'!D1045,'Weekly Data'!D993,'Weekly Data'!D941)</f>
        <v>874</v>
      </c>
      <c r="I1149" s="7">
        <f>AVERAGE('Weekly Data'!E1097,'Weekly Data'!E1045,'Weekly Data'!E993,'Weekly Data'!E941)</f>
        <v>1024.75</v>
      </c>
      <c r="J1149" s="7">
        <f>AVERAGE('Weekly Data'!F1097,'Weekly Data'!F1045,'Weekly Data'!F993,'Weekly Data'!F941)</f>
        <v>4537</v>
      </c>
      <c r="K1149" s="7">
        <f>AVERAGE('Weekly Data'!G1097,'Weekly Data'!G1045,'Weekly Data'!G993,'Weekly Data'!G941)</f>
        <v>750.25</v>
      </c>
      <c r="L1149" s="164">
        <f>AVERAGE('Weekly Data'!H1097,'Weekly Data'!H1045,'Weekly Data'!H993,'Weekly Data'!H941)</f>
        <v>7186</v>
      </c>
      <c r="M1149" s="108">
        <f>AVERAGE('Weekly Data'!I1097,'Weekly Data'!I1045,'Weekly Data'!I993,'Weekly Data'!I941)</f>
        <v>1560.925</v>
      </c>
      <c r="O1149" s="166">
        <f t="shared" si="95"/>
        <v>42375</v>
      </c>
      <c r="P1149" s="45">
        <f t="shared" si="99"/>
        <v>985.875</v>
      </c>
      <c r="Q1149" s="45">
        <f t="shared" si="98"/>
        <v>1040.75</v>
      </c>
      <c r="R1149" s="45">
        <f t="shared" si="96"/>
        <v>4904.125</v>
      </c>
      <c r="S1149" s="45">
        <f t="shared" si="97"/>
        <v>770.6875</v>
      </c>
      <c r="T1149" s="45">
        <f t="shared" si="93"/>
        <v>7701.4375</v>
      </c>
      <c r="U1149" s="140">
        <f t="shared" si="100"/>
        <v>1510.631714104589</v>
      </c>
    </row>
    <row r="1150" spans="1:21" x14ac:dyDescent="0.25">
      <c r="A1150" s="43">
        <f t="shared" si="94"/>
        <v>42382</v>
      </c>
      <c r="B1150" s="28">
        <f>SUM('Weekly Data'!D1147:D1150)/4</f>
        <v>342.5</v>
      </c>
      <c r="C1150" s="7">
        <f>SUM('Weekly Data'!E1147:E1150)/4</f>
        <v>1162.75</v>
      </c>
      <c r="D1150" s="7">
        <f>SUM('Weekly Data'!F1147:F1150)/4</f>
        <v>5004.75</v>
      </c>
      <c r="E1150" s="7">
        <f>SUM('Weekly Data'!G1147:G1150)/4</f>
        <v>500</v>
      </c>
      <c r="F1150" s="7">
        <f>SUM('Weekly Data'!H1147:H1150)/4</f>
        <v>7010</v>
      </c>
      <c r="G1150" s="108">
        <f>SUM('Weekly Data'!I1147:I1150)/4</f>
        <v>1819.5</v>
      </c>
      <c r="H1150" s="163">
        <f>AVERAGE('Weekly Data'!D1098,'Weekly Data'!D1046,'Weekly Data'!D994,'Weekly Data'!D942)</f>
        <v>792.25</v>
      </c>
      <c r="I1150" s="7">
        <f>AVERAGE('Weekly Data'!E1098,'Weekly Data'!E1046,'Weekly Data'!E994,'Weekly Data'!E942)</f>
        <v>1026.25</v>
      </c>
      <c r="J1150" s="7">
        <f>AVERAGE('Weekly Data'!F1098,'Weekly Data'!F1046,'Weekly Data'!F994,'Weekly Data'!F942)</f>
        <v>4856.5</v>
      </c>
      <c r="K1150" s="7">
        <f>AVERAGE('Weekly Data'!G1098,'Weekly Data'!G1046,'Weekly Data'!G994,'Weekly Data'!G942)</f>
        <v>611</v>
      </c>
      <c r="L1150" s="164">
        <f>AVERAGE('Weekly Data'!H1098,'Weekly Data'!H1046,'Weekly Data'!H994,'Weekly Data'!H942)</f>
        <v>7286</v>
      </c>
      <c r="M1150" s="108">
        <f>AVERAGE('Weekly Data'!I1098,'Weekly Data'!I1046,'Weekly Data'!I994,'Weekly Data'!I942)</f>
        <v>1617.9875</v>
      </c>
      <c r="O1150" s="166">
        <f t="shared" si="95"/>
        <v>42382</v>
      </c>
      <c r="P1150" s="45">
        <f t="shared" si="99"/>
        <v>932.0625</v>
      </c>
      <c r="Q1150" s="45">
        <f t="shared" si="98"/>
        <v>993.5625</v>
      </c>
      <c r="R1150" s="45">
        <f t="shared" si="96"/>
        <v>4799</v>
      </c>
      <c r="S1150" s="45">
        <f t="shared" si="97"/>
        <v>714.125</v>
      </c>
      <c r="T1150" s="45">
        <f t="shared" si="93"/>
        <v>7438.75</v>
      </c>
      <c r="U1150" s="140">
        <f t="shared" si="100"/>
        <v>1593.3016996798074</v>
      </c>
    </row>
    <row r="1151" spans="1:21" x14ac:dyDescent="0.25">
      <c r="A1151" s="43">
        <f t="shared" si="94"/>
        <v>42389</v>
      </c>
      <c r="B1151" s="28">
        <f>SUM('Weekly Data'!D1148:D1151)/4</f>
        <v>387.25</v>
      </c>
      <c r="C1151" s="7">
        <f>SUM('Weekly Data'!E1148:E1151)/4</f>
        <v>1343.75</v>
      </c>
      <c r="D1151" s="7">
        <f>SUM('Weekly Data'!F1148:F1151)/4</f>
        <v>4951.5</v>
      </c>
      <c r="E1151" s="7">
        <f>SUM('Weekly Data'!G1148:G1151)/4</f>
        <v>604.5</v>
      </c>
      <c r="F1151" s="7">
        <f>SUM('Weekly Data'!H1148:H1151)/4</f>
        <v>7287</v>
      </c>
      <c r="G1151" s="108">
        <f>SUM('Weekly Data'!I1148:I1151)/4</f>
        <v>1758.25</v>
      </c>
      <c r="H1151" s="163">
        <f>AVERAGE('Weekly Data'!D1099,'Weekly Data'!D1047,'Weekly Data'!D995,'Weekly Data'!D943)</f>
        <v>942</v>
      </c>
      <c r="I1151" s="7">
        <f>AVERAGE('Weekly Data'!E1099,'Weekly Data'!E1047,'Weekly Data'!E995,'Weekly Data'!E943)</f>
        <v>950</v>
      </c>
      <c r="J1151" s="7">
        <f>AVERAGE('Weekly Data'!F1099,'Weekly Data'!F1047,'Weekly Data'!F995,'Weekly Data'!F943)</f>
        <v>4900.75</v>
      </c>
      <c r="K1151" s="7">
        <f>AVERAGE('Weekly Data'!G1099,'Weekly Data'!G1047,'Weekly Data'!G995,'Weekly Data'!G943)</f>
        <v>910.5</v>
      </c>
      <c r="L1151" s="164">
        <f>AVERAGE('Weekly Data'!H1099,'Weekly Data'!H1047,'Weekly Data'!H995,'Weekly Data'!H943)</f>
        <v>7703.25</v>
      </c>
      <c r="M1151" s="108">
        <f>AVERAGE('Weekly Data'!I1099,'Weekly Data'!I1047,'Weekly Data'!I995,'Weekly Data'!I943)</f>
        <v>1362.9749999999999</v>
      </c>
      <c r="O1151" s="166">
        <f t="shared" si="95"/>
        <v>42389</v>
      </c>
      <c r="P1151" s="45">
        <f t="shared" si="99"/>
        <v>867.5</v>
      </c>
      <c r="Q1151" s="45">
        <f t="shared" si="98"/>
        <v>1008.1875</v>
      </c>
      <c r="R1151" s="45">
        <f t="shared" si="96"/>
        <v>4754.3125</v>
      </c>
      <c r="S1151" s="45">
        <f t="shared" si="97"/>
        <v>747.8125</v>
      </c>
      <c r="T1151" s="45">
        <f t="shared" si="93"/>
        <v>7377.8125</v>
      </c>
      <c r="U1151" s="140">
        <f t="shared" si="100"/>
        <v>1589.1922829768773</v>
      </c>
    </row>
    <row r="1152" spans="1:21" x14ac:dyDescent="0.25">
      <c r="A1152" s="43">
        <f t="shared" si="94"/>
        <v>42396</v>
      </c>
      <c r="B1152" s="28">
        <f>SUM('Weekly Data'!D1149:D1152)/4</f>
        <v>494</v>
      </c>
      <c r="C1152" s="7">
        <f>SUM('Weekly Data'!E1149:E1152)/4</f>
        <v>1384.75</v>
      </c>
      <c r="D1152" s="7">
        <f>SUM('Weekly Data'!F1149:F1152)/4</f>
        <v>5449.75</v>
      </c>
      <c r="E1152" s="7">
        <f>SUM('Weekly Data'!G1149:G1152)/4</f>
        <v>717.75</v>
      </c>
      <c r="F1152" s="7">
        <f>SUM('Weekly Data'!H1149:H1152)/4</f>
        <v>8046.25</v>
      </c>
      <c r="G1152" s="108">
        <f>SUM('Weekly Data'!I1149:I1152)/4</f>
        <v>1621</v>
      </c>
      <c r="H1152" s="163">
        <f>AVERAGE('Weekly Data'!D1100,'Weekly Data'!D1048,'Weekly Data'!D996,'Weekly Data'!D944)</f>
        <v>979.5</v>
      </c>
      <c r="I1152" s="7">
        <f>AVERAGE('Weekly Data'!E1100,'Weekly Data'!E1048,'Weekly Data'!E996,'Weekly Data'!E944)</f>
        <v>984</v>
      </c>
      <c r="J1152" s="7">
        <f>AVERAGE('Weekly Data'!F1100,'Weekly Data'!F1048,'Weekly Data'!F996,'Weekly Data'!F944)</f>
        <v>5683.25</v>
      </c>
      <c r="K1152" s="7">
        <f>AVERAGE('Weekly Data'!G1100,'Weekly Data'!G1048,'Weekly Data'!G996,'Weekly Data'!G944)</f>
        <v>738</v>
      </c>
      <c r="L1152" s="164">
        <f>AVERAGE('Weekly Data'!H1100,'Weekly Data'!H1048,'Weekly Data'!H996,'Weekly Data'!H944)</f>
        <v>8384.75</v>
      </c>
      <c r="M1152" s="108">
        <f>AVERAGE('Weekly Data'!I1100,'Weekly Data'!I1048,'Weekly Data'!I996,'Weekly Data'!I944)</f>
        <v>1774.4375</v>
      </c>
      <c r="O1152" s="166">
        <f t="shared" si="95"/>
        <v>42396</v>
      </c>
      <c r="P1152" s="45">
        <f t="shared" si="99"/>
        <v>870.1875</v>
      </c>
      <c r="Q1152" s="45">
        <f t="shared" si="98"/>
        <v>1008.4375</v>
      </c>
      <c r="R1152" s="45">
        <f t="shared" si="96"/>
        <v>5027.75</v>
      </c>
      <c r="S1152" s="45">
        <f t="shared" si="97"/>
        <v>737.5</v>
      </c>
      <c r="T1152" s="45">
        <f t="shared" si="93"/>
        <v>7643.875</v>
      </c>
      <c r="U1152" s="140">
        <f t="shared" si="100"/>
        <v>1558.3212684607656</v>
      </c>
    </row>
    <row r="1153" spans="1:21" x14ac:dyDescent="0.25">
      <c r="A1153" s="43">
        <f t="shared" si="94"/>
        <v>42403</v>
      </c>
      <c r="B1153" s="28">
        <f>SUM('Weekly Data'!D1150:D1153)/4</f>
        <v>603.5</v>
      </c>
      <c r="C1153" s="7">
        <f>SUM('Weekly Data'!E1150:E1153)/4</f>
        <v>1565.75</v>
      </c>
      <c r="D1153" s="7">
        <f>SUM('Weekly Data'!F1150:F1153)/4</f>
        <v>5776.25</v>
      </c>
      <c r="E1153" s="7">
        <f>SUM('Weekly Data'!G1150:G1153)/4</f>
        <v>763.5</v>
      </c>
      <c r="F1153" s="7">
        <f>SUM('Weekly Data'!H1150:H1153)/4</f>
        <v>8709</v>
      </c>
      <c r="G1153" s="108">
        <f>SUM('Weekly Data'!I1150:I1153)/4</f>
        <v>1727.5</v>
      </c>
      <c r="H1153" s="163">
        <f>AVERAGE('Weekly Data'!D1101,'Weekly Data'!D1049,'Weekly Data'!D997,'Weekly Data'!D945)</f>
        <v>617</v>
      </c>
      <c r="I1153" s="7">
        <f>AVERAGE('Weekly Data'!E1101,'Weekly Data'!E1049,'Weekly Data'!E997,'Weekly Data'!E945)</f>
        <v>918.75</v>
      </c>
      <c r="J1153" s="7">
        <f>AVERAGE('Weekly Data'!F1101,'Weekly Data'!F1049,'Weekly Data'!F997,'Weekly Data'!F945)</f>
        <v>4670.5</v>
      </c>
      <c r="K1153" s="7">
        <f>AVERAGE('Weekly Data'!G1101,'Weekly Data'!G1049,'Weekly Data'!G997,'Weekly Data'!G945)</f>
        <v>753.25</v>
      </c>
      <c r="L1153" s="164">
        <f>AVERAGE('Weekly Data'!H1101,'Weekly Data'!H1049,'Weekly Data'!H997,'Weekly Data'!H945)</f>
        <v>6959.5</v>
      </c>
      <c r="M1153" s="108">
        <f>AVERAGE('Weekly Data'!I1101,'Weekly Data'!I1049,'Weekly Data'!I997,'Weekly Data'!I945)</f>
        <v>1513.2</v>
      </c>
      <c r="O1153" s="166">
        <f t="shared" si="95"/>
        <v>42403</v>
      </c>
      <c r="P1153" s="45">
        <f t="shared" si="99"/>
        <v>832.3125</v>
      </c>
      <c r="Q1153" s="45">
        <f t="shared" si="98"/>
        <v>964.125</v>
      </c>
      <c r="R1153" s="45">
        <f t="shared" si="96"/>
        <v>4992.875</v>
      </c>
      <c r="S1153" s="45">
        <f t="shared" si="97"/>
        <v>752.25</v>
      </c>
      <c r="T1153" s="45">
        <f t="shared" si="93"/>
        <v>7541.5625</v>
      </c>
      <c r="U1153" s="140">
        <f t="shared" si="100"/>
        <v>1645.45625</v>
      </c>
    </row>
    <row r="1154" spans="1:21" x14ac:dyDescent="0.25">
      <c r="A1154" s="43">
        <f t="shared" si="94"/>
        <v>42410</v>
      </c>
      <c r="B1154" s="28">
        <f>SUM('Weekly Data'!D1151:D1154)/4</f>
        <v>698</v>
      </c>
      <c r="C1154" s="7">
        <f>SUM('Weekly Data'!E1151:E1154)/4</f>
        <v>1655.25</v>
      </c>
      <c r="D1154" s="7">
        <f>SUM('Weekly Data'!F1151:F1154)/4</f>
        <v>5983.5</v>
      </c>
      <c r="E1154" s="7">
        <f>SUM('Weekly Data'!G1151:G1154)/4</f>
        <v>782</v>
      </c>
      <c r="F1154" s="7">
        <f>SUM('Weekly Data'!H1151:H1154)/4</f>
        <v>9118.75</v>
      </c>
      <c r="G1154" s="108">
        <f>SUM('Weekly Data'!I1151:I1154)/4</f>
        <v>1709</v>
      </c>
      <c r="H1154" s="163">
        <f>AVERAGE('Weekly Data'!D1102,'Weekly Data'!D1050,'Weekly Data'!D998,'Weekly Data'!D946)</f>
        <v>991.75</v>
      </c>
      <c r="I1154" s="7">
        <f>AVERAGE('Weekly Data'!E1102,'Weekly Data'!E1050,'Weekly Data'!E998,'Weekly Data'!E946)</f>
        <v>1045.25</v>
      </c>
      <c r="J1154" s="7">
        <f>AVERAGE('Weekly Data'!F1102,'Weekly Data'!F1050,'Weekly Data'!F998,'Weekly Data'!F946)</f>
        <v>4844.25</v>
      </c>
      <c r="K1154" s="7">
        <f>AVERAGE('Weekly Data'!G1102,'Weekly Data'!G1050,'Weekly Data'!G998,'Weekly Data'!G946)</f>
        <v>917.25</v>
      </c>
      <c r="L1154" s="164">
        <f>AVERAGE('Weekly Data'!H1102,'Weekly Data'!H1050,'Weekly Data'!H998,'Weekly Data'!H946)</f>
        <v>7798.5</v>
      </c>
      <c r="M1154" s="108">
        <f>AVERAGE('Weekly Data'!I1102,'Weekly Data'!I1050,'Weekly Data'!I998,'Weekly Data'!I946)</f>
        <v>1754.2249999999999</v>
      </c>
      <c r="O1154" s="166">
        <f t="shared" si="95"/>
        <v>42410</v>
      </c>
      <c r="P1154" s="45">
        <f t="shared" si="99"/>
        <v>837.75</v>
      </c>
      <c r="Q1154" s="45">
        <f t="shared" si="98"/>
        <v>976.6875</v>
      </c>
      <c r="R1154" s="45">
        <f t="shared" si="96"/>
        <v>5002.5</v>
      </c>
      <c r="S1154" s="45">
        <f t="shared" si="97"/>
        <v>805.625</v>
      </c>
      <c r="T1154" s="45">
        <f t="shared" ref="T1154:T1166" si="101">AVERAGE(F1102,F1050,F998,F945)</f>
        <v>7622.5625</v>
      </c>
      <c r="U1154" s="140">
        <f t="shared" si="100"/>
        <v>1589.15</v>
      </c>
    </row>
    <row r="1155" spans="1:21" x14ac:dyDescent="0.25">
      <c r="A1155" s="43">
        <f t="shared" si="94"/>
        <v>42417</v>
      </c>
      <c r="B1155" s="28">
        <f>SUM('Weekly Data'!D1152:D1155)/4</f>
        <v>737</v>
      </c>
      <c r="C1155" s="7">
        <f>SUM('Weekly Data'!E1152:E1155)/4</f>
        <v>1590.75</v>
      </c>
      <c r="D1155" s="7">
        <f>SUM('Weekly Data'!F1152:F1155)/4</f>
        <v>6549.25</v>
      </c>
      <c r="E1155" s="7">
        <f>SUM('Weekly Data'!G1152:G1155)/4</f>
        <v>798</v>
      </c>
      <c r="F1155" s="7">
        <f>SUM('Weekly Data'!H1152:H1155)/4</f>
        <v>9675</v>
      </c>
      <c r="G1155" s="108">
        <f>SUM('Weekly Data'!I1152:I1155)/4</f>
        <v>1847</v>
      </c>
      <c r="H1155" s="163">
        <f>AVERAGE('Weekly Data'!D1103,'Weekly Data'!D1051,'Weekly Data'!D999,'Weekly Data'!D947)</f>
        <v>624</v>
      </c>
      <c r="I1155" s="7">
        <f>AVERAGE('Weekly Data'!E1103,'Weekly Data'!E1051,'Weekly Data'!E999,'Weekly Data'!E947)</f>
        <v>1056.25</v>
      </c>
      <c r="J1155" s="7">
        <f>AVERAGE('Weekly Data'!F1103,'Weekly Data'!F1051,'Weekly Data'!F999,'Weekly Data'!F947)</f>
        <v>5548.25</v>
      </c>
      <c r="K1155" s="7">
        <f>AVERAGE('Weekly Data'!G1103,'Weekly Data'!G1051,'Weekly Data'!G999,'Weekly Data'!G947)</f>
        <v>730.5</v>
      </c>
      <c r="L1155" s="164">
        <f>AVERAGE('Weekly Data'!H1103,'Weekly Data'!H1051,'Weekly Data'!H999,'Weekly Data'!H947)</f>
        <v>7959</v>
      </c>
      <c r="M1155" s="108">
        <f>AVERAGE('Weekly Data'!I1103,'Weekly Data'!I1051,'Weekly Data'!I999,'Weekly Data'!I947)</f>
        <v>1448.9375</v>
      </c>
      <c r="O1155" s="166">
        <f t="shared" si="95"/>
        <v>42417</v>
      </c>
      <c r="P1155" s="45">
        <f t="shared" si="99"/>
        <v>774.1875</v>
      </c>
      <c r="Q1155" s="45">
        <f t="shared" si="98"/>
        <v>1032.5625</v>
      </c>
      <c r="R1155" s="45">
        <f t="shared" si="96"/>
        <v>5063.375</v>
      </c>
      <c r="S1155" s="45">
        <f t="shared" si="97"/>
        <v>775.5</v>
      </c>
      <c r="T1155" s="45">
        <f t="shared" si="101"/>
        <v>7645.625</v>
      </c>
      <c r="U1155" s="140">
        <f t="shared" si="100"/>
        <v>1608.8343749999999</v>
      </c>
    </row>
    <row r="1156" spans="1:21" x14ac:dyDescent="0.25">
      <c r="A1156" s="43">
        <f t="shared" si="94"/>
        <v>42424</v>
      </c>
      <c r="B1156" s="28">
        <f>SUM('Weekly Data'!D1153:D1156)/4</f>
        <v>676.5</v>
      </c>
      <c r="C1156" s="7">
        <f>SUM('Weekly Data'!E1153:E1156)/4</f>
        <v>1702.75</v>
      </c>
      <c r="D1156" s="7">
        <f>SUM('Weekly Data'!F1153:F1156)/4</f>
        <v>6519</v>
      </c>
      <c r="E1156" s="7">
        <f>SUM('Weekly Data'!G1153:G1156)/4</f>
        <v>783</v>
      </c>
      <c r="F1156" s="7">
        <f>SUM('Weekly Data'!H1153:H1156)/4</f>
        <v>9681.25</v>
      </c>
      <c r="G1156" s="108">
        <f>SUM('Weekly Data'!I1153:I1156)/4</f>
        <v>2013.25</v>
      </c>
      <c r="H1156" s="163">
        <f>AVERAGE('Weekly Data'!D1104,'Weekly Data'!D1052,'Weekly Data'!D1000,'Weekly Data'!D948)</f>
        <v>544</v>
      </c>
      <c r="I1156" s="7">
        <f>AVERAGE('Weekly Data'!E1104,'Weekly Data'!E1052,'Weekly Data'!E1000,'Weekly Data'!E948)</f>
        <v>1145</v>
      </c>
      <c r="J1156" s="7">
        <f>AVERAGE('Weekly Data'!F1104,'Weekly Data'!F1052,'Weekly Data'!F1000,'Weekly Data'!F948)</f>
        <v>4751.5</v>
      </c>
      <c r="K1156" s="7">
        <f>AVERAGE('Weekly Data'!G1104,'Weekly Data'!G1052,'Weekly Data'!G1000,'Weekly Data'!G948)</f>
        <v>686</v>
      </c>
      <c r="L1156" s="164">
        <f>AVERAGE('Weekly Data'!H1104,'Weekly Data'!H1052,'Weekly Data'!H1000,'Weekly Data'!H948)</f>
        <v>7126.5</v>
      </c>
      <c r="M1156" s="108">
        <f>AVERAGE('Weekly Data'!I1104,'Weekly Data'!I1052,'Weekly Data'!I1000,'Weekly Data'!I948)</f>
        <v>1544.6875</v>
      </c>
      <c r="O1156" s="166">
        <f t="shared" si="95"/>
        <v>42424</v>
      </c>
      <c r="P1156" s="45">
        <f t="shared" si="99"/>
        <v>696.625</v>
      </c>
      <c r="Q1156" s="45">
        <f t="shared" si="98"/>
        <v>1055.375</v>
      </c>
      <c r="R1156" s="45">
        <f t="shared" si="96"/>
        <v>4920.6875</v>
      </c>
      <c r="S1156" s="45">
        <f t="shared" si="97"/>
        <v>779</v>
      </c>
      <c r="T1156" s="45">
        <f t="shared" si="101"/>
        <v>7451.6875</v>
      </c>
      <c r="U1156" s="140">
        <f t="shared" si="100"/>
        <v>1564.2</v>
      </c>
    </row>
    <row r="1157" spans="1:21" x14ac:dyDescent="0.25">
      <c r="A1157" s="43">
        <f t="shared" si="94"/>
        <v>42431</v>
      </c>
      <c r="B1157" s="28">
        <f>SUM('Weekly Data'!D1154:D1157)/4</f>
        <v>504.5</v>
      </c>
      <c r="C1157" s="7">
        <f>SUM('Weekly Data'!E1154:E1157)/4</f>
        <v>1626.25</v>
      </c>
      <c r="D1157" s="7">
        <f>SUM('Weekly Data'!F1154:F1157)/4</f>
        <v>6302.5</v>
      </c>
      <c r="E1157" s="7">
        <f>SUM('Weekly Data'!G1154:G1157)/4</f>
        <v>660</v>
      </c>
      <c r="F1157" s="7">
        <f>SUM('Weekly Data'!H1154:H1157)/4</f>
        <v>9093.25</v>
      </c>
      <c r="G1157" s="108">
        <f>SUM('Weekly Data'!I1154:I1157)/4</f>
        <v>1978</v>
      </c>
      <c r="H1157" s="163">
        <f>AVERAGE('Weekly Data'!D1105,'Weekly Data'!D1053,'Weekly Data'!D1001,'Weekly Data'!D949)</f>
        <v>541</v>
      </c>
      <c r="I1157" s="7">
        <f>AVERAGE('Weekly Data'!E1105,'Weekly Data'!E1053,'Weekly Data'!E1001,'Weekly Data'!E949)</f>
        <v>1035.75</v>
      </c>
      <c r="J1157" s="7">
        <f>AVERAGE('Weekly Data'!F1105,'Weekly Data'!F1053,'Weekly Data'!F1001,'Weekly Data'!F949)</f>
        <v>4606.75</v>
      </c>
      <c r="K1157" s="7">
        <f>AVERAGE('Weekly Data'!G1105,'Weekly Data'!G1053,'Weekly Data'!G1001,'Weekly Data'!G949)</f>
        <v>576.25</v>
      </c>
      <c r="L1157" s="164">
        <f>AVERAGE('Weekly Data'!H1105,'Weekly Data'!H1053,'Weekly Data'!H1001,'Weekly Data'!H949)</f>
        <v>6759.75</v>
      </c>
      <c r="M1157" s="108">
        <f>AVERAGE('Weekly Data'!I1105,'Weekly Data'!I1053,'Weekly Data'!I1001,'Weekly Data'!I949)</f>
        <v>1518.4124999999999</v>
      </c>
      <c r="O1157" s="166">
        <f t="shared" si="95"/>
        <v>42431</v>
      </c>
      <c r="P1157" s="45">
        <f t="shared" si="99"/>
        <v>662.125</v>
      </c>
      <c r="Q1157" s="45">
        <f t="shared" si="98"/>
        <v>1061.6875</v>
      </c>
      <c r="R1157" s="45">
        <f t="shared" si="96"/>
        <v>4970.625</v>
      </c>
      <c r="S1157" s="45">
        <f t="shared" si="97"/>
        <v>721.25</v>
      </c>
      <c r="T1157" s="45">
        <f t="shared" si="101"/>
        <v>7415.6875</v>
      </c>
      <c r="U1157" s="140">
        <f t="shared" si="100"/>
        <v>1511.2625</v>
      </c>
    </row>
    <row r="1158" spans="1:21" x14ac:dyDescent="0.25">
      <c r="A1158" s="43">
        <f t="shared" si="94"/>
        <v>42438</v>
      </c>
      <c r="B1158" s="28">
        <f>SUM('Weekly Data'!D1155:D1158)/4</f>
        <v>352.5</v>
      </c>
      <c r="C1158" s="7">
        <f>SUM('Weekly Data'!E1155:E1158)/4</f>
        <v>1498.75</v>
      </c>
      <c r="D1158" s="7">
        <f>SUM('Weekly Data'!F1155:F1158)/4</f>
        <v>6410.75</v>
      </c>
      <c r="E1158" s="7">
        <f>SUM('Weekly Data'!G1155:G1158)/4</f>
        <v>583</v>
      </c>
      <c r="F1158" s="7">
        <f>SUM('Weekly Data'!H1155:H1158)/4</f>
        <v>8845</v>
      </c>
      <c r="G1158" s="108">
        <f>SUM('Weekly Data'!I1155:I1158)/4</f>
        <v>2017.75</v>
      </c>
      <c r="H1158" s="163">
        <f>AVERAGE('Weekly Data'!D1106,'Weekly Data'!D1054,'Weekly Data'!D1002,'Weekly Data'!D950)</f>
        <v>446.5</v>
      </c>
      <c r="I1158" s="7">
        <f>AVERAGE('Weekly Data'!E1106,'Weekly Data'!E1054,'Weekly Data'!E1002,'Weekly Data'!E950)</f>
        <v>1361.5</v>
      </c>
      <c r="J1158" s="7">
        <f>AVERAGE('Weekly Data'!F1106,'Weekly Data'!F1054,'Weekly Data'!F1002,'Weekly Data'!F950)</f>
        <v>4712</v>
      </c>
      <c r="K1158" s="7">
        <f>AVERAGE('Weekly Data'!G1106,'Weekly Data'!G1054,'Weekly Data'!G1002,'Weekly Data'!G950)</f>
        <v>471.5</v>
      </c>
      <c r="L1158" s="164">
        <f>AVERAGE('Weekly Data'!H1106,'Weekly Data'!H1054,'Weekly Data'!H1002,'Weekly Data'!H950)</f>
        <v>6991.5</v>
      </c>
      <c r="M1158" s="108">
        <f>AVERAGE('Weekly Data'!I1106,'Weekly Data'!I1054,'Weekly Data'!I1002,'Weekly Data'!I950)</f>
        <v>1890.0625</v>
      </c>
      <c r="O1158" s="166">
        <f t="shared" si="95"/>
        <v>42438</v>
      </c>
      <c r="P1158" s="45">
        <f t="shared" si="99"/>
        <v>563.4375</v>
      </c>
      <c r="Q1158" s="45">
        <f t="shared" si="98"/>
        <v>1148.0625</v>
      </c>
      <c r="R1158" s="45">
        <f t="shared" si="96"/>
        <v>4889.0625</v>
      </c>
      <c r="S1158" s="45">
        <f t="shared" si="97"/>
        <v>642.6875</v>
      </c>
      <c r="T1158" s="45">
        <f t="shared" si="101"/>
        <v>7243.25</v>
      </c>
      <c r="U1158" s="140">
        <f t="shared" si="100"/>
        <v>1569.128125</v>
      </c>
    </row>
    <row r="1159" spans="1:21" x14ac:dyDescent="0.25">
      <c r="A1159" s="43">
        <f t="shared" ref="A1159:A1222" si="102">A1158+7</f>
        <v>42445</v>
      </c>
      <c r="B1159" s="28">
        <f>SUM('Weekly Data'!D1156:D1159)/4</f>
        <v>211.75</v>
      </c>
      <c r="C1159" s="7">
        <f>SUM('Weekly Data'!E1156:E1159)/4</f>
        <v>1638.5</v>
      </c>
      <c r="D1159" s="7">
        <f>SUM('Weekly Data'!F1156:F1159)/4</f>
        <v>6060.5</v>
      </c>
      <c r="E1159" s="7">
        <f>SUM('Weekly Data'!G1156:G1159)/4</f>
        <v>417.75</v>
      </c>
      <c r="F1159" s="7">
        <f>SUM('Weekly Data'!H1156:H1159)/4</f>
        <v>8328.5</v>
      </c>
      <c r="G1159" s="108">
        <f>SUM('Weekly Data'!I1156:I1159)/4</f>
        <v>1991</v>
      </c>
      <c r="H1159" s="163">
        <f>AVERAGE('Weekly Data'!D1107,'Weekly Data'!D1055,'Weekly Data'!D1003,'Weekly Data'!D951)</f>
        <v>379.25</v>
      </c>
      <c r="I1159" s="7">
        <f>AVERAGE('Weekly Data'!E1107,'Weekly Data'!E1055,'Weekly Data'!E1003,'Weekly Data'!E951)</f>
        <v>1233</v>
      </c>
      <c r="J1159" s="7">
        <f>AVERAGE('Weekly Data'!F1107,'Weekly Data'!F1055,'Weekly Data'!F1003,'Weekly Data'!F951)</f>
        <v>4745.25</v>
      </c>
      <c r="K1159" s="7">
        <f>AVERAGE('Weekly Data'!G1107,'Weekly Data'!G1055,'Weekly Data'!G1003,'Weekly Data'!G951)</f>
        <v>575.25</v>
      </c>
      <c r="L1159" s="164">
        <f>AVERAGE('Weekly Data'!H1107,'Weekly Data'!H1055,'Weekly Data'!H1003,'Weekly Data'!H951)</f>
        <v>6932.75</v>
      </c>
      <c r="M1159" s="108">
        <f>AVERAGE('Weekly Data'!I1107,'Weekly Data'!I1055,'Weekly Data'!I1003,'Weekly Data'!I951)</f>
        <v>1779.05</v>
      </c>
      <c r="O1159" s="166">
        <f t="shared" ref="O1159:O1222" si="103">O1158+7</f>
        <v>42445</v>
      </c>
      <c r="P1159" s="45">
        <f t="shared" si="99"/>
        <v>503.5</v>
      </c>
      <c r="Q1159" s="45">
        <f t="shared" si="98"/>
        <v>1167.75</v>
      </c>
      <c r="R1159" s="45">
        <f t="shared" si="96"/>
        <v>4755.0625</v>
      </c>
      <c r="S1159" s="45">
        <f t="shared" si="97"/>
        <v>575.25</v>
      </c>
      <c r="T1159" s="45">
        <f t="shared" si="101"/>
        <v>7001.5625</v>
      </c>
      <c r="U1159" s="140">
        <f t="shared" si="100"/>
        <v>1675.7750000000001</v>
      </c>
    </row>
    <row r="1160" spans="1:21" x14ac:dyDescent="0.25">
      <c r="A1160" s="43">
        <f t="shared" si="102"/>
        <v>42452</v>
      </c>
      <c r="B1160" s="28">
        <f>SUM('Weekly Data'!D1157:D1160)/4</f>
        <v>98.5</v>
      </c>
      <c r="C1160" s="7">
        <f>SUM('Weekly Data'!E1157:E1160)/4</f>
        <v>1629.75</v>
      </c>
      <c r="D1160" s="7">
        <f>SUM('Weekly Data'!F1157:F1160)/4</f>
        <v>5895</v>
      </c>
      <c r="E1160" s="7">
        <f>SUM('Weekly Data'!G1157:G1160)/4</f>
        <v>357.5</v>
      </c>
      <c r="F1160" s="7">
        <f>SUM('Weekly Data'!H1157:H1160)/4</f>
        <v>7980.75</v>
      </c>
      <c r="G1160" s="108">
        <f>SUM('Weekly Data'!I1157:I1160)/4</f>
        <v>1769</v>
      </c>
      <c r="H1160" s="163">
        <f>AVERAGE('Weekly Data'!D1108,'Weekly Data'!D1056,'Weekly Data'!D1004,'Weekly Data'!D952)</f>
        <v>336.25</v>
      </c>
      <c r="I1160" s="7">
        <f>AVERAGE('Weekly Data'!E1108,'Weekly Data'!E1056,'Weekly Data'!E1004,'Weekly Data'!E952)</f>
        <v>1243</v>
      </c>
      <c r="J1160" s="7">
        <f>AVERAGE('Weekly Data'!F1108,'Weekly Data'!F1056,'Weekly Data'!F1004,'Weekly Data'!F952)</f>
        <v>5266.75</v>
      </c>
      <c r="K1160" s="7">
        <f>AVERAGE('Weekly Data'!G1108,'Weekly Data'!G1056,'Weekly Data'!G1004,'Weekly Data'!G952)</f>
        <v>537.25</v>
      </c>
      <c r="L1160" s="164">
        <f>AVERAGE('Weekly Data'!H1108,'Weekly Data'!H1056,'Weekly Data'!H1004,'Weekly Data'!H952)</f>
        <v>7383.25</v>
      </c>
      <c r="M1160" s="108">
        <f>AVERAGE('Weekly Data'!I1108,'Weekly Data'!I1056,'Weekly Data'!I1004,'Weekly Data'!I952)</f>
        <v>1776.1875</v>
      </c>
      <c r="O1160" s="166">
        <f t="shared" si="103"/>
        <v>42452</v>
      </c>
      <c r="P1160" s="45">
        <f t="shared" si="99"/>
        <v>445.4375</v>
      </c>
      <c r="Q1160" s="45">
        <f t="shared" si="98"/>
        <v>1193</v>
      </c>
      <c r="R1160" s="45">
        <f t="shared" si="96"/>
        <v>4822.5625</v>
      </c>
      <c r="S1160" s="45">
        <f t="shared" si="97"/>
        <v>535.6875</v>
      </c>
      <c r="T1160" s="45">
        <f t="shared" si="101"/>
        <v>6996.6875</v>
      </c>
      <c r="U1160" s="140">
        <f t="shared" si="100"/>
        <v>1730.3031249999999</v>
      </c>
    </row>
    <row r="1161" spans="1:21" x14ac:dyDescent="0.25">
      <c r="A1161" s="43">
        <f t="shared" si="102"/>
        <v>42459</v>
      </c>
      <c r="B1161" s="28">
        <f>SUM('Weekly Data'!D1158:D1161)/4</f>
        <v>79.25</v>
      </c>
      <c r="C1161" s="7">
        <f>SUM('Weekly Data'!E1158:E1161)/4</f>
        <v>1654.25</v>
      </c>
      <c r="D1161" s="7">
        <f>SUM('Weekly Data'!F1158:F1161)/4</f>
        <v>5486.75</v>
      </c>
      <c r="E1161" s="7">
        <f>SUM('Weekly Data'!G1158:G1161)/4</f>
        <v>370.5</v>
      </c>
      <c r="F1161" s="7">
        <f>SUM('Weekly Data'!H1158:H1161)/4</f>
        <v>7590.75</v>
      </c>
      <c r="G1161" s="108">
        <f>SUM('Weekly Data'!I1158:I1161)/4</f>
        <v>1965.75</v>
      </c>
      <c r="H1161" s="163">
        <f>AVERAGE('Weekly Data'!D1109,'Weekly Data'!D1057,'Weekly Data'!D1005,'Weekly Data'!D953)</f>
        <v>475</v>
      </c>
      <c r="I1161" s="7">
        <f>AVERAGE('Weekly Data'!E1109,'Weekly Data'!E1057,'Weekly Data'!E1005,'Weekly Data'!E953)</f>
        <v>1444.75</v>
      </c>
      <c r="J1161" s="7">
        <f>AVERAGE('Weekly Data'!F1109,'Weekly Data'!F1057,'Weekly Data'!F1005,'Weekly Data'!F953)</f>
        <v>4678.25</v>
      </c>
      <c r="K1161" s="7">
        <f>AVERAGE('Weekly Data'!G1109,'Weekly Data'!G1057,'Weekly Data'!G1005,'Weekly Data'!G953)</f>
        <v>376.75</v>
      </c>
      <c r="L1161" s="164">
        <f>AVERAGE('Weekly Data'!H1109,'Weekly Data'!H1057,'Weekly Data'!H1005,'Weekly Data'!H953)</f>
        <v>6974.75</v>
      </c>
      <c r="M1161" s="108">
        <f>AVERAGE('Weekly Data'!I1109,'Weekly Data'!I1057,'Weekly Data'!I1005,'Weekly Data'!I953)</f>
        <v>1886.5374999999999</v>
      </c>
      <c r="O1161" s="166">
        <f t="shared" si="103"/>
        <v>42459</v>
      </c>
      <c r="P1161" s="45">
        <f t="shared" si="99"/>
        <v>423.375</v>
      </c>
      <c r="Q1161" s="45">
        <f t="shared" si="98"/>
        <v>1337.3125</v>
      </c>
      <c r="R1161" s="45">
        <f t="shared" si="96"/>
        <v>4871.4375</v>
      </c>
      <c r="S1161" s="45">
        <f t="shared" si="97"/>
        <v>497.3125</v>
      </c>
      <c r="T1161" s="45">
        <f t="shared" si="101"/>
        <v>7129.4375</v>
      </c>
      <c r="U1161" s="140">
        <f t="shared" si="100"/>
        <v>1793.1156249999999</v>
      </c>
    </row>
    <row r="1162" spans="1:21" x14ac:dyDescent="0.25">
      <c r="A1162" s="43">
        <f t="shared" si="102"/>
        <v>42466</v>
      </c>
      <c r="B1162" s="28">
        <f>SUM('Weekly Data'!D1159:D1162)/4</f>
        <v>10.25</v>
      </c>
      <c r="C1162" s="7">
        <f>SUM('Weekly Data'!E1159:E1162)/4</f>
        <v>1663.75</v>
      </c>
      <c r="D1162" s="7">
        <f>SUM('Weekly Data'!F1159:F1162)/4</f>
        <v>5132.5</v>
      </c>
      <c r="E1162" s="7">
        <f>SUM('Weekly Data'!G1159:G1162)/4</f>
        <v>312.5</v>
      </c>
      <c r="F1162" s="7">
        <f>SUM('Weekly Data'!H1159:H1162)/4</f>
        <v>7119</v>
      </c>
      <c r="G1162" s="108">
        <f>SUM('Weekly Data'!I1159:I1162)/4</f>
        <v>2165.25</v>
      </c>
      <c r="H1162" s="163">
        <f>AVERAGE('Weekly Data'!D1110,'Weekly Data'!D1058,'Weekly Data'!D1006,'Weekly Data'!D954)</f>
        <v>360.5</v>
      </c>
      <c r="I1162" s="7">
        <f>AVERAGE('Weekly Data'!E1110,'Weekly Data'!E1058,'Weekly Data'!E1006,'Weekly Data'!E954)</f>
        <v>1555</v>
      </c>
      <c r="J1162" s="7">
        <f>AVERAGE('Weekly Data'!F1110,'Weekly Data'!F1058,'Weekly Data'!F1006,'Weekly Data'!F954)</f>
        <v>4193.75</v>
      </c>
      <c r="K1162" s="7">
        <f>AVERAGE('Weekly Data'!G1110,'Weekly Data'!G1058,'Weekly Data'!G1006,'Weekly Data'!G954)</f>
        <v>383.25</v>
      </c>
      <c r="L1162" s="164">
        <f>AVERAGE('Weekly Data'!H1110,'Weekly Data'!H1058,'Weekly Data'!H1006,'Weekly Data'!H954)</f>
        <v>6492.5</v>
      </c>
      <c r="M1162" s="108">
        <f>AVERAGE('Weekly Data'!I1110,'Weekly Data'!I1058,'Weekly Data'!I1006,'Weekly Data'!I954)</f>
        <v>1878.875</v>
      </c>
      <c r="O1162" s="166">
        <f t="shared" si="103"/>
        <v>42466</v>
      </c>
      <c r="P1162" s="45">
        <f t="shared" si="99"/>
        <v>403.5625</v>
      </c>
      <c r="Q1162" s="45">
        <f t="shared" si="98"/>
        <v>1378</v>
      </c>
      <c r="R1162" s="45">
        <f t="shared" si="96"/>
        <v>4798.4375</v>
      </c>
      <c r="S1162" s="45">
        <f t="shared" si="97"/>
        <v>470.125</v>
      </c>
      <c r="T1162" s="45">
        <f t="shared" si="101"/>
        <v>7050.125</v>
      </c>
      <c r="U1162" s="140">
        <f t="shared" si="100"/>
        <v>1830.9593749999999</v>
      </c>
    </row>
    <row r="1163" spans="1:21" x14ac:dyDescent="0.25">
      <c r="A1163" s="43">
        <f t="shared" si="102"/>
        <v>42473</v>
      </c>
      <c r="B1163" s="28">
        <f>SUM('Weekly Data'!D1160:D1163)/4</f>
        <v>45.75</v>
      </c>
      <c r="C1163" s="7">
        <f>SUM('Weekly Data'!E1160:E1163)/4</f>
        <v>1479.75</v>
      </c>
      <c r="D1163" s="7">
        <f>SUM('Weekly Data'!F1160:F1163)/4</f>
        <v>4761</v>
      </c>
      <c r="E1163" s="7">
        <f>SUM('Weekly Data'!G1160:G1163)/4</f>
        <v>322.5</v>
      </c>
      <c r="F1163" s="7">
        <f>SUM('Weekly Data'!H1160:H1163)/4</f>
        <v>6609</v>
      </c>
      <c r="G1163" s="108">
        <f>SUM('Weekly Data'!I1160:I1163)/4</f>
        <v>2162</v>
      </c>
      <c r="H1163" s="163">
        <f>AVERAGE('Weekly Data'!D1111,'Weekly Data'!D1059,'Weekly Data'!D1007,'Weekly Data'!D955)</f>
        <v>192.75</v>
      </c>
      <c r="I1163" s="7">
        <f>AVERAGE('Weekly Data'!E1111,'Weekly Data'!E1059,'Weekly Data'!E1007,'Weekly Data'!E955)</f>
        <v>1609</v>
      </c>
      <c r="J1163" s="7">
        <f>AVERAGE('Weekly Data'!F1111,'Weekly Data'!F1059,'Weekly Data'!F1007,'Weekly Data'!F955)</f>
        <v>3715</v>
      </c>
      <c r="K1163" s="7">
        <f>AVERAGE('Weekly Data'!G1111,'Weekly Data'!G1059,'Weekly Data'!G1007,'Weekly Data'!G955)</f>
        <v>389.25</v>
      </c>
      <c r="L1163" s="164">
        <f>AVERAGE('Weekly Data'!H1111,'Weekly Data'!H1059,'Weekly Data'!H1007,'Weekly Data'!H955)</f>
        <v>5906</v>
      </c>
      <c r="M1163" s="108">
        <f>AVERAGE('Weekly Data'!I1111,'Weekly Data'!I1059,'Weekly Data'!I1007,'Weekly Data'!I955)</f>
        <v>1875.925</v>
      </c>
      <c r="O1163" s="166">
        <f t="shared" si="103"/>
        <v>42473</v>
      </c>
      <c r="P1163" s="45">
        <f t="shared" si="99"/>
        <v>345.625</v>
      </c>
      <c r="Q1163" s="45">
        <f t="shared" si="98"/>
        <v>1450.6875</v>
      </c>
      <c r="R1163" s="45">
        <f t="shared" si="96"/>
        <v>4486.9375</v>
      </c>
      <c r="S1163" s="45">
        <f t="shared" si="97"/>
        <v>439.4375</v>
      </c>
      <c r="T1163" s="45">
        <f t="shared" si="101"/>
        <v>6722.6875</v>
      </c>
      <c r="U1163" s="140">
        <f t="shared" si="100"/>
        <v>1836.85</v>
      </c>
    </row>
    <row r="1164" spans="1:21" x14ac:dyDescent="0.25">
      <c r="A1164" s="43">
        <f t="shared" si="102"/>
        <v>42480</v>
      </c>
      <c r="B1164" s="28">
        <f>SUM('Weekly Data'!D1161:D1164)/4</f>
        <v>79</v>
      </c>
      <c r="C1164" s="7">
        <f>SUM('Weekly Data'!E1161:E1164)/4</f>
        <v>1391</v>
      </c>
      <c r="D1164" s="7">
        <f>SUM('Weekly Data'!F1161:F1164)/4</f>
        <v>4466.25</v>
      </c>
      <c r="E1164" s="7">
        <f>SUM('Weekly Data'!G1161:G1164)/4</f>
        <v>256</v>
      </c>
      <c r="F1164" s="7">
        <f>SUM('Weekly Data'!H1161:H1164)/4</f>
        <v>6192.25</v>
      </c>
      <c r="G1164" s="108">
        <f>SUM('Weekly Data'!I1161:I1164)/4</f>
        <v>2505.5</v>
      </c>
      <c r="H1164" s="163">
        <f>AVERAGE('Weekly Data'!D1112,'Weekly Data'!D1060,'Weekly Data'!D1008,'Weekly Data'!D956)</f>
        <v>226.5</v>
      </c>
      <c r="I1164" s="7">
        <f>AVERAGE('Weekly Data'!E1112,'Weekly Data'!E1060,'Weekly Data'!E1008,'Weekly Data'!E956)</f>
        <v>1505.25</v>
      </c>
      <c r="J1164" s="7">
        <f>AVERAGE('Weekly Data'!F1112,'Weekly Data'!F1060,'Weekly Data'!F1008,'Weekly Data'!F956)</f>
        <v>3330.25</v>
      </c>
      <c r="K1164" s="7">
        <f>AVERAGE('Weekly Data'!G1112,'Weekly Data'!G1060,'Weekly Data'!G1008,'Weekly Data'!G956)</f>
        <v>362.5</v>
      </c>
      <c r="L1164" s="164">
        <f>AVERAGE('Weekly Data'!H1112,'Weekly Data'!H1060,'Weekly Data'!H1008,'Weekly Data'!H956)</f>
        <v>5424.5</v>
      </c>
      <c r="M1164" s="108">
        <f>AVERAGE('Weekly Data'!I1112,'Weekly Data'!I1060,'Weekly Data'!I1008,'Weekly Data'!I956)</f>
        <v>1951.35</v>
      </c>
      <c r="O1164" s="166">
        <f t="shared" si="103"/>
        <v>42480</v>
      </c>
      <c r="P1164" s="45">
        <f t="shared" si="99"/>
        <v>316.6875</v>
      </c>
      <c r="Q1164" s="45">
        <f t="shared" si="98"/>
        <v>1556.3125</v>
      </c>
      <c r="R1164" s="45">
        <f t="shared" si="96"/>
        <v>4094</v>
      </c>
      <c r="S1164" s="45">
        <f t="shared" si="97"/>
        <v>388.1875</v>
      </c>
      <c r="T1164" s="45">
        <f t="shared" si="101"/>
        <v>6355.1875</v>
      </c>
      <c r="U1164" s="140">
        <f t="shared" si="100"/>
        <v>1881.7562499999999</v>
      </c>
    </row>
    <row r="1165" spans="1:21" x14ac:dyDescent="0.25">
      <c r="A1165" s="43">
        <f t="shared" si="102"/>
        <v>42487</v>
      </c>
      <c r="B1165" s="28">
        <f>SUM('Weekly Data'!D1162:D1165)/4</f>
        <v>100.5</v>
      </c>
      <c r="C1165" s="7">
        <f>SUM('Weekly Data'!E1162:E1165)/4</f>
        <v>1389</v>
      </c>
      <c r="D1165" s="7">
        <f>SUM('Weekly Data'!F1162:F1165)/4</f>
        <v>4126.25</v>
      </c>
      <c r="E1165" s="7">
        <f>SUM('Weekly Data'!G1162:G1165)/4</f>
        <v>226.75</v>
      </c>
      <c r="F1165" s="7">
        <f>SUM('Weekly Data'!H1162:H1165)/4</f>
        <v>5842.5</v>
      </c>
      <c r="G1165" s="108">
        <f>SUM('Weekly Data'!I1162:I1165)/4</f>
        <v>2460.5</v>
      </c>
      <c r="H1165" s="163">
        <f>AVERAGE('Weekly Data'!D1113,'Weekly Data'!D1061,'Weekly Data'!D1009,'Weekly Data'!D957)</f>
        <v>239.75</v>
      </c>
      <c r="I1165" s="7">
        <f>AVERAGE('Weekly Data'!E1113,'Weekly Data'!E1061,'Weekly Data'!E1009,'Weekly Data'!E957)</f>
        <v>1539.25</v>
      </c>
      <c r="J1165" s="7">
        <f>AVERAGE('Weekly Data'!F1113,'Weekly Data'!F1061,'Weekly Data'!F1009,'Weekly Data'!F957)</f>
        <v>3266</v>
      </c>
      <c r="K1165" s="7">
        <f>AVERAGE('Weekly Data'!G1113,'Weekly Data'!G1061,'Weekly Data'!G1009,'Weekly Data'!G957)</f>
        <v>319.25</v>
      </c>
      <c r="L1165" s="164">
        <f>AVERAGE('Weekly Data'!H1113,'Weekly Data'!H1061,'Weekly Data'!H1009,'Weekly Data'!H957)</f>
        <v>5364.25</v>
      </c>
      <c r="M1165" s="108">
        <f>AVERAGE('Weekly Data'!I1113,'Weekly Data'!I1061,'Weekly Data'!I1009,'Weekly Data'!I957)</f>
        <v>2000.2125000000001</v>
      </c>
      <c r="O1165" s="166">
        <f t="shared" si="103"/>
        <v>42487</v>
      </c>
      <c r="P1165" s="45">
        <f t="shared" si="99"/>
        <v>261.875</v>
      </c>
      <c r="Q1165" s="45">
        <f t="shared" si="98"/>
        <v>1548.3125</v>
      </c>
      <c r="R1165" s="45">
        <f>AVERAGE(D1113,D1061,D1009,D956)</f>
        <v>3672.875</v>
      </c>
      <c r="S1165" s="45">
        <f>AVERAGE(E1113,E1061,E1009,E956)</f>
        <v>365.375</v>
      </c>
      <c r="T1165" s="45">
        <f t="shared" si="101"/>
        <v>5848.4375</v>
      </c>
      <c r="U1165" s="140">
        <f t="shared" si="100"/>
        <v>1964.734375</v>
      </c>
    </row>
    <row r="1166" spans="1:21" x14ac:dyDescent="0.25">
      <c r="A1166" s="43">
        <f t="shared" si="102"/>
        <v>42494</v>
      </c>
      <c r="B1166" s="28">
        <f>SUM('Weekly Data'!D1163:D1166)/4</f>
        <v>156</v>
      </c>
      <c r="C1166" s="7">
        <f>SUM('Weekly Data'!E1163:E1166)/4</f>
        <v>1409</v>
      </c>
      <c r="D1166" s="7">
        <f>SUM('Weekly Data'!F1163:F1166)/4</f>
        <v>3710</v>
      </c>
      <c r="E1166" s="7">
        <f>SUM('Weekly Data'!G1163:G1166)/4</f>
        <v>185.25</v>
      </c>
      <c r="F1166" s="7">
        <f>SUM('Weekly Data'!H1163:H1166)/4</f>
        <v>5460.25</v>
      </c>
      <c r="G1166" s="108">
        <f>SUM('Weekly Data'!I1163:I1166)/4</f>
        <v>2282.75</v>
      </c>
      <c r="H1166" s="163">
        <f>AVERAGE('Weekly Data'!D1114,'Weekly Data'!D1062,'Weekly Data'!D1010,'Weekly Data'!D958)</f>
        <v>139</v>
      </c>
      <c r="I1166" s="7">
        <f>AVERAGE('Weekly Data'!E1114,'Weekly Data'!E1062,'Weekly Data'!E1010,'Weekly Data'!E958)</f>
        <v>1653</v>
      </c>
      <c r="J1166" s="7">
        <f>AVERAGE('Weekly Data'!F1114,'Weekly Data'!F1062,'Weekly Data'!F1010,'Weekly Data'!F958)</f>
        <v>2721.25</v>
      </c>
      <c r="K1166" s="7">
        <f>AVERAGE('Weekly Data'!G1114,'Weekly Data'!G1062,'Weekly Data'!G1010,'Weekly Data'!G958)</f>
        <v>239.25</v>
      </c>
      <c r="L1166" s="164">
        <f>AVERAGE('Weekly Data'!H1114,'Weekly Data'!H1062,'Weekly Data'!H1010,'Weekly Data'!H958)</f>
        <v>4752.5</v>
      </c>
      <c r="M1166" s="108">
        <f>AVERAGE('Weekly Data'!I1114,'Weekly Data'!I1062,'Weekly Data'!I1010,'Weekly Data'!I958)</f>
        <v>1856.4</v>
      </c>
      <c r="O1166" s="166">
        <f t="shared" si="103"/>
        <v>42494</v>
      </c>
      <c r="P1166" s="45">
        <f t="shared" si="99"/>
        <v>202.6875</v>
      </c>
      <c r="Q1166" s="45">
        <f t="shared" si="98"/>
        <v>1605.375</v>
      </c>
      <c r="R1166" s="45">
        <f>AVERAGE(D1114,D1062,D1010,D957)</f>
        <v>3231.6875</v>
      </c>
      <c r="S1166" s="45">
        <f>AVERAGE(E1114,E1062,E1010,E957)</f>
        <v>334.0625</v>
      </c>
      <c r="T1166" s="45">
        <f t="shared" si="101"/>
        <v>5373.8125</v>
      </c>
      <c r="U1166" s="140">
        <f t="shared" si="100"/>
        <v>1934.465625</v>
      </c>
    </row>
    <row r="1167" spans="1:21" x14ac:dyDescent="0.25">
      <c r="A1167" s="43">
        <f t="shared" si="102"/>
        <v>42501</v>
      </c>
      <c r="B1167" s="28">
        <f>SUM('Weekly Data'!D1164:D1167)/4</f>
        <v>126</v>
      </c>
      <c r="C1167" s="7">
        <f>SUM('Weekly Data'!E1164:E1167)/4</f>
        <v>1273.75</v>
      </c>
      <c r="D1167" s="7">
        <f>SUM('Weekly Data'!F1164:F1167)/4</f>
        <v>3595.75</v>
      </c>
      <c r="E1167" s="7">
        <f>SUM('Weekly Data'!G1164:G1167)/4</f>
        <v>167</v>
      </c>
      <c r="F1167" s="7">
        <f>SUM('Weekly Data'!H1164:H1167)/4</f>
        <v>5162.5</v>
      </c>
      <c r="G1167" s="108">
        <f>SUM('Weekly Data'!I1164:I1167)/4</f>
        <v>2194.5</v>
      </c>
      <c r="H1167" s="163">
        <f>AVERAGE('Weekly Data'!D1115,'Weekly Data'!D1063,'Weekly Data'!D1011,'Weekly Data'!D959)</f>
        <v>189.5</v>
      </c>
      <c r="I1167" s="7">
        <f>AVERAGE('Weekly Data'!E1115,'Weekly Data'!E1063,'Weekly Data'!E1011,'Weekly Data'!E959)</f>
        <v>1053.25</v>
      </c>
      <c r="J1167" s="7">
        <f>AVERAGE('Weekly Data'!F1115,'Weekly Data'!F1063,'Weekly Data'!F1011,'Weekly Data'!F959)</f>
        <v>2544</v>
      </c>
      <c r="K1167" s="7">
        <f>AVERAGE('Weekly Data'!G1115,'Weekly Data'!G1063,'Weekly Data'!G1011,'Weekly Data'!G959)</f>
        <v>269.5</v>
      </c>
      <c r="L1167" s="164">
        <f>AVERAGE('Weekly Data'!H1115,'Weekly Data'!H1063,'Weekly Data'!H1011,'Weekly Data'!H959)</f>
        <v>4056.25</v>
      </c>
      <c r="M1167" s="108">
        <f>AVERAGE('Weekly Data'!I1115,'Weekly Data'!I1063,'Weekly Data'!I1011,'Weekly Data'!I959)</f>
        <v>2152.6999999999998</v>
      </c>
      <c r="O1167" s="166">
        <f t="shared" si="103"/>
        <v>42501</v>
      </c>
      <c r="P1167" s="45">
        <f t="shared" si="99"/>
        <v>198.8125</v>
      </c>
      <c r="Q1167" s="45">
        <f t="shared" si="98"/>
        <v>1466.125</v>
      </c>
      <c r="R1167" s="45">
        <f t="shared" ref="R1167:R1174" si="104">AVERAGE(D1115,D1063,D1011,D958)</f>
        <v>2996.3125</v>
      </c>
      <c r="S1167" s="45">
        <f t="shared" ref="S1167:S1174" si="105">AVERAGE(E1115,E1063,E1011,E958)</f>
        <v>298.25</v>
      </c>
      <c r="T1167" s="45">
        <f t="shared" ref="T1167:T1174" si="106">AVERAGE(F1115,F1063,F1011,F958)</f>
        <v>4959.5</v>
      </c>
      <c r="U1167" s="140">
        <f t="shared" ref="U1167:U1174" si="107">AVERAGE(G1115,G1063,G1011,G958)</f>
        <v>1981.3468750000002</v>
      </c>
    </row>
    <row r="1168" spans="1:21" x14ac:dyDescent="0.25">
      <c r="A1168" s="43">
        <f t="shared" si="102"/>
        <v>42508</v>
      </c>
      <c r="B1168" s="28">
        <f>SUM('Weekly Data'!D1165:D1168)/4</f>
        <v>104</v>
      </c>
      <c r="C1168" s="7">
        <f>SUM('Weekly Data'!E1165:E1168)/4</f>
        <v>1122.25</v>
      </c>
      <c r="D1168" s="7">
        <f>SUM('Weekly Data'!F1165:F1168)/4</f>
        <v>3262.75</v>
      </c>
      <c r="E1168" s="7">
        <f>SUM('Weekly Data'!G1165:G1168)/4</f>
        <v>146.5</v>
      </c>
      <c r="F1168" s="7">
        <f>SUM('Weekly Data'!H1165:H1168)/4</f>
        <v>4635.5</v>
      </c>
      <c r="G1168" s="108">
        <f>SUM('Weekly Data'!I1165:I1168)/4</f>
        <v>2281.5</v>
      </c>
      <c r="H1168" s="163">
        <f>AVERAGE('Weekly Data'!D1116,'Weekly Data'!D1064,'Weekly Data'!D1012,'Weekly Data'!D960)</f>
        <v>134.5</v>
      </c>
      <c r="I1168" s="7">
        <f>AVERAGE('Weekly Data'!E1116,'Weekly Data'!E1064,'Weekly Data'!E1012,'Weekly Data'!E960)</f>
        <v>1660.5</v>
      </c>
      <c r="J1168" s="7">
        <f>AVERAGE('Weekly Data'!F1116,'Weekly Data'!F1064,'Weekly Data'!F1012,'Weekly Data'!F960)</f>
        <v>2786.5</v>
      </c>
      <c r="K1168" s="7">
        <f>AVERAGE('Weekly Data'!G1116,'Weekly Data'!G1064,'Weekly Data'!G1012,'Weekly Data'!G960)</f>
        <v>280.5</v>
      </c>
      <c r="L1168" s="164">
        <f>AVERAGE('Weekly Data'!H1116,'Weekly Data'!H1064,'Weekly Data'!H1012,'Weekly Data'!H960)</f>
        <v>4862</v>
      </c>
      <c r="M1168" s="108">
        <f>AVERAGE('Weekly Data'!I1116,'Weekly Data'!I1064,'Weekly Data'!I1012,'Weekly Data'!I960)</f>
        <v>1735.1875</v>
      </c>
      <c r="O1168" s="166">
        <f t="shared" si="103"/>
        <v>42508</v>
      </c>
      <c r="P1168" s="45">
        <f t="shared" si="99"/>
        <v>178.8125</v>
      </c>
      <c r="Q1168" s="45">
        <f t="shared" si="98"/>
        <v>1446.5</v>
      </c>
      <c r="R1168" s="45">
        <f t="shared" si="104"/>
        <v>2769.4375</v>
      </c>
      <c r="S1168" s="45">
        <f t="shared" si="105"/>
        <v>277.9375</v>
      </c>
      <c r="T1168" s="45">
        <f t="shared" si="106"/>
        <v>4672.6875</v>
      </c>
      <c r="U1168" s="140">
        <f t="shared" si="107"/>
        <v>1962.1031250000001</v>
      </c>
    </row>
    <row r="1169" spans="1:21" x14ac:dyDescent="0.25">
      <c r="A1169" s="43">
        <f t="shared" si="102"/>
        <v>42515</v>
      </c>
      <c r="B1169" s="28">
        <f>SUM('Weekly Data'!D1166:D1169)/4</f>
        <v>79.75</v>
      </c>
      <c r="C1169" s="7">
        <f>SUM('Weekly Data'!E1166:E1169)/4</f>
        <v>1214.25</v>
      </c>
      <c r="D1169" s="7">
        <f>SUM('Weekly Data'!F1166:F1169)/4</f>
        <v>3584.5</v>
      </c>
      <c r="E1169" s="7">
        <f>SUM('Weekly Data'!G1166:G1169)/4</f>
        <v>141</v>
      </c>
      <c r="F1169" s="7">
        <f>SUM('Weekly Data'!H1166:H1169)/4</f>
        <v>5019.5</v>
      </c>
      <c r="G1169" s="108">
        <f>SUM('Weekly Data'!I1166:I1169)/4</f>
        <v>2336</v>
      </c>
      <c r="H1169" s="163">
        <f>AVERAGE('Weekly Data'!D1117,'Weekly Data'!D1065,'Weekly Data'!D1013,'Weekly Data'!D961)</f>
        <v>168.25</v>
      </c>
      <c r="I1169" s="7">
        <f>AVERAGE('Weekly Data'!E1117,'Weekly Data'!E1065,'Weekly Data'!E1013,'Weekly Data'!E961)</f>
        <v>1704</v>
      </c>
      <c r="J1169" s="7">
        <f>AVERAGE('Weekly Data'!F1117,'Weekly Data'!F1065,'Weekly Data'!F1013,'Weekly Data'!F961)</f>
        <v>2706</v>
      </c>
      <c r="K1169" s="7">
        <f>AVERAGE('Weekly Data'!G1117,'Weekly Data'!G1065,'Weekly Data'!G1013,'Weekly Data'!G961)</f>
        <v>212.5</v>
      </c>
      <c r="L1169" s="164">
        <f>AVERAGE('Weekly Data'!H1117,'Weekly Data'!H1065,'Weekly Data'!H1013,'Weekly Data'!H961)</f>
        <v>4790.75</v>
      </c>
      <c r="M1169" s="108">
        <f>AVERAGE('Weekly Data'!I1117,'Weekly Data'!I1065,'Weekly Data'!I1013,'Weekly Data'!I961)</f>
        <v>1767.8625</v>
      </c>
      <c r="O1169" s="166">
        <f t="shared" si="103"/>
        <v>42515</v>
      </c>
      <c r="P1169" s="45">
        <f t="shared" si="99"/>
        <v>158.0625</v>
      </c>
      <c r="Q1169" s="45">
        <f t="shared" si="98"/>
        <v>1452.5</v>
      </c>
      <c r="R1169" s="45">
        <f t="shared" si="104"/>
        <v>2697.125</v>
      </c>
      <c r="S1169" s="45">
        <f t="shared" si="105"/>
        <v>261</v>
      </c>
      <c r="T1169" s="45">
        <f t="shared" si="106"/>
        <v>4568.6875</v>
      </c>
      <c r="U1169" s="140">
        <f t="shared" si="107"/>
        <v>1891</v>
      </c>
    </row>
    <row r="1170" spans="1:21" x14ac:dyDescent="0.25">
      <c r="A1170" s="43">
        <f t="shared" si="102"/>
        <v>42522</v>
      </c>
      <c r="B1170" s="28">
        <f>SUM('Weekly Data'!D1167:D1170)/4</f>
        <v>24</v>
      </c>
      <c r="C1170" s="7">
        <f>SUM('Weekly Data'!E1167:E1170)/4</f>
        <v>1078</v>
      </c>
      <c r="D1170" s="7">
        <f>SUM('Weekly Data'!F1167:F1170)/4</f>
        <v>3673.25</v>
      </c>
      <c r="E1170" s="7">
        <f>SUM('Weekly Data'!G1167:G1170)/4</f>
        <v>131.75</v>
      </c>
      <c r="F1170" s="7">
        <f>SUM('Weekly Data'!H1167:H1170)/4</f>
        <v>4907</v>
      </c>
      <c r="G1170" s="108">
        <f>SUM('Weekly Data'!I1167:I1170)/4</f>
        <v>2323.75</v>
      </c>
      <c r="H1170" s="163">
        <f>AVERAGE('Weekly Data'!D1118,'Weekly Data'!D1066,'Weekly Data'!D1014,'Weekly Data'!D962)</f>
        <v>112.25</v>
      </c>
      <c r="I1170" s="7">
        <f>AVERAGE('Weekly Data'!E1118,'Weekly Data'!E1066,'Weekly Data'!E1014,'Weekly Data'!E962)</f>
        <v>1513.5</v>
      </c>
      <c r="J1170" s="7">
        <f>AVERAGE('Weekly Data'!F1118,'Weekly Data'!F1066,'Weekly Data'!F1014,'Weekly Data'!F962)</f>
        <v>2546.25</v>
      </c>
      <c r="K1170" s="7">
        <f>AVERAGE('Weekly Data'!G1118,'Weekly Data'!G1066,'Weekly Data'!G1014,'Weekly Data'!G962)</f>
        <v>151.5</v>
      </c>
      <c r="L1170" s="164">
        <f>AVERAGE('Weekly Data'!H1118,'Weekly Data'!H1066,'Weekly Data'!H1014,'Weekly Data'!H962)</f>
        <v>4323.5</v>
      </c>
      <c r="M1170" s="108">
        <f>AVERAGE('Weekly Data'!I1118,'Weekly Data'!I1066,'Weekly Data'!I1014,'Weekly Data'!I962)</f>
        <v>1766.4124999999999</v>
      </c>
      <c r="O1170" s="166">
        <f t="shared" si="103"/>
        <v>42522</v>
      </c>
      <c r="P1170" s="45">
        <f t="shared" si="99"/>
        <v>132.1875</v>
      </c>
      <c r="Q1170" s="45">
        <f t="shared" si="98"/>
        <v>1390.3125</v>
      </c>
      <c r="R1170" s="45">
        <f t="shared" si="104"/>
        <v>2711.8125</v>
      </c>
      <c r="S1170" s="45">
        <f t="shared" si="105"/>
        <v>239.625</v>
      </c>
      <c r="T1170" s="45">
        <f t="shared" si="106"/>
        <v>4473.9375</v>
      </c>
      <c r="U1170" s="140">
        <f t="shared" si="107"/>
        <v>1881.4124999999999</v>
      </c>
    </row>
    <row r="1171" spans="1:21" x14ac:dyDescent="0.25">
      <c r="A1171" s="43">
        <f t="shared" si="102"/>
        <v>42529</v>
      </c>
      <c r="B1171" s="28">
        <f>SUM('Weekly Data'!D1168:D1171)/4</f>
        <v>18.25</v>
      </c>
      <c r="C1171" s="7">
        <f>SUM('Weekly Data'!E1168:E1171)/4</f>
        <v>1336.5</v>
      </c>
      <c r="D1171" s="7">
        <f>SUM('Weekly Data'!F1168:F1171)/4</f>
        <v>3646</v>
      </c>
      <c r="E1171" s="7">
        <f>SUM('Weekly Data'!G1168:G1171)/4</f>
        <v>89.75</v>
      </c>
      <c r="F1171" s="7">
        <f>SUM('Weekly Data'!H1168:H1171)/4</f>
        <v>5090.5</v>
      </c>
      <c r="G1171" s="108">
        <f>SUM('Weekly Data'!I1168:I1171)/4</f>
        <v>2415.5</v>
      </c>
      <c r="H1171" s="163">
        <f>AVERAGE('Weekly Data'!D1119,'Weekly Data'!D1067,'Weekly Data'!D1015,'Weekly Data'!D963)</f>
        <v>8.75</v>
      </c>
      <c r="I1171" s="7">
        <f>AVERAGE('Weekly Data'!E1119,'Weekly Data'!E1067,'Weekly Data'!E1015,'Weekly Data'!E963)</f>
        <v>1070.25</v>
      </c>
      <c r="J1171" s="7">
        <f>AVERAGE('Weekly Data'!F1119,'Weekly Data'!F1067,'Weekly Data'!F1015,'Weekly Data'!F963)</f>
        <v>2680</v>
      </c>
      <c r="K1171" s="7">
        <f>AVERAGE('Weekly Data'!G1119,'Weekly Data'!G1067,'Weekly Data'!G1015,'Weekly Data'!G963)</f>
        <v>99.25</v>
      </c>
      <c r="L1171" s="164">
        <f>AVERAGE('Weekly Data'!H1119,'Weekly Data'!H1067,'Weekly Data'!H1015,'Weekly Data'!H963)</f>
        <v>3858.25</v>
      </c>
      <c r="M1171" s="108">
        <f>AVERAGE('Weekly Data'!I1119,'Weekly Data'!I1067,'Weekly Data'!I1015,'Weekly Data'!I963)</f>
        <v>1878.3</v>
      </c>
      <c r="O1171" s="166">
        <f t="shared" si="103"/>
        <v>42529</v>
      </c>
      <c r="P1171" s="45">
        <f t="shared" si="99"/>
        <v>105.9375</v>
      </c>
      <c r="Q1171" s="45">
        <f t="shared" si="98"/>
        <v>1455.0625</v>
      </c>
      <c r="R1171" s="45">
        <f t="shared" si="104"/>
        <v>2681.9375</v>
      </c>
      <c r="S1171" s="45">
        <f t="shared" si="105"/>
        <v>194.375</v>
      </c>
      <c r="T1171" s="45">
        <f t="shared" si="106"/>
        <v>4437.3125</v>
      </c>
      <c r="U1171" s="140">
        <f t="shared" si="107"/>
        <v>1840.9156250000001</v>
      </c>
    </row>
    <row r="1172" spans="1:21" x14ac:dyDescent="0.25">
      <c r="A1172" s="43">
        <f t="shared" si="102"/>
        <v>42536</v>
      </c>
      <c r="B1172" s="28">
        <f>SUM('Weekly Data'!D1169:D1172)/4</f>
        <v>61.5</v>
      </c>
      <c r="C1172" s="7">
        <f>SUM('Weekly Data'!E1169:E1172)/4</f>
        <v>1505.25</v>
      </c>
      <c r="D1172" s="7">
        <f>SUM('Weekly Data'!F1169:F1172)/4</f>
        <v>4076</v>
      </c>
      <c r="E1172" s="7">
        <f>SUM('Weekly Data'!G1169:G1172)/4</f>
        <v>55.25</v>
      </c>
      <c r="F1172" s="7">
        <f>SUM('Weekly Data'!H1169:H1172)/4</f>
        <v>5698</v>
      </c>
      <c r="G1172" s="108">
        <f>SUM('Weekly Data'!I1169:I1172)/4</f>
        <v>2074.25</v>
      </c>
      <c r="H1172" s="163">
        <f>AVERAGE('Weekly Data'!D1120,'Weekly Data'!D1068,'Weekly Data'!D1016,'Weekly Data'!D964)</f>
        <v>50</v>
      </c>
      <c r="I1172" s="7">
        <f>AVERAGE('Weekly Data'!E1120,'Weekly Data'!E1068,'Weekly Data'!E1016,'Weekly Data'!E964)</f>
        <v>1072.5</v>
      </c>
      <c r="J1172" s="7">
        <f>AVERAGE('Weekly Data'!F1120,'Weekly Data'!F1068,'Weekly Data'!F1016,'Weekly Data'!F964)</f>
        <v>2619</v>
      </c>
      <c r="K1172" s="7">
        <f>AVERAGE('Weekly Data'!G1120,'Weekly Data'!G1068,'Weekly Data'!G1016,'Weekly Data'!G964)</f>
        <v>148.25</v>
      </c>
      <c r="L1172" s="164">
        <f>AVERAGE('Weekly Data'!H1120,'Weekly Data'!H1068,'Weekly Data'!H1016,'Weekly Data'!H964)</f>
        <v>3889.75</v>
      </c>
      <c r="M1172" s="108">
        <f>AVERAGE('Weekly Data'!I1120,'Weekly Data'!I1068,'Weekly Data'!I1016,'Weekly Data'!I964)</f>
        <v>1507.4375</v>
      </c>
      <c r="O1172" s="166">
        <f t="shared" si="103"/>
        <v>42536</v>
      </c>
      <c r="P1172" s="45">
        <f t="shared" si="99"/>
        <v>84.8125</v>
      </c>
      <c r="Q1172" s="45">
        <f t="shared" si="98"/>
        <v>1354</v>
      </c>
      <c r="R1172" s="45">
        <f t="shared" si="104"/>
        <v>2704.8125</v>
      </c>
      <c r="S1172" s="45">
        <f t="shared" si="105"/>
        <v>163.8125</v>
      </c>
      <c r="T1172" s="45">
        <f t="shared" si="106"/>
        <v>4307.4375</v>
      </c>
      <c r="U1172" s="140">
        <f t="shared" si="107"/>
        <v>1756.565625</v>
      </c>
    </row>
    <row r="1173" spans="1:21" x14ac:dyDescent="0.25">
      <c r="A1173" s="43">
        <f t="shared" si="102"/>
        <v>42543</v>
      </c>
      <c r="B1173" s="28">
        <f>SUM('Weekly Data'!D1170:D1173)/4</f>
        <v>83.5</v>
      </c>
      <c r="C1173" s="7">
        <f>SUM('Weekly Data'!E1170:E1173)/4</f>
        <v>1566.25</v>
      </c>
      <c r="D1173" s="7">
        <f>SUM('Weekly Data'!F1170:F1173)/4</f>
        <v>4234.5</v>
      </c>
      <c r="E1173" s="7">
        <f>SUM('Weekly Data'!G1170:G1173)/4</f>
        <v>80</v>
      </c>
      <c r="F1173" s="7">
        <f>SUM('Weekly Data'!H1170:H1173)/4</f>
        <v>5964.25</v>
      </c>
      <c r="G1173" s="108">
        <f>SUM('Weekly Data'!I1170:I1173)/4</f>
        <v>1898.75</v>
      </c>
      <c r="H1173" s="163">
        <f>AVERAGE('Weekly Data'!D1121,'Weekly Data'!D1069,'Weekly Data'!D1017,'Weekly Data'!D965)</f>
        <v>121.75</v>
      </c>
      <c r="I1173" s="7">
        <f>AVERAGE('Weekly Data'!E1121,'Weekly Data'!E1069,'Weekly Data'!E1017,'Weekly Data'!E965)</f>
        <v>1152</v>
      </c>
      <c r="J1173" s="7">
        <f>AVERAGE('Weekly Data'!F1121,'Weekly Data'!F1069,'Weekly Data'!F1017,'Weekly Data'!F965)</f>
        <v>2708</v>
      </c>
      <c r="K1173" s="7">
        <f>AVERAGE('Weekly Data'!G1121,'Weekly Data'!G1069,'Weekly Data'!G1017,'Weekly Data'!G965)</f>
        <v>118.25</v>
      </c>
      <c r="L1173" s="164">
        <f>AVERAGE('Weekly Data'!H1121,'Weekly Data'!H1069,'Weekly Data'!H1017,'Weekly Data'!H965)</f>
        <v>4100</v>
      </c>
      <c r="M1173" s="108">
        <f>AVERAGE('Weekly Data'!I1121,'Weekly Data'!I1069,'Weekly Data'!I1017,'Weekly Data'!I965)</f>
        <v>1640.1125</v>
      </c>
      <c r="O1173" s="166">
        <f t="shared" si="103"/>
        <v>42543</v>
      </c>
      <c r="P1173" s="45">
        <f t="shared" si="99"/>
        <v>74.5</v>
      </c>
      <c r="Q1173" s="45">
        <f t="shared" si="98"/>
        <v>1235.625</v>
      </c>
      <c r="R1173" s="45">
        <f t="shared" si="104"/>
        <v>2657.75</v>
      </c>
      <c r="S1173" s="45">
        <f t="shared" si="105"/>
        <v>129.4375</v>
      </c>
      <c r="T1173" s="45">
        <f t="shared" si="106"/>
        <v>4097.3125</v>
      </c>
      <c r="U1173" s="140">
        <f t="shared" si="107"/>
        <v>1737.378125</v>
      </c>
    </row>
    <row r="1174" spans="1:21" x14ac:dyDescent="0.25">
      <c r="A1174" s="43">
        <f t="shared" si="102"/>
        <v>42550</v>
      </c>
      <c r="B1174" s="28">
        <f>SUM('Weekly Data'!D1171:D1174)/4</f>
        <v>113</v>
      </c>
      <c r="C1174" s="7">
        <f>SUM('Weekly Data'!E1171:E1174)/4</f>
        <v>1839.5</v>
      </c>
      <c r="D1174" s="7">
        <f>SUM('Weekly Data'!F1171:F1174)/4</f>
        <v>4526.75</v>
      </c>
      <c r="E1174" s="7">
        <f>SUM('Weekly Data'!G1171:G1174)/4</f>
        <v>104</v>
      </c>
      <c r="F1174" s="7">
        <f>SUM('Weekly Data'!H1171:H1174)/4</f>
        <v>6583.25</v>
      </c>
      <c r="G1174" s="108">
        <f>SUM('Weekly Data'!I1171:I1174)/4</f>
        <v>1959</v>
      </c>
      <c r="H1174" s="163">
        <f>AVERAGE('Weekly Data'!D1122,'Weekly Data'!D1070,'Weekly Data'!D1018,'Weekly Data'!D966)</f>
        <v>208.5</v>
      </c>
      <c r="I1174" s="7">
        <f>AVERAGE('Weekly Data'!E1122,'Weekly Data'!E1070,'Weekly Data'!E1018,'Weekly Data'!E966)</f>
        <v>893</v>
      </c>
      <c r="J1174" s="7">
        <f>AVERAGE('Weekly Data'!F1122,'Weekly Data'!F1070,'Weekly Data'!F1018,'Weekly Data'!F966)</f>
        <v>2626</v>
      </c>
      <c r="K1174" s="7">
        <f>AVERAGE('Weekly Data'!G1122,'Weekly Data'!G1070,'Weekly Data'!G1018,'Weekly Data'!G966)</f>
        <v>205</v>
      </c>
      <c r="L1174" s="164">
        <f>AVERAGE('Weekly Data'!H1122,'Weekly Data'!H1070,'Weekly Data'!H1018,'Weekly Data'!H966)</f>
        <v>3932.5</v>
      </c>
      <c r="M1174" s="108">
        <f>AVERAGE('Weekly Data'!I1122,'Weekly Data'!I1070,'Weekly Data'!I1018,'Weekly Data'!I966)</f>
        <v>1714.2125000000001</v>
      </c>
      <c r="O1174" s="166">
        <f t="shared" si="103"/>
        <v>42550</v>
      </c>
      <c r="P1174" s="45">
        <f t="shared" si="99"/>
        <v>110.5625</v>
      </c>
      <c r="Q1174" s="45">
        <f t="shared" si="98"/>
        <v>1107.875</v>
      </c>
      <c r="R1174" s="45">
        <f t="shared" si="104"/>
        <v>2637.9375</v>
      </c>
      <c r="S1174" s="45">
        <f t="shared" si="105"/>
        <v>136.25</v>
      </c>
      <c r="T1174" s="45">
        <f t="shared" si="106"/>
        <v>3992.625</v>
      </c>
      <c r="U1174" s="140">
        <f t="shared" si="107"/>
        <v>1737.503125</v>
      </c>
    </row>
    <row r="1175" spans="1:21" x14ac:dyDescent="0.25">
      <c r="A1175" s="43">
        <f t="shared" si="102"/>
        <v>42557</v>
      </c>
      <c r="B1175" s="28">
        <f>SUM('Weekly Data'!D1172:D1175)/4</f>
        <v>122</v>
      </c>
      <c r="C1175" s="7">
        <f>SUM('Weekly Data'!E1172:E1175)/4</f>
        <v>1512</v>
      </c>
      <c r="D1175" s="7">
        <f>SUM('Weekly Data'!F1172:F1175)/4</f>
        <v>4940.25</v>
      </c>
      <c r="E1175" s="7">
        <f>SUM('Weekly Data'!G1172:G1175)/4</f>
        <v>161</v>
      </c>
      <c r="F1175" s="7">
        <f>SUM('Weekly Data'!H1172:H1175)/4</f>
        <v>6735.25</v>
      </c>
      <c r="G1175" s="108">
        <f>SUM('Weekly Data'!I1172:I1175)/4</f>
        <v>2078.75</v>
      </c>
      <c r="H1175" s="163">
        <f>AVERAGE('Weekly Data'!D1123,'Weekly Data'!D1071,'Weekly Data'!D1019,'Weekly Data'!D967)</f>
        <v>164.5</v>
      </c>
      <c r="I1175" s="7">
        <f>AVERAGE('Weekly Data'!E1123,'Weekly Data'!E1071,'Weekly Data'!E1019,'Weekly Data'!E967)</f>
        <v>1016.25</v>
      </c>
      <c r="J1175" s="7">
        <f>AVERAGE('Weekly Data'!F1123,'Weekly Data'!F1071,'Weekly Data'!F1019,'Weekly Data'!F967)</f>
        <v>2844.25</v>
      </c>
      <c r="K1175" s="7">
        <f>AVERAGE('Weekly Data'!G1123,'Weekly Data'!G1071,'Weekly Data'!G1019,'Weekly Data'!G967)</f>
        <v>209.75</v>
      </c>
      <c r="L1175" s="164">
        <f>AVERAGE('Weekly Data'!H1123,'Weekly Data'!H1071,'Weekly Data'!H1019,'Weekly Data'!H967)</f>
        <v>4234.75</v>
      </c>
      <c r="M1175" s="108">
        <f>AVERAGE('Weekly Data'!I1123,'Weekly Data'!I1071,'Weekly Data'!I1019,'Weekly Data'!I967)</f>
        <v>1492.0625</v>
      </c>
      <c r="O1175" s="166">
        <f t="shared" si="103"/>
        <v>42557</v>
      </c>
      <c r="P1175" s="45">
        <f t="shared" si="99"/>
        <v>136.1875</v>
      </c>
      <c r="Q1175" s="45">
        <f t="shared" si="98"/>
        <v>1049.6875</v>
      </c>
      <c r="R1175" s="45">
        <f t="shared" ref="R1175:R1182" si="108">AVERAGE(D1123,D1071,D1019,D966)</f>
        <v>2724.375</v>
      </c>
      <c r="S1175" s="45">
        <f t="shared" ref="S1175:S1182" si="109">AVERAGE(E1123,E1071,E1019,E966)</f>
        <v>176.125</v>
      </c>
      <c r="T1175" s="45">
        <f t="shared" ref="T1175:T1182" si="110">AVERAGE(F1123,F1071,F1019,F966)</f>
        <v>4086.375</v>
      </c>
      <c r="U1175" s="140">
        <f t="shared" ref="U1175:U1182" si="111">AVERAGE(G1123,G1071,G1019,G966)</f>
        <v>1607.953125</v>
      </c>
    </row>
    <row r="1176" spans="1:21" x14ac:dyDescent="0.25">
      <c r="A1176" s="43">
        <f t="shared" si="102"/>
        <v>42564</v>
      </c>
      <c r="B1176" s="28">
        <f>SUM('Weekly Data'!D1173:D1176)/4</f>
        <v>100.75</v>
      </c>
      <c r="C1176" s="7">
        <f>SUM('Weekly Data'!E1173:E1176)/4</f>
        <v>1445.5</v>
      </c>
      <c r="D1176" s="7">
        <f>SUM('Weekly Data'!F1173:F1176)/4</f>
        <v>4933.5</v>
      </c>
      <c r="E1176" s="7">
        <f>SUM('Weekly Data'!G1173:G1176)/4</f>
        <v>210.5</v>
      </c>
      <c r="F1176" s="7">
        <f>SUM('Weekly Data'!H1173:H1176)/4</f>
        <v>6690.25</v>
      </c>
      <c r="G1176" s="108">
        <f>SUM('Weekly Data'!I1173:I1176)/4</f>
        <v>2080.5</v>
      </c>
      <c r="H1176" s="163">
        <f>AVERAGE('Weekly Data'!D1124,'Weekly Data'!D1072,'Weekly Data'!D1020,'Weekly Data'!D968)</f>
        <v>200.5</v>
      </c>
      <c r="I1176" s="7">
        <f>AVERAGE('Weekly Data'!E1124,'Weekly Data'!E1072,'Weekly Data'!E1020,'Weekly Data'!E968)</f>
        <v>917.75</v>
      </c>
      <c r="J1176" s="7">
        <f>AVERAGE('Weekly Data'!F1124,'Weekly Data'!F1072,'Weekly Data'!F1020,'Weekly Data'!F968)</f>
        <v>2315.5</v>
      </c>
      <c r="K1176" s="7">
        <f>AVERAGE('Weekly Data'!G1124,'Weekly Data'!G1072,'Weekly Data'!G1020,'Weekly Data'!G968)</f>
        <v>185.25</v>
      </c>
      <c r="L1176" s="164">
        <f>AVERAGE('Weekly Data'!H1124,'Weekly Data'!H1072,'Weekly Data'!H1020,'Weekly Data'!H968)</f>
        <v>3619</v>
      </c>
      <c r="M1176" s="108">
        <f>AVERAGE('Weekly Data'!I1124,'Weekly Data'!I1072,'Weekly Data'!I1020,'Weekly Data'!I968)</f>
        <v>1886.55</v>
      </c>
      <c r="O1176" s="166">
        <f t="shared" si="103"/>
        <v>42564</v>
      </c>
      <c r="P1176" s="45">
        <f t="shared" si="99"/>
        <v>142.3125</v>
      </c>
      <c r="Q1176" s="45">
        <f t="shared" si="98"/>
        <v>1016.4375</v>
      </c>
      <c r="R1176" s="45">
        <f t="shared" si="108"/>
        <v>2646.0625</v>
      </c>
      <c r="S1176" s="45">
        <f t="shared" si="109"/>
        <v>183.1875</v>
      </c>
      <c r="T1176" s="45">
        <f t="shared" si="110"/>
        <v>3988</v>
      </c>
      <c r="U1176" s="140">
        <f t="shared" si="111"/>
        <v>1679.14375</v>
      </c>
    </row>
    <row r="1177" spans="1:21" x14ac:dyDescent="0.25">
      <c r="A1177" s="43">
        <f t="shared" si="102"/>
        <v>42571</v>
      </c>
      <c r="B1177" s="28">
        <f>SUM('Weekly Data'!D1174:D1177)/4</f>
        <v>209</v>
      </c>
      <c r="C1177" s="7">
        <f>SUM('Weekly Data'!E1174:E1177)/4</f>
        <v>1175.25</v>
      </c>
      <c r="D1177" s="7">
        <f>SUM('Weekly Data'!F1174:F1177)/4</f>
        <v>4606.5</v>
      </c>
      <c r="E1177" s="7">
        <f>SUM('Weekly Data'!G1174:G1177)/4</f>
        <v>188.25</v>
      </c>
      <c r="F1177" s="7">
        <f>SUM('Weekly Data'!H1174:H1177)/4</f>
        <v>6179</v>
      </c>
      <c r="G1177" s="108">
        <f>SUM('Weekly Data'!I1174:I1177)/4</f>
        <v>2170</v>
      </c>
      <c r="H1177" s="163">
        <f>AVERAGE('Weekly Data'!D1125,'Weekly Data'!D1073,'Weekly Data'!D1021,'Weekly Data'!D969)</f>
        <v>210</v>
      </c>
      <c r="I1177" s="7">
        <f>AVERAGE('Weekly Data'!E1125,'Weekly Data'!E1073,'Weekly Data'!E1021,'Weekly Data'!E969)</f>
        <v>916.25</v>
      </c>
      <c r="J1177" s="7">
        <f>AVERAGE('Weekly Data'!F1125,'Weekly Data'!F1073,'Weekly Data'!F1021,'Weekly Data'!F969)</f>
        <v>2452.25</v>
      </c>
      <c r="K1177" s="7">
        <f>AVERAGE('Weekly Data'!G1125,'Weekly Data'!G1073,'Weekly Data'!G1021,'Weekly Data'!G969)</f>
        <v>219</v>
      </c>
      <c r="L1177" s="164">
        <f>AVERAGE('Weekly Data'!H1125,'Weekly Data'!H1073,'Weekly Data'!H1021,'Weekly Data'!H969)</f>
        <v>3797.5</v>
      </c>
      <c r="M1177" s="108">
        <f>AVERAGE('Weekly Data'!I1125,'Weekly Data'!I1073,'Weekly Data'!I1021,'Weekly Data'!I969)</f>
        <v>1502.9124999999999</v>
      </c>
      <c r="O1177" s="166">
        <f t="shared" si="103"/>
        <v>42571</v>
      </c>
      <c r="P1177" s="45">
        <f t="shared" si="99"/>
        <v>178.375</v>
      </c>
      <c r="Q1177" s="45">
        <f t="shared" ref="Q1177:Q1182" si="112">AVERAGE(C1125,C1073,C1021,C968)</f>
        <v>946.3125</v>
      </c>
      <c r="R1177" s="45">
        <f t="shared" si="108"/>
        <v>2560.5625</v>
      </c>
      <c r="S1177" s="45">
        <f t="shared" si="109"/>
        <v>202.8125</v>
      </c>
      <c r="T1177" s="45">
        <f t="shared" si="110"/>
        <v>3888.0625</v>
      </c>
      <c r="U1177" s="140">
        <f t="shared" si="111"/>
        <v>1654.671875</v>
      </c>
    </row>
    <row r="1178" spans="1:21" x14ac:dyDescent="0.25">
      <c r="A1178" s="43">
        <f t="shared" si="102"/>
        <v>42578</v>
      </c>
      <c r="B1178" s="28">
        <f>SUM('Weekly Data'!D1175:D1178)/4</f>
        <v>395</v>
      </c>
      <c r="C1178" s="7">
        <f>SUM('Weekly Data'!E1175:E1178)/4</f>
        <v>859.75</v>
      </c>
      <c r="D1178" s="7">
        <f>SUM('Weekly Data'!F1175:F1178)/4</f>
        <v>4396.75</v>
      </c>
      <c r="E1178" s="7">
        <f>SUM('Weekly Data'!G1175:G1178)/4</f>
        <v>224.5</v>
      </c>
      <c r="F1178" s="7">
        <f>SUM('Weekly Data'!H1175:H1178)/4</f>
        <v>5876</v>
      </c>
      <c r="G1178" s="108">
        <f>SUM('Weekly Data'!I1175:I1178)/4</f>
        <v>2102</v>
      </c>
      <c r="H1178" s="163">
        <f>AVERAGE('Weekly Data'!D1126,'Weekly Data'!D1074,'Weekly Data'!D1022,'Weekly Data'!D970)</f>
        <v>155.75</v>
      </c>
      <c r="I1178" s="7">
        <f>AVERAGE('Weekly Data'!E1126,'Weekly Data'!E1074,'Weekly Data'!E1022,'Weekly Data'!E970)</f>
        <v>968</v>
      </c>
      <c r="J1178" s="7">
        <f>AVERAGE('Weekly Data'!F1126,'Weekly Data'!F1074,'Weekly Data'!F1022,'Weekly Data'!F970)</f>
        <v>2479.25</v>
      </c>
      <c r="K1178" s="7">
        <f>AVERAGE('Weekly Data'!G1126,'Weekly Data'!G1074,'Weekly Data'!G1022,'Weekly Data'!G970)</f>
        <v>158.25</v>
      </c>
      <c r="L1178" s="164">
        <f>AVERAGE('Weekly Data'!H1126,'Weekly Data'!H1074,'Weekly Data'!H1022,'Weekly Data'!H970)</f>
        <v>3761.25</v>
      </c>
      <c r="M1178" s="108">
        <f>AVERAGE('Weekly Data'!I1126,'Weekly Data'!I1074,'Weekly Data'!I1022,'Weekly Data'!I970)</f>
        <v>1377.55</v>
      </c>
      <c r="O1178" s="166">
        <f t="shared" si="103"/>
        <v>42578</v>
      </c>
      <c r="P1178" s="45">
        <f t="shared" si="99"/>
        <v>165</v>
      </c>
      <c r="Q1178" s="45">
        <f t="shared" si="112"/>
        <v>968.3125</v>
      </c>
      <c r="R1178" s="45">
        <f t="shared" si="108"/>
        <v>2574.125</v>
      </c>
      <c r="S1178" s="45">
        <f t="shared" si="109"/>
        <v>199.25</v>
      </c>
      <c r="T1178" s="45">
        <f t="shared" si="110"/>
        <v>3906.6875</v>
      </c>
      <c r="U1178" s="140">
        <f t="shared" si="111"/>
        <v>1588.621875</v>
      </c>
    </row>
    <row r="1179" spans="1:21" x14ac:dyDescent="0.25">
      <c r="A1179" s="43">
        <f t="shared" si="102"/>
        <v>42585</v>
      </c>
      <c r="B1179" s="28">
        <f>SUM('Weekly Data'!D1176:D1179)/4</f>
        <v>680.25</v>
      </c>
      <c r="C1179" s="7">
        <f>SUM('Weekly Data'!E1176:E1179)/4</f>
        <v>1081</v>
      </c>
      <c r="D1179" s="7">
        <f>SUM('Weekly Data'!F1176:F1179)/4</f>
        <v>4390.25</v>
      </c>
      <c r="E1179" s="7">
        <f>SUM('Weekly Data'!G1176:G1179)/4</f>
        <v>239.25</v>
      </c>
      <c r="F1179" s="7">
        <f>SUM('Weekly Data'!H1176:H1179)/4</f>
        <v>6390.75</v>
      </c>
      <c r="G1179" s="108">
        <f>SUM('Weekly Data'!I1176:I1179)/4</f>
        <v>2028</v>
      </c>
      <c r="H1179" s="163">
        <f>AVERAGE('Weekly Data'!D1127,'Weekly Data'!D1075,'Weekly Data'!D1023,'Weekly Data'!D971)</f>
        <v>270</v>
      </c>
      <c r="I1179" s="7">
        <f>AVERAGE('Weekly Data'!E1127,'Weekly Data'!E1075,'Weekly Data'!E1023,'Weekly Data'!E971)</f>
        <v>1407.5</v>
      </c>
      <c r="J1179" s="7">
        <f>AVERAGE('Weekly Data'!F1127,'Weekly Data'!F1075,'Weekly Data'!F1023,'Weekly Data'!F971)</f>
        <v>2835.5</v>
      </c>
      <c r="K1179" s="7">
        <f>AVERAGE('Weekly Data'!G1127,'Weekly Data'!G1075,'Weekly Data'!G1023,'Weekly Data'!G971)</f>
        <v>76</v>
      </c>
      <c r="L1179" s="164">
        <f>AVERAGE('Weekly Data'!H1127,'Weekly Data'!H1075,'Weekly Data'!H1023,'Weekly Data'!H971)</f>
        <v>4589</v>
      </c>
      <c r="M1179" s="108">
        <f>AVERAGE('Weekly Data'!I1127,'Weekly Data'!I1075,'Weekly Data'!I1023,'Weekly Data'!I971)</f>
        <v>1520.3125</v>
      </c>
      <c r="O1179" s="166">
        <f t="shared" si="103"/>
        <v>42585</v>
      </c>
      <c r="P1179" s="45">
        <f t="shared" si="99"/>
        <v>159.625</v>
      </c>
      <c r="Q1179" s="45">
        <f t="shared" si="112"/>
        <v>1045.5625</v>
      </c>
      <c r="R1179" s="45">
        <f t="shared" si="108"/>
        <v>2476.375</v>
      </c>
      <c r="S1179" s="45">
        <f t="shared" si="109"/>
        <v>164.5</v>
      </c>
      <c r="T1179" s="45">
        <f t="shared" si="110"/>
        <v>3846.0625</v>
      </c>
      <c r="U1179" s="140">
        <f t="shared" si="111"/>
        <v>1547.39375</v>
      </c>
    </row>
    <row r="1180" spans="1:21" x14ac:dyDescent="0.25">
      <c r="A1180" s="43">
        <f t="shared" si="102"/>
        <v>42592</v>
      </c>
      <c r="B1180" s="28">
        <f>SUM('Weekly Data'!D1177:D1180)/4</f>
        <v>918.25</v>
      </c>
      <c r="C1180" s="7">
        <f>SUM('Weekly Data'!E1177:E1180)/4</f>
        <v>1118</v>
      </c>
      <c r="D1180" s="7">
        <f>SUM('Weekly Data'!F1177:F1180)/4</f>
        <v>4758.25</v>
      </c>
      <c r="E1180" s="7">
        <f>SUM('Weekly Data'!G1177:G1180)/4</f>
        <v>249.75</v>
      </c>
      <c r="F1180" s="7">
        <f>SUM('Weekly Data'!H1177:H1180)/4</f>
        <v>7044.25</v>
      </c>
      <c r="G1180" s="108">
        <f>SUM('Weekly Data'!I1177:I1180)/4</f>
        <v>2160.75</v>
      </c>
      <c r="H1180" s="163">
        <f>AVERAGE('Weekly Data'!D1128,'Weekly Data'!D1076,'Weekly Data'!D1024,'Weekly Data'!D972)</f>
        <v>143.25</v>
      </c>
      <c r="I1180" s="7">
        <f>AVERAGE('Weekly Data'!E1128,'Weekly Data'!E1076,'Weekly Data'!E1024,'Weekly Data'!E972)</f>
        <v>1291.75</v>
      </c>
      <c r="J1180" s="7">
        <f>AVERAGE('Weekly Data'!F1128,'Weekly Data'!F1076,'Weekly Data'!F1024,'Weekly Data'!F972)</f>
        <v>3054.5</v>
      </c>
      <c r="K1180" s="7">
        <f>AVERAGE('Weekly Data'!G1128,'Weekly Data'!G1076,'Weekly Data'!G1024,'Weekly Data'!G972)</f>
        <v>147.25</v>
      </c>
      <c r="L1180" s="164">
        <f>AVERAGE('Weekly Data'!H1128,'Weekly Data'!H1076,'Weekly Data'!H1024,'Weekly Data'!H972)</f>
        <v>4636.75</v>
      </c>
      <c r="M1180" s="108">
        <f>AVERAGE('Weekly Data'!I1128,'Weekly Data'!I1076,'Weekly Data'!I1024,'Weekly Data'!I972)</f>
        <v>1755.2125000000001</v>
      </c>
      <c r="O1180" s="166">
        <f t="shared" si="103"/>
        <v>42592</v>
      </c>
      <c r="P1180" s="45">
        <f t="shared" si="99"/>
        <v>210.1875</v>
      </c>
      <c r="Q1180" s="45">
        <f t="shared" si="112"/>
        <v>1132.4375</v>
      </c>
      <c r="R1180" s="45">
        <f t="shared" si="108"/>
        <v>2605.0625</v>
      </c>
      <c r="S1180" s="45">
        <f t="shared" si="109"/>
        <v>150.4375</v>
      </c>
      <c r="T1180" s="45">
        <f t="shared" si="110"/>
        <v>4098.125</v>
      </c>
      <c r="U1180" s="140">
        <f t="shared" si="111"/>
        <v>1515.14375</v>
      </c>
    </row>
    <row r="1181" spans="1:21" x14ac:dyDescent="0.25">
      <c r="A1181" s="43">
        <f t="shared" si="102"/>
        <v>42599</v>
      </c>
      <c r="B1181" s="28">
        <f>SUM('Weekly Data'!D1178:D1181)/4</f>
        <v>1225.5</v>
      </c>
      <c r="C1181" s="7">
        <f>SUM('Weekly Data'!E1178:E1181)/4</f>
        <v>1370.5</v>
      </c>
      <c r="D1181" s="7">
        <f>SUM('Weekly Data'!F1178:F1181)/4</f>
        <v>5472</v>
      </c>
      <c r="E1181" s="7">
        <f>SUM('Weekly Data'!G1178:G1181)/4</f>
        <v>295.25</v>
      </c>
      <c r="F1181" s="7">
        <f>SUM('Weekly Data'!H1178:H1181)/4</f>
        <v>8363.25</v>
      </c>
      <c r="G1181" s="108">
        <f>SUM('Weekly Data'!I1178:I1181)/4</f>
        <v>1984.75</v>
      </c>
      <c r="H1181" s="163">
        <f>AVERAGE('Weekly Data'!D1129,'Weekly Data'!D1077,'Weekly Data'!D1025,'Weekly Data'!D973)</f>
        <v>210.75</v>
      </c>
      <c r="I1181" s="7">
        <f>AVERAGE('Weekly Data'!E1129,'Weekly Data'!E1077,'Weekly Data'!E1025,'Weekly Data'!E973)</f>
        <v>1371.25</v>
      </c>
      <c r="J1181" s="7">
        <f>AVERAGE('Weekly Data'!F1129,'Weekly Data'!F1077,'Weekly Data'!F1025,'Weekly Data'!F973)</f>
        <v>3381.25</v>
      </c>
      <c r="K1181" s="7">
        <f>AVERAGE('Weekly Data'!G1129,'Weekly Data'!G1077,'Weekly Data'!G1025,'Weekly Data'!G973)</f>
        <v>128.25</v>
      </c>
      <c r="L1181" s="164">
        <f>AVERAGE('Weekly Data'!H1129,'Weekly Data'!H1077,'Weekly Data'!H1025,'Weekly Data'!H973)</f>
        <v>5091.5</v>
      </c>
      <c r="M1181" s="108">
        <f>AVERAGE('Weekly Data'!I1129,'Weekly Data'!I1077,'Weekly Data'!I1025,'Weekly Data'!I973)</f>
        <v>1750.375</v>
      </c>
      <c r="O1181" s="166">
        <f t="shared" si="103"/>
        <v>42599</v>
      </c>
      <c r="P1181" s="45">
        <f t="shared" si="99"/>
        <v>173.125</v>
      </c>
      <c r="Q1181" s="45">
        <f t="shared" si="112"/>
        <v>1284.6875</v>
      </c>
      <c r="R1181" s="45">
        <f t="shared" si="108"/>
        <v>2879.9375</v>
      </c>
      <c r="S1181" s="45">
        <f t="shared" si="109"/>
        <v>125.75</v>
      </c>
      <c r="T1181" s="45">
        <f t="shared" si="110"/>
        <v>4463.5</v>
      </c>
      <c r="U1181" s="140">
        <f t="shared" si="111"/>
        <v>1584.871875</v>
      </c>
    </row>
    <row r="1182" spans="1:21" x14ac:dyDescent="0.25">
      <c r="A1182" s="43">
        <f t="shared" si="102"/>
        <v>42606</v>
      </c>
      <c r="B1182" s="28">
        <f>SUM('Weekly Data'!D1179:D1182)/4</f>
        <v>1242.25</v>
      </c>
      <c r="C1182" s="7">
        <f>SUM('Weekly Data'!E1179:E1182)/4</f>
        <v>1781.75</v>
      </c>
      <c r="D1182" s="7">
        <f>SUM('Weekly Data'!F1179:F1182)/4</f>
        <v>6248</v>
      </c>
      <c r="E1182" s="7">
        <f>SUM('Weekly Data'!G1179:G1182)/4</f>
        <v>344.75</v>
      </c>
      <c r="F1182" s="7">
        <f>SUM('Weekly Data'!H1179:H1182)/4</f>
        <v>9616.75</v>
      </c>
      <c r="G1182" s="108">
        <f>SUM('Weekly Data'!I1179:I1182)/4</f>
        <v>1842.75</v>
      </c>
      <c r="H1182" s="163">
        <f>AVERAGE('Weekly Data'!D1130,'Weekly Data'!D1078,'Weekly Data'!D1026,'Weekly Data'!D974)</f>
        <v>98.5</v>
      </c>
      <c r="I1182" s="7">
        <f>AVERAGE('Weekly Data'!E1130,'Weekly Data'!E1078,'Weekly Data'!E1026,'Weekly Data'!E974)</f>
        <v>1575.25</v>
      </c>
      <c r="J1182" s="7">
        <f>AVERAGE('Weekly Data'!F1130,'Weekly Data'!F1078,'Weekly Data'!F1026,'Weekly Data'!F974)</f>
        <v>3321</v>
      </c>
      <c r="K1182" s="7">
        <f>AVERAGE('Weekly Data'!G1130,'Weekly Data'!G1078,'Weekly Data'!G1026,'Weekly Data'!G974)</f>
        <v>170.25</v>
      </c>
      <c r="L1182" s="164">
        <f>AVERAGE('Weekly Data'!H1130,'Weekly Data'!H1078,'Weekly Data'!H1026,'Weekly Data'!H974)</f>
        <v>5165</v>
      </c>
      <c r="M1182" s="108">
        <f>AVERAGE('Weekly Data'!I1130,'Weekly Data'!I1078,'Weekly Data'!I1026,'Weekly Data'!I974)</f>
        <v>1463.2375</v>
      </c>
      <c r="O1182" s="166">
        <f t="shared" si="103"/>
        <v>42606</v>
      </c>
      <c r="P1182" s="45">
        <f t="shared" si="99"/>
        <v>205.125</v>
      </c>
      <c r="Q1182" s="45">
        <f t="shared" si="112"/>
        <v>1367.375</v>
      </c>
      <c r="R1182" s="45">
        <f t="shared" si="108"/>
        <v>3097.25</v>
      </c>
      <c r="S1182" s="45">
        <f t="shared" si="109"/>
        <v>134.8125</v>
      </c>
      <c r="T1182" s="45">
        <f t="shared" si="110"/>
        <v>4804.5625</v>
      </c>
      <c r="U1182" s="140">
        <f t="shared" si="111"/>
        <v>1615.1125</v>
      </c>
    </row>
    <row r="1183" spans="1:21" x14ac:dyDescent="0.25">
      <c r="A1183" s="43">
        <f t="shared" si="102"/>
        <v>42613</v>
      </c>
      <c r="B1183" s="28">
        <f>SUM('Weekly Data'!D1180:D1183)/4</f>
        <v>1190.5</v>
      </c>
      <c r="C1183" s="7">
        <f>SUM('Weekly Data'!E1180:E1183)/4</f>
        <v>1906.25</v>
      </c>
      <c r="D1183" s="7">
        <f>SUM('Weekly Data'!F1180:F1183)/4</f>
        <v>6926</v>
      </c>
      <c r="E1183" s="7">
        <f>SUM('Weekly Data'!G1180:G1183)/4</f>
        <v>363.5</v>
      </c>
      <c r="F1183" s="7">
        <f>SUM('Weekly Data'!H1180:H1183)/4</f>
        <v>10386.25</v>
      </c>
      <c r="G1183" s="108">
        <f>SUM('Weekly Data'!I1180:I1183)/4</f>
        <v>1773.5</v>
      </c>
      <c r="H1183" s="163">
        <f>AVERAGE('Weekly Data'!D1131,'Weekly Data'!D1079,'Weekly Data'!D1027,'Weekly Data'!D975)</f>
        <v>142.25</v>
      </c>
      <c r="I1183" s="7">
        <f>AVERAGE('Weekly Data'!E1131,'Weekly Data'!E1079,'Weekly Data'!E1027,'Weekly Data'!E975)</f>
        <v>1177</v>
      </c>
      <c r="J1183" s="7">
        <f>AVERAGE('Weekly Data'!F1131,'Weekly Data'!F1079,'Weekly Data'!F1027,'Weekly Data'!F975)</f>
        <v>2893</v>
      </c>
      <c r="K1183" s="7">
        <f>AVERAGE('Weekly Data'!G1131,'Weekly Data'!G1079,'Weekly Data'!G1027,'Weekly Data'!G975)</f>
        <v>171</v>
      </c>
      <c r="L1183" s="164">
        <f>AVERAGE('Weekly Data'!H1131,'Weekly Data'!H1079,'Weekly Data'!H1027,'Weekly Data'!H975)</f>
        <v>4383.25</v>
      </c>
      <c r="M1183" s="108">
        <f>AVERAGE('Weekly Data'!I1131,'Weekly Data'!I1079,'Weekly Data'!I1027,'Weekly Data'!I975)</f>
        <v>1666.4124999999999</v>
      </c>
      <c r="O1183" s="166">
        <f t="shared" si="103"/>
        <v>42613</v>
      </c>
      <c r="P1183" s="45">
        <f t="shared" ref="P1183:P1200" si="113">AVERAGE(B1131,B1079,B1027,B974)</f>
        <v>193.5</v>
      </c>
      <c r="Q1183" s="45">
        <f t="shared" ref="Q1183:Q1200" si="114">AVERAGE(C1131,C1079,C1027,C974)</f>
        <v>1352.1875</v>
      </c>
      <c r="R1183" s="45">
        <f t="shared" ref="R1183:R1200" si="115">AVERAGE(D1131,D1079,D1027,D974)</f>
        <v>3234.3125</v>
      </c>
      <c r="S1183" s="45">
        <f t="shared" ref="S1183:S1200" si="116">AVERAGE(E1131,E1079,E1027,E974)</f>
        <v>151.5</v>
      </c>
      <c r="T1183" s="45">
        <f t="shared" ref="T1183:T1200" si="117">AVERAGE(F1131,F1079,F1027,F974)</f>
        <v>4931.5</v>
      </c>
      <c r="U1183" s="140">
        <f t="shared" ref="U1183:U1200" si="118">AVERAGE(G1131,G1079,G1027,G974)</f>
        <v>1678.784375</v>
      </c>
    </row>
    <row r="1184" spans="1:21" x14ac:dyDescent="0.25">
      <c r="A1184" s="43">
        <f t="shared" si="102"/>
        <v>42620</v>
      </c>
      <c r="B1184" s="28">
        <f>SUM('Weekly Data'!D1181:D1184)/4</f>
        <v>1242.75</v>
      </c>
      <c r="C1184" s="7">
        <f>SUM('Weekly Data'!E1181:E1184)/4</f>
        <v>2129.5</v>
      </c>
      <c r="D1184" s="7">
        <f>SUM('Weekly Data'!F1181:F1184)/4</f>
        <v>7345.25</v>
      </c>
      <c r="E1184" s="7">
        <f>SUM('Weekly Data'!G1181:G1184)/4</f>
        <v>329.75</v>
      </c>
      <c r="F1184" s="7">
        <f>SUM('Weekly Data'!H1181:H1184)/4</f>
        <v>11047.25</v>
      </c>
      <c r="G1184" s="108">
        <f>SUM('Weekly Data'!I1181:I1184)/4</f>
        <v>1618</v>
      </c>
      <c r="H1184" s="163">
        <f>AVERAGE('Weekly Data'!D1132,'Weekly Data'!D1080,'Weekly Data'!D1028,'Weekly Data'!D976)</f>
        <v>38.75</v>
      </c>
      <c r="I1184" s="7">
        <f>AVERAGE('Weekly Data'!E1132,'Weekly Data'!E1080,'Weekly Data'!E1028,'Weekly Data'!E976)</f>
        <v>1750</v>
      </c>
      <c r="J1184" s="7">
        <f>AVERAGE('Weekly Data'!F1132,'Weekly Data'!F1080,'Weekly Data'!F1028,'Weekly Data'!F976)</f>
        <v>2831</v>
      </c>
      <c r="K1184" s="7">
        <f>AVERAGE('Weekly Data'!G1132,'Weekly Data'!G1080,'Weekly Data'!G1028,'Weekly Data'!G976)</f>
        <v>217.25</v>
      </c>
      <c r="L1184" s="164">
        <f>AVERAGE('Weekly Data'!H1132,'Weekly Data'!H1080,'Weekly Data'!H1028,'Weekly Data'!H976)</f>
        <v>4837</v>
      </c>
      <c r="M1184" s="108">
        <f>AVERAGE('Weekly Data'!I1132,'Weekly Data'!I1080,'Weekly Data'!I1028,'Weekly Data'!I976)</f>
        <v>1443.7249999999999</v>
      </c>
      <c r="O1184" s="166">
        <f t="shared" si="103"/>
        <v>42620</v>
      </c>
      <c r="P1184" s="45">
        <f t="shared" si="113"/>
        <v>135.5</v>
      </c>
      <c r="Q1184" s="45">
        <f t="shared" si="114"/>
        <v>1426.5</v>
      </c>
      <c r="R1184" s="45">
        <f t="shared" si="115"/>
        <v>3215.25</v>
      </c>
      <c r="S1184" s="45">
        <f t="shared" si="116"/>
        <v>169.75</v>
      </c>
      <c r="T1184" s="45">
        <f t="shared" si="117"/>
        <v>4947</v>
      </c>
      <c r="U1184" s="140">
        <f t="shared" si="118"/>
        <v>1632.309375</v>
      </c>
    </row>
    <row r="1185" spans="1:21" x14ac:dyDescent="0.25">
      <c r="A1185" s="43">
        <f t="shared" si="102"/>
        <v>42627</v>
      </c>
      <c r="B1185" s="28">
        <f>SUM('Weekly Data'!D1182:D1185)/4</f>
        <v>990.5</v>
      </c>
      <c r="C1185" s="7">
        <f>SUM('Weekly Data'!E1182:E1185)/4</f>
        <v>2245.5</v>
      </c>
      <c r="D1185" s="7">
        <f>SUM('Weekly Data'!F1182:F1185)/4</f>
        <v>7113</v>
      </c>
      <c r="E1185" s="7">
        <f>SUM('Weekly Data'!G1182:G1185)/4</f>
        <v>360</v>
      </c>
      <c r="F1185" s="7">
        <f>SUM('Weekly Data'!H1182:H1185)/4</f>
        <v>10709</v>
      </c>
      <c r="G1185" s="108">
        <f>SUM('Weekly Data'!I1182:I1185)/4</f>
        <v>1876.75</v>
      </c>
      <c r="H1185" s="163">
        <f>AVERAGE('Weekly Data'!D1133,'Weekly Data'!D1081,'Weekly Data'!D1029,'Weekly Data'!D977)</f>
        <v>198.75</v>
      </c>
      <c r="I1185" s="7">
        <f>AVERAGE('Weekly Data'!E1133,'Weekly Data'!E1081,'Weekly Data'!E1029,'Weekly Data'!E977)</f>
        <v>1557.75</v>
      </c>
      <c r="J1185" s="7">
        <f>AVERAGE('Weekly Data'!F1133,'Weekly Data'!F1081,'Weekly Data'!F1029,'Weekly Data'!F977)</f>
        <v>3063.25</v>
      </c>
      <c r="K1185" s="7">
        <f>AVERAGE('Weekly Data'!G1133,'Weekly Data'!G1081,'Weekly Data'!G1029,'Weekly Data'!G977)</f>
        <v>183.75</v>
      </c>
      <c r="L1185" s="164">
        <f>AVERAGE('Weekly Data'!H1133,'Weekly Data'!H1081,'Weekly Data'!H1029,'Weekly Data'!H977)</f>
        <v>5003.5</v>
      </c>
      <c r="M1185" s="108">
        <f>AVERAGE('Weekly Data'!I1133,'Weekly Data'!I1081,'Weekly Data'!I1029,'Weekly Data'!I977)</f>
        <v>1854.8375000000001</v>
      </c>
      <c r="O1185" s="166">
        <f t="shared" si="103"/>
        <v>42627</v>
      </c>
      <c r="P1185" s="45">
        <f t="shared" si="113"/>
        <v>138.0625</v>
      </c>
      <c r="Q1185" s="45">
        <f t="shared" si="114"/>
        <v>1468.125</v>
      </c>
      <c r="R1185" s="45">
        <f t="shared" si="115"/>
        <v>3112.5625</v>
      </c>
      <c r="S1185" s="45">
        <f t="shared" si="116"/>
        <v>186.3125</v>
      </c>
      <c r="T1185" s="45">
        <f t="shared" si="117"/>
        <v>4905.0625</v>
      </c>
      <c r="U1185" s="140">
        <f t="shared" si="118"/>
        <v>1624</v>
      </c>
    </row>
    <row r="1186" spans="1:21" x14ac:dyDescent="0.25">
      <c r="A1186" s="43">
        <f t="shared" si="102"/>
        <v>42634</v>
      </c>
      <c r="B1186" s="28">
        <f>SUM('Weekly Data'!D1183:D1186)/4</f>
        <v>922</v>
      </c>
      <c r="C1186" s="7">
        <f>SUM('Weekly Data'!E1183:E1186)/4</f>
        <v>2247.25</v>
      </c>
      <c r="D1186" s="7">
        <f>SUM('Weekly Data'!F1183:F1186)/4</f>
        <v>6420.75</v>
      </c>
      <c r="E1186" s="7">
        <f>SUM('Weekly Data'!G1183:G1186)/4</f>
        <v>275</v>
      </c>
      <c r="F1186" s="7">
        <f>SUM('Weekly Data'!H1183:H1186)/4</f>
        <v>9865</v>
      </c>
      <c r="G1186" s="108">
        <f>SUM('Weekly Data'!I1183:I1186)/4</f>
        <v>2217.5</v>
      </c>
      <c r="H1186" s="163">
        <f>AVERAGE('Weekly Data'!D1134,'Weekly Data'!D1082,'Weekly Data'!D1030,'Weekly Data'!D978)</f>
        <v>169</v>
      </c>
      <c r="I1186" s="7">
        <f>AVERAGE('Weekly Data'!E1134,'Weekly Data'!E1082,'Weekly Data'!E1030,'Weekly Data'!E978)</f>
        <v>1450.75</v>
      </c>
      <c r="J1186" s="7">
        <f>AVERAGE('Weekly Data'!F1134,'Weekly Data'!F1082,'Weekly Data'!F1030,'Weekly Data'!F978)</f>
        <v>3003.75</v>
      </c>
      <c r="K1186" s="7">
        <f>AVERAGE('Weekly Data'!G1134,'Weekly Data'!G1082,'Weekly Data'!G1030,'Weekly Data'!G978)</f>
        <v>106.5</v>
      </c>
      <c r="L1186" s="164">
        <f>AVERAGE('Weekly Data'!H1134,'Weekly Data'!H1082,'Weekly Data'!H1030,'Weekly Data'!H978)</f>
        <v>4730</v>
      </c>
      <c r="M1186" s="108">
        <f>AVERAGE('Weekly Data'!I1134,'Weekly Data'!I1082,'Weekly Data'!I1030,'Weekly Data'!I978)</f>
        <v>1784.8625</v>
      </c>
      <c r="O1186" s="166">
        <f t="shared" si="103"/>
        <v>42634</v>
      </c>
      <c r="P1186" s="45">
        <f t="shared" si="113"/>
        <v>105.625</v>
      </c>
      <c r="Q1186" s="45">
        <f t="shared" si="114"/>
        <v>1455.8125</v>
      </c>
      <c r="R1186" s="45">
        <f t="shared" si="115"/>
        <v>2887.9375</v>
      </c>
      <c r="S1186" s="45">
        <f t="shared" si="116"/>
        <v>155.75</v>
      </c>
      <c r="T1186" s="45">
        <f t="shared" si="117"/>
        <v>4605.125</v>
      </c>
      <c r="U1186" s="140">
        <f t="shared" si="118"/>
        <v>1650.8031249999999</v>
      </c>
    </row>
    <row r="1187" spans="1:21" x14ac:dyDescent="0.25">
      <c r="A1187" s="43">
        <f t="shared" si="102"/>
        <v>42641</v>
      </c>
      <c r="B1187" s="28">
        <f>SUM('Weekly Data'!D1184:D1187)/4</f>
        <v>942.5</v>
      </c>
      <c r="C1187" s="7">
        <f>SUM('Weekly Data'!E1184:E1187)/4</f>
        <v>2385.25</v>
      </c>
      <c r="D1187" s="7">
        <f>SUM('Weekly Data'!F1184:F1187)/4</f>
        <v>6169.5</v>
      </c>
      <c r="E1187" s="7">
        <f>SUM('Weekly Data'!G1184:G1187)/4</f>
        <v>278</v>
      </c>
      <c r="F1187" s="7">
        <f>SUM('Weekly Data'!H1184:H1187)/4</f>
        <v>9775.25</v>
      </c>
      <c r="G1187" s="108">
        <f>SUM('Weekly Data'!I1184:I1187)/4</f>
        <v>2376</v>
      </c>
      <c r="H1187" s="163">
        <f>AVERAGE('Weekly Data'!D1135,'Weekly Data'!D1083,'Weekly Data'!D1031,'Weekly Data'!D979)</f>
        <v>713.75</v>
      </c>
      <c r="I1187" s="7">
        <f>AVERAGE('Weekly Data'!E1135,'Weekly Data'!E1083,'Weekly Data'!E1031,'Weekly Data'!E979)</f>
        <v>1291.75</v>
      </c>
      <c r="J1187" s="7">
        <f>AVERAGE('Weekly Data'!F1135,'Weekly Data'!F1083,'Weekly Data'!F1031,'Weekly Data'!F979)</f>
        <v>3845</v>
      </c>
      <c r="K1187" s="7">
        <f>AVERAGE('Weekly Data'!G1135,'Weekly Data'!G1083,'Weekly Data'!G1031,'Weekly Data'!G979)</f>
        <v>259.25</v>
      </c>
      <c r="L1187" s="164">
        <f>AVERAGE('Weekly Data'!H1135,'Weekly Data'!H1083,'Weekly Data'!H1031,'Weekly Data'!H979)</f>
        <v>6109.75</v>
      </c>
      <c r="M1187" s="108">
        <f>AVERAGE('Weekly Data'!I1135,'Weekly Data'!I1083,'Weekly Data'!I1031,'Weekly Data'!I979)</f>
        <v>1654.325</v>
      </c>
      <c r="O1187" s="166">
        <f t="shared" si="103"/>
        <v>42641</v>
      </c>
      <c r="P1187" s="45">
        <f t="shared" si="113"/>
        <v>208.5625</v>
      </c>
      <c r="Q1187" s="45">
        <f t="shared" si="114"/>
        <v>1502.4375</v>
      </c>
      <c r="R1187" s="45">
        <f t="shared" si="115"/>
        <v>3073.75</v>
      </c>
      <c r="S1187" s="45">
        <f t="shared" si="116"/>
        <v>179.1875</v>
      </c>
      <c r="T1187" s="45">
        <f t="shared" si="117"/>
        <v>4963.9375</v>
      </c>
      <c r="U1187" s="140">
        <f t="shared" si="118"/>
        <v>1686.0843749999999</v>
      </c>
    </row>
    <row r="1188" spans="1:21" x14ac:dyDescent="0.25">
      <c r="A1188" s="43">
        <f t="shared" si="102"/>
        <v>42648</v>
      </c>
      <c r="B1188" s="28">
        <f>SUM('Weekly Data'!D1185:D1188)/4</f>
        <v>1105.25</v>
      </c>
      <c r="C1188" s="7">
        <f>SUM('Weekly Data'!E1185:E1188)/4</f>
        <v>2225.5</v>
      </c>
      <c r="D1188" s="7">
        <f>SUM('Weekly Data'!F1185:F1188)/4</f>
        <v>6144.75</v>
      </c>
      <c r="E1188" s="7">
        <f>SUM('Weekly Data'!G1185:G1188)/4</f>
        <v>434.25</v>
      </c>
      <c r="F1188" s="7">
        <f>SUM('Weekly Data'!H1185:H1188)/4</f>
        <v>9909.75</v>
      </c>
      <c r="G1188" s="108">
        <f>SUM('Weekly Data'!I1185:I1188)/4</f>
        <v>2387.75</v>
      </c>
      <c r="H1188" s="163">
        <f>AVERAGE('Weekly Data'!D1136,'Weekly Data'!D1084,'Weekly Data'!D1032,'Weekly Data'!D980)</f>
        <v>1670</v>
      </c>
      <c r="I1188" s="7">
        <f>AVERAGE('Weekly Data'!E1136,'Weekly Data'!E1084,'Weekly Data'!E1032,'Weekly Data'!E980)</f>
        <v>1089.5</v>
      </c>
      <c r="J1188" s="7">
        <f>AVERAGE('Weekly Data'!F1136,'Weekly Data'!F1084,'Weekly Data'!F1032,'Weekly Data'!F980)</f>
        <v>5777.5</v>
      </c>
      <c r="K1188" s="7">
        <f>AVERAGE('Weekly Data'!G1136,'Weekly Data'!G1084,'Weekly Data'!G1032,'Weekly Data'!G980)</f>
        <v>764.75</v>
      </c>
      <c r="L1188" s="164">
        <f>AVERAGE('Weekly Data'!H1136,'Weekly Data'!H1084,'Weekly Data'!H1032,'Weekly Data'!H980)</f>
        <v>9301.75</v>
      </c>
      <c r="M1188" s="108">
        <f>AVERAGE('Weekly Data'!I1136,'Weekly Data'!I1084,'Weekly Data'!I1032,'Weekly Data'!I980)</f>
        <v>2145.375</v>
      </c>
      <c r="O1188" s="166">
        <f t="shared" si="103"/>
        <v>42648</v>
      </c>
      <c r="P1188" s="45">
        <f t="shared" si="113"/>
        <v>601.0625</v>
      </c>
      <c r="Q1188" s="45">
        <f t="shared" si="114"/>
        <v>1384.3125</v>
      </c>
      <c r="R1188" s="45">
        <f t="shared" si="115"/>
        <v>3778.5</v>
      </c>
      <c r="S1188" s="45">
        <f t="shared" si="116"/>
        <v>284.875</v>
      </c>
      <c r="T1188" s="45">
        <f t="shared" si="117"/>
        <v>6048.75</v>
      </c>
      <c r="U1188" s="140">
        <f t="shared" si="118"/>
        <v>1791</v>
      </c>
    </row>
    <row r="1189" spans="1:21" x14ac:dyDescent="0.25">
      <c r="A1189" s="43">
        <f t="shared" si="102"/>
        <v>42655</v>
      </c>
      <c r="B1189" s="28">
        <f>SUM('Weekly Data'!D1186:D1189)/4</f>
        <v>1430</v>
      </c>
      <c r="C1189" s="7">
        <f>SUM('Weekly Data'!E1186:E1189)/4</f>
        <v>2008</v>
      </c>
      <c r="D1189" s="7">
        <f>SUM('Weekly Data'!F1186:F1189)/4</f>
        <v>6822.25</v>
      </c>
      <c r="E1189" s="7">
        <f>SUM('Weekly Data'!G1186:G1189)/4</f>
        <v>611</v>
      </c>
      <c r="F1189" s="7">
        <f>SUM('Weekly Data'!H1186:H1189)/4</f>
        <v>10871.25</v>
      </c>
      <c r="G1189" s="108">
        <f>SUM('Weekly Data'!I1186:I1189)/4</f>
        <v>2327.75</v>
      </c>
      <c r="H1189" s="163">
        <f>AVERAGE('Weekly Data'!D1137,'Weekly Data'!D1085,'Weekly Data'!D1033,'Weekly Data'!D981)</f>
        <v>2195.25</v>
      </c>
      <c r="I1189" s="7">
        <f>AVERAGE('Weekly Data'!E1137,'Weekly Data'!E1085,'Weekly Data'!E1033,'Weekly Data'!E981)</f>
        <v>926.5</v>
      </c>
      <c r="J1189" s="7">
        <f>AVERAGE('Weekly Data'!F1137,'Weekly Data'!F1085,'Weekly Data'!F1033,'Weekly Data'!F981)</f>
        <v>6187</v>
      </c>
      <c r="K1189" s="7">
        <f>AVERAGE('Weekly Data'!G1137,'Weekly Data'!G1085,'Weekly Data'!G1033,'Weekly Data'!G981)</f>
        <v>1002.75</v>
      </c>
      <c r="L1189" s="164">
        <f>AVERAGE('Weekly Data'!H1137,'Weekly Data'!H1085,'Weekly Data'!H1033,'Weekly Data'!H981)</f>
        <v>10311.5</v>
      </c>
      <c r="M1189" s="108">
        <f>AVERAGE('Weekly Data'!I1137,'Weekly Data'!I1085,'Weekly Data'!I1033,'Weekly Data'!I981)</f>
        <v>1885.0374999999999</v>
      </c>
      <c r="O1189" s="166">
        <f t="shared" si="103"/>
        <v>42655</v>
      </c>
      <c r="P1189" s="45">
        <f t="shared" si="113"/>
        <v>1088.75</v>
      </c>
      <c r="Q1189" s="45">
        <f t="shared" si="114"/>
        <v>1226.5625</v>
      </c>
      <c r="R1189" s="45">
        <f t="shared" si="115"/>
        <v>4676.9375</v>
      </c>
      <c r="S1189" s="45">
        <f t="shared" si="116"/>
        <v>500.0625</v>
      </c>
      <c r="T1189" s="45">
        <f t="shared" si="117"/>
        <v>7492.3125</v>
      </c>
      <c r="U1189" s="140">
        <f t="shared" si="118"/>
        <v>1862.7249999999999</v>
      </c>
    </row>
    <row r="1190" spans="1:21" x14ac:dyDescent="0.25">
      <c r="A1190" s="154">
        <f t="shared" si="102"/>
        <v>42662</v>
      </c>
      <c r="B1190" s="28">
        <f>SUM('Weekly Data'!D1187:D1190)/4</f>
        <v>1928.75</v>
      </c>
      <c r="C1190" s="7">
        <f>SUM('Weekly Data'!E1187:E1190)/4</f>
        <v>1854.75</v>
      </c>
      <c r="D1190" s="7">
        <f>SUM('Weekly Data'!F1187:F1190)/4</f>
        <v>7914.25</v>
      </c>
      <c r="E1190" s="7">
        <f>SUM('Weekly Data'!G1187:G1190)/4</f>
        <v>1002.5</v>
      </c>
      <c r="F1190" s="7">
        <f>SUM('Weekly Data'!H1187:H1190)/4</f>
        <v>12700.25</v>
      </c>
      <c r="G1190" s="108">
        <f>SUM('Weekly Data'!I1187:I1190)/4</f>
        <v>2120</v>
      </c>
      <c r="H1190" s="163">
        <f>AVERAGE('Weekly Data'!D1138,'Weekly Data'!D1086,'Weekly Data'!D1034,'Weekly Data'!D982)</f>
        <v>1645.75</v>
      </c>
      <c r="I1190" s="7">
        <f>AVERAGE('Weekly Data'!E1138,'Weekly Data'!E1086,'Weekly Data'!E1034,'Weekly Data'!E982)</f>
        <v>918.5</v>
      </c>
      <c r="J1190" s="7">
        <f>AVERAGE('Weekly Data'!F1138,'Weekly Data'!F1086,'Weekly Data'!F1034,'Weekly Data'!F982)</f>
        <v>6665.5</v>
      </c>
      <c r="K1190" s="7">
        <f>AVERAGE('Weekly Data'!G1138,'Weekly Data'!G1086,'Weekly Data'!G1034,'Weekly Data'!G982)</f>
        <v>1229</v>
      </c>
      <c r="L1190" s="164">
        <f>AVERAGE('Weekly Data'!H1138,'Weekly Data'!H1086,'Weekly Data'!H1034,'Weekly Data'!H982)</f>
        <v>10458.75</v>
      </c>
      <c r="M1190" s="108">
        <f>AVERAGE('Weekly Data'!I1138,'Weekly Data'!I1086,'Weekly Data'!I1034,'Weekly Data'!I982)</f>
        <v>1815.5125</v>
      </c>
      <c r="O1190" s="166">
        <f t="shared" si="103"/>
        <v>42662</v>
      </c>
      <c r="P1190" s="45">
        <f t="shared" si="113"/>
        <v>1548.375</v>
      </c>
      <c r="Q1190" s="45">
        <f t="shared" si="114"/>
        <v>1111.75</v>
      </c>
      <c r="R1190" s="45">
        <f t="shared" si="115"/>
        <v>5678.3125</v>
      </c>
      <c r="S1190" s="45">
        <f t="shared" si="116"/>
        <v>742.5</v>
      </c>
      <c r="T1190" s="45">
        <f t="shared" si="117"/>
        <v>9080.9375</v>
      </c>
      <c r="U1190" s="140">
        <f t="shared" si="118"/>
        <v>1878.4625000000001</v>
      </c>
    </row>
    <row r="1191" spans="1:21" x14ac:dyDescent="0.25">
      <c r="A1191" s="43">
        <f t="shared" si="102"/>
        <v>42669</v>
      </c>
      <c r="B1191" s="28">
        <f>SUM('Weekly Data'!D1188:D1191)/4</f>
        <v>2193.75</v>
      </c>
      <c r="C1191" s="7">
        <f>SUM('Weekly Data'!E1188:E1191)/4</f>
        <v>1542</v>
      </c>
      <c r="D1191" s="7">
        <f>SUM('Weekly Data'!F1188:F1191)/4</f>
        <v>8427.5</v>
      </c>
      <c r="E1191" s="7">
        <f>SUM('Weekly Data'!G1188:G1191)/4</f>
        <v>1329.25</v>
      </c>
      <c r="F1191" s="7">
        <f>SUM('Weekly Data'!H1188:H1191)/4</f>
        <v>13492.5</v>
      </c>
      <c r="G1191" s="108">
        <f>SUM('Weekly Data'!I1188:I1191)/4</f>
        <v>2079.25</v>
      </c>
      <c r="H1191" s="163">
        <f>AVERAGE('Weekly Data'!D1139,'Weekly Data'!D1087,'Weekly Data'!D1035,'Weekly Data'!D983)</f>
        <v>1592.75</v>
      </c>
      <c r="I1191" s="7">
        <f>AVERAGE('Weekly Data'!E1139,'Weekly Data'!E1087,'Weekly Data'!E1035,'Weekly Data'!E983)</f>
        <v>967.5</v>
      </c>
      <c r="J1191" s="7">
        <f>AVERAGE('Weekly Data'!F1139,'Weekly Data'!F1087,'Weekly Data'!F1035,'Weekly Data'!F983)</f>
        <v>6244</v>
      </c>
      <c r="K1191" s="7">
        <f>AVERAGE('Weekly Data'!G1139,'Weekly Data'!G1087,'Weekly Data'!G1035,'Weekly Data'!G983)</f>
        <v>1164.75</v>
      </c>
      <c r="L1191" s="164">
        <f>AVERAGE('Weekly Data'!H1139,'Weekly Data'!H1087,'Weekly Data'!H1035,'Weekly Data'!H983)</f>
        <v>9969</v>
      </c>
      <c r="M1191" s="108">
        <f>AVERAGE('Weekly Data'!I1139,'Weekly Data'!I1087,'Weekly Data'!I1035,'Weekly Data'!I983)</f>
        <v>1879.55</v>
      </c>
      <c r="O1191" s="166">
        <f t="shared" si="103"/>
        <v>42669</v>
      </c>
      <c r="P1191" s="45">
        <f t="shared" si="113"/>
        <v>1818.375</v>
      </c>
      <c r="Q1191" s="45">
        <f t="shared" si="114"/>
        <v>977.875</v>
      </c>
      <c r="R1191" s="45">
        <f t="shared" si="115"/>
        <v>6223.75</v>
      </c>
      <c r="S1191" s="45">
        <f t="shared" si="116"/>
        <v>981.375</v>
      </c>
      <c r="T1191" s="45">
        <f t="shared" si="117"/>
        <v>10001.375</v>
      </c>
      <c r="U1191" s="140">
        <f t="shared" si="118"/>
        <v>1905.125</v>
      </c>
    </row>
    <row r="1192" spans="1:21" x14ac:dyDescent="0.25">
      <c r="A1192" s="43">
        <f t="shared" si="102"/>
        <v>42676</v>
      </c>
      <c r="B1192" s="28">
        <f>SUM('Weekly Data'!D1189:D1192)/4</f>
        <v>2120.75</v>
      </c>
      <c r="C1192" s="7">
        <f>SUM('Weekly Data'!E1189:E1192)/4</f>
        <v>1753.5</v>
      </c>
      <c r="D1192" s="7">
        <f>SUM('Weekly Data'!F1189:F1192)/4</f>
        <v>8233.5</v>
      </c>
      <c r="E1192" s="7">
        <f>SUM('Weekly Data'!G1189:G1192)/4</f>
        <v>1493.5</v>
      </c>
      <c r="F1192" s="7">
        <f>SUM('Weekly Data'!H1189:H1192)/4</f>
        <v>13601.25</v>
      </c>
      <c r="G1192" s="108">
        <f>SUM('Weekly Data'!I1189:I1192)/4</f>
        <v>2091.75</v>
      </c>
      <c r="H1192" s="163">
        <f>AVERAGE('Weekly Data'!D1140,'Weekly Data'!D1088,'Weekly Data'!D1036,'Weekly Data'!D984)</f>
        <v>1568.5</v>
      </c>
      <c r="I1192" s="7">
        <f>AVERAGE('Weekly Data'!E1140,'Weekly Data'!E1088,'Weekly Data'!E1036,'Weekly Data'!E984)</f>
        <v>1138.75</v>
      </c>
      <c r="J1192" s="7">
        <f>AVERAGE('Weekly Data'!F1140,'Weekly Data'!F1088,'Weekly Data'!F1036,'Weekly Data'!F984)</f>
        <v>6285.25</v>
      </c>
      <c r="K1192" s="7">
        <f>AVERAGE('Weekly Data'!G1140,'Weekly Data'!G1088,'Weekly Data'!G1036,'Weekly Data'!G984)</f>
        <v>1192</v>
      </c>
      <c r="L1192" s="164">
        <f>AVERAGE('Weekly Data'!H1140,'Weekly Data'!H1088,'Weekly Data'!H1036,'Weekly Data'!H984)</f>
        <v>10184.5</v>
      </c>
      <c r="M1192" s="108">
        <f>AVERAGE('Weekly Data'!I1140,'Weekly Data'!I1088,'Weekly Data'!I1036,'Weekly Data'!I984)</f>
        <v>2102.75</v>
      </c>
      <c r="O1192" s="166">
        <f t="shared" si="103"/>
        <v>42676</v>
      </c>
      <c r="P1192" s="45">
        <f t="shared" si="113"/>
        <v>1797.125</v>
      </c>
      <c r="Q1192" s="45">
        <f t="shared" si="114"/>
        <v>986.5</v>
      </c>
      <c r="R1192" s="45">
        <f t="shared" si="115"/>
        <v>6394.5625</v>
      </c>
      <c r="S1192" s="45">
        <f t="shared" si="116"/>
        <v>1136.6875</v>
      </c>
      <c r="T1192" s="45">
        <f t="shared" si="117"/>
        <v>10314.875</v>
      </c>
      <c r="U1192" s="140">
        <f t="shared" si="118"/>
        <v>1975.9312500000001</v>
      </c>
    </row>
    <row r="1193" spans="1:21" x14ac:dyDescent="0.25">
      <c r="A1193" s="43">
        <f t="shared" si="102"/>
        <v>42683</v>
      </c>
      <c r="B1193" s="28">
        <f>SUM('Weekly Data'!D1190:D1193)/4</f>
        <v>2182</v>
      </c>
      <c r="C1193" s="7">
        <f>SUM('Weekly Data'!E1190:E1193)/4</f>
        <v>1951</v>
      </c>
      <c r="D1193" s="7">
        <f>SUM('Weekly Data'!F1190:F1193)/4</f>
        <v>7978.25</v>
      </c>
      <c r="E1193" s="7">
        <f>SUM('Weekly Data'!G1190:G1193)/4</f>
        <v>1466</v>
      </c>
      <c r="F1193" s="7">
        <f>SUM('Weekly Data'!H1190:H1193)/4</f>
        <v>13577.25</v>
      </c>
      <c r="G1193" s="108">
        <f>SUM('Weekly Data'!I1190:I1193)/4</f>
        <v>2115</v>
      </c>
      <c r="H1193" s="163">
        <f>AVERAGE('Weekly Data'!D1141,'Weekly Data'!D1089,'Weekly Data'!D1037,'Weekly Data'!D985)</f>
        <v>1501.5</v>
      </c>
      <c r="I1193" s="7">
        <f>AVERAGE('Weekly Data'!E1141,'Weekly Data'!E1089,'Weekly Data'!E1037,'Weekly Data'!E985)</f>
        <v>1156</v>
      </c>
      <c r="J1193" s="7">
        <f>AVERAGE('Weekly Data'!F1141,'Weekly Data'!F1089,'Weekly Data'!F1037,'Weekly Data'!F985)</f>
        <v>6303</v>
      </c>
      <c r="K1193" s="7">
        <f>AVERAGE('Weekly Data'!G1141,'Weekly Data'!G1089,'Weekly Data'!G1037,'Weekly Data'!G985)</f>
        <v>1109.75</v>
      </c>
      <c r="L1193" s="164">
        <f>AVERAGE('Weekly Data'!H1141,'Weekly Data'!H1089,'Weekly Data'!H1037,'Weekly Data'!H985)</f>
        <v>10070.25</v>
      </c>
      <c r="M1193" s="108">
        <f>AVERAGE('Weekly Data'!I1141,'Weekly Data'!I1089,'Weekly Data'!I1037,'Weekly Data'!I985)</f>
        <v>1646.25</v>
      </c>
      <c r="O1193" s="166">
        <f t="shared" si="103"/>
        <v>42683</v>
      </c>
      <c r="P1193" s="45">
        <f t="shared" si="113"/>
        <v>1656.125</v>
      </c>
      <c r="Q1193" s="45">
        <f t="shared" si="114"/>
        <v>1055.5</v>
      </c>
      <c r="R1193" s="45">
        <f t="shared" si="115"/>
        <v>6363.0625</v>
      </c>
      <c r="S1193" s="45">
        <f t="shared" si="116"/>
        <v>1150.875</v>
      </c>
      <c r="T1193" s="45">
        <f t="shared" si="117"/>
        <v>10225.5625</v>
      </c>
      <c r="U1193" s="140">
        <f t="shared" si="118"/>
        <v>1842.7125000000001</v>
      </c>
    </row>
    <row r="1194" spans="1:21" x14ac:dyDescent="0.25">
      <c r="A1194" s="43">
        <f t="shared" si="102"/>
        <v>42690</v>
      </c>
      <c r="B1194" s="28">
        <f>SUM('Weekly Data'!D1191:D1194)/4</f>
        <v>1840.25</v>
      </c>
      <c r="C1194" s="7">
        <f>SUM('Weekly Data'!E1191:E1194)/4</f>
        <v>2106.5</v>
      </c>
      <c r="D1194" s="7">
        <f>SUM('Weekly Data'!F1191:F1194)/4</f>
        <v>7567</v>
      </c>
      <c r="E1194" s="7">
        <f>SUM('Weekly Data'!G1191:G1194)/4</f>
        <v>1425.25</v>
      </c>
      <c r="F1194" s="7">
        <f>SUM('Weekly Data'!H1191:H1194)/4</f>
        <v>12939</v>
      </c>
      <c r="G1194" s="108">
        <f>SUM('Weekly Data'!I1191:I1194)/4</f>
        <v>2246.5</v>
      </c>
      <c r="H1194" s="163">
        <f>AVERAGE('Weekly Data'!D1142,'Weekly Data'!D1090,'Weekly Data'!D1038,'Weekly Data'!D986)</f>
        <v>1314</v>
      </c>
      <c r="I1194" s="7">
        <f>AVERAGE('Weekly Data'!E1142,'Weekly Data'!E1090,'Weekly Data'!E1038,'Weekly Data'!E986)</f>
        <v>944.25</v>
      </c>
      <c r="J1194" s="7">
        <f>AVERAGE('Weekly Data'!F1142,'Weekly Data'!F1090,'Weekly Data'!F1038,'Weekly Data'!F986)</f>
        <v>5695</v>
      </c>
      <c r="K1194" s="7">
        <f>AVERAGE('Weekly Data'!G1142,'Weekly Data'!G1090,'Weekly Data'!G1038,'Weekly Data'!G986)</f>
        <v>1036.75</v>
      </c>
      <c r="L1194" s="164">
        <f>AVERAGE('Weekly Data'!H1142,'Weekly Data'!H1090,'Weekly Data'!H1038,'Weekly Data'!H986)</f>
        <v>8990</v>
      </c>
      <c r="M1194" s="108">
        <f>AVERAGE('Weekly Data'!I1142,'Weekly Data'!I1090,'Weekly Data'!I1038,'Weekly Data'!I986)</f>
        <v>2056.5</v>
      </c>
      <c r="O1194" s="166">
        <f t="shared" si="103"/>
        <v>42690</v>
      </c>
      <c r="P1194" s="45">
        <f t="shared" si="113"/>
        <v>1463.1875</v>
      </c>
      <c r="Q1194" s="45">
        <f t="shared" si="114"/>
        <v>1055.9375</v>
      </c>
      <c r="R1194" s="45">
        <f t="shared" si="115"/>
        <v>6075.0625</v>
      </c>
      <c r="S1194" s="45">
        <f t="shared" si="116"/>
        <v>1153.25</v>
      </c>
      <c r="T1194" s="45">
        <f t="shared" si="117"/>
        <v>9747.4375</v>
      </c>
      <c r="U1194" s="140">
        <f t="shared" si="118"/>
        <v>1924.640625</v>
      </c>
    </row>
    <row r="1195" spans="1:21" x14ac:dyDescent="0.25">
      <c r="A1195" s="43">
        <f t="shared" si="102"/>
        <v>42697</v>
      </c>
      <c r="B1195" s="28">
        <f>SUM('Weekly Data'!D1192:D1195)/4</f>
        <v>1645.75</v>
      </c>
      <c r="C1195" s="7">
        <f>SUM('Weekly Data'!E1192:E1195)/4</f>
        <v>2255.75</v>
      </c>
      <c r="D1195" s="7">
        <f>SUM('Weekly Data'!F1192:F1195)/4</f>
        <v>7415.5</v>
      </c>
      <c r="E1195" s="7">
        <f>SUM('Weekly Data'!G1192:G1195)/4</f>
        <v>1280.5</v>
      </c>
      <c r="F1195" s="7">
        <f>SUM('Weekly Data'!H1192:H1195)/4</f>
        <v>12597.5</v>
      </c>
      <c r="G1195" s="108">
        <f>SUM('Weekly Data'!I1192:I1195)/4</f>
        <v>2415.5</v>
      </c>
      <c r="H1195" s="163">
        <f>AVERAGE('Weekly Data'!D1143,'Weekly Data'!D1091,'Weekly Data'!D1039,'Weekly Data'!D987)</f>
        <v>1508.75</v>
      </c>
      <c r="I1195" s="7">
        <f>AVERAGE('Weekly Data'!E1143,'Weekly Data'!E1091,'Weekly Data'!E1039,'Weekly Data'!E987)</f>
        <v>1386.25</v>
      </c>
      <c r="J1195" s="7">
        <f>AVERAGE('Weekly Data'!F1143,'Weekly Data'!F1091,'Weekly Data'!F1039,'Weekly Data'!F987)</f>
        <v>6240</v>
      </c>
      <c r="K1195" s="7">
        <f>AVERAGE('Weekly Data'!G1143,'Weekly Data'!G1091,'Weekly Data'!G1039,'Weekly Data'!G987)</f>
        <v>1040.5</v>
      </c>
      <c r="L1195" s="164">
        <f>AVERAGE('Weekly Data'!H1143,'Weekly Data'!H1091,'Weekly Data'!H1039,'Weekly Data'!H987)</f>
        <v>10175.5</v>
      </c>
      <c r="M1195" s="108">
        <f>AVERAGE('Weekly Data'!I1143,'Weekly Data'!I1091,'Weekly Data'!I1039,'Weekly Data'!I987)</f>
        <v>1853.25</v>
      </c>
      <c r="O1195" s="166">
        <f t="shared" si="103"/>
        <v>42697</v>
      </c>
      <c r="P1195" s="45">
        <f t="shared" si="113"/>
        <v>1424.9375</v>
      </c>
      <c r="Q1195" s="45">
        <f t="shared" si="114"/>
        <v>1161.1875</v>
      </c>
      <c r="R1195" s="45">
        <f t="shared" si="115"/>
        <v>6114</v>
      </c>
      <c r="S1195" s="45">
        <f t="shared" si="116"/>
        <v>1118.625</v>
      </c>
      <c r="T1195" s="45">
        <f t="shared" si="117"/>
        <v>9818.75</v>
      </c>
      <c r="U1195" s="140">
        <f t="shared" si="118"/>
        <v>1953.075</v>
      </c>
    </row>
    <row r="1196" spans="1:21" x14ac:dyDescent="0.25">
      <c r="A1196" s="43">
        <f t="shared" si="102"/>
        <v>42704</v>
      </c>
      <c r="B1196" s="28">
        <f>SUM('Weekly Data'!D1193:D1196)/4</f>
        <v>1475.75</v>
      </c>
      <c r="C1196" s="7">
        <f>SUM('Weekly Data'!E1193:E1196)/4</f>
        <v>2268.5</v>
      </c>
      <c r="D1196" s="7">
        <f>SUM('Weekly Data'!F1193:F1196)/4</f>
        <v>7615.25</v>
      </c>
      <c r="E1196" s="7">
        <f>SUM('Weekly Data'!G1193:G1196)/4</f>
        <v>1188</v>
      </c>
      <c r="F1196" s="7">
        <f>SUM('Weekly Data'!H1193:H1196)/4</f>
        <v>12547.5</v>
      </c>
      <c r="G1196" s="108">
        <f>SUM('Weekly Data'!I1193:I1196)/4</f>
        <v>2414.25</v>
      </c>
      <c r="H1196" s="163">
        <f>AVERAGE('Weekly Data'!D1144,'Weekly Data'!D1092,'Weekly Data'!D1040,'Weekly Data'!D988)</f>
        <v>1017.5</v>
      </c>
      <c r="I1196" s="7">
        <f>AVERAGE('Weekly Data'!E1144,'Weekly Data'!E1092,'Weekly Data'!E1040,'Weekly Data'!E988)</f>
        <v>1317.5</v>
      </c>
      <c r="J1196" s="7">
        <f>AVERAGE('Weekly Data'!F1144,'Weekly Data'!F1092,'Weekly Data'!F1040,'Weekly Data'!F988)</f>
        <v>5172.25</v>
      </c>
      <c r="K1196" s="7">
        <f>AVERAGE('Weekly Data'!G1144,'Weekly Data'!G1092,'Weekly Data'!G1040,'Weekly Data'!G988)</f>
        <v>981.75</v>
      </c>
      <c r="L1196" s="164">
        <f>AVERAGE('Weekly Data'!H1144,'Weekly Data'!H1092,'Weekly Data'!H1040,'Weekly Data'!H988)</f>
        <v>8489</v>
      </c>
      <c r="M1196" s="108">
        <f>AVERAGE('Weekly Data'!I1144,'Weekly Data'!I1092,'Weekly Data'!I1040,'Weekly Data'!I988)</f>
        <v>1459.75</v>
      </c>
      <c r="O1196" s="166">
        <f t="shared" si="103"/>
        <v>42704</v>
      </c>
      <c r="P1196" s="45">
        <f t="shared" si="113"/>
        <v>1293.1875</v>
      </c>
      <c r="Q1196" s="45">
        <f t="shared" si="114"/>
        <v>1190.5625</v>
      </c>
      <c r="R1196" s="45">
        <f t="shared" si="115"/>
        <v>5897.9375</v>
      </c>
      <c r="S1196" s="45">
        <f t="shared" si="116"/>
        <v>1035.625</v>
      </c>
      <c r="T1196" s="45">
        <f t="shared" si="117"/>
        <v>9417.3125</v>
      </c>
      <c r="U1196" s="140">
        <f t="shared" si="118"/>
        <v>1772.5625</v>
      </c>
    </row>
    <row r="1197" spans="1:21" x14ac:dyDescent="0.25">
      <c r="A1197" s="43">
        <f t="shared" si="102"/>
        <v>42711</v>
      </c>
      <c r="B1197" s="28">
        <f>SUM('Weekly Data'!D1194:D1197)/4</f>
        <v>1080</v>
      </c>
      <c r="C1197" s="7">
        <f>SUM('Weekly Data'!E1194:E1197)/4</f>
        <v>2314</v>
      </c>
      <c r="D1197" s="7">
        <f>SUM('Weekly Data'!F1194:F1197)/4</f>
        <v>7574.75</v>
      </c>
      <c r="E1197" s="7">
        <f>SUM('Weekly Data'!G1194:G1197)/4</f>
        <v>1206.25</v>
      </c>
      <c r="F1197" s="7">
        <f>SUM('Weekly Data'!H1194:H1197)/4</f>
        <v>12175</v>
      </c>
      <c r="G1197" s="108">
        <f>SUM('Weekly Data'!I1194:I1197)/4</f>
        <v>2291.75</v>
      </c>
      <c r="H1197" s="163">
        <f>AVERAGE('Weekly Data'!D1145,'Weekly Data'!D1093,'Weekly Data'!D1041,'Weekly Data'!D989)</f>
        <v>1286.5</v>
      </c>
      <c r="I1197" s="7">
        <f>AVERAGE('Weekly Data'!E1145,'Weekly Data'!E1093,'Weekly Data'!E1041,'Weekly Data'!E989)</f>
        <v>1519.25</v>
      </c>
      <c r="J1197" s="7">
        <f>AVERAGE('Weekly Data'!F1145,'Weekly Data'!F1093,'Weekly Data'!F1041,'Weekly Data'!F989)</f>
        <v>4833.25</v>
      </c>
      <c r="K1197" s="7">
        <f>AVERAGE('Weekly Data'!G1145,'Weekly Data'!G1093,'Weekly Data'!G1041,'Weekly Data'!G989)</f>
        <v>1147.5</v>
      </c>
      <c r="L1197" s="164">
        <f>AVERAGE('Weekly Data'!H1145,'Weekly Data'!H1093,'Weekly Data'!H1041,'Weekly Data'!H989)</f>
        <v>8786.5</v>
      </c>
      <c r="M1197" s="108">
        <f>AVERAGE('Weekly Data'!I1145,'Weekly Data'!I1093,'Weekly Data'!I1041,'Weekly Data'!I989)</f>
        <v>1381.25</v>
      </c>
      <c r="O1197" s="166">
        <f t="shared" si="103"/>
        <v>42711</v>
      </c>
      <c r="P1197" s="45">
        <f t="shared" si="113"/>
        <v>1257.875</v>
      </c>
      <c r="Q1197" s="45">
        <f t="shared" si="114"/>
        <v>1288.8125</v>
      </c>
      <c r="R1197" s="45">
        <f t="shared" si="115"/>
        <v>5518.6875</v>
      </c>
      <c r="S1197" s="45">
        <f t="shared" si="116"/>
        <v>1047.875</v>
      </c>
      <c r="T1197" s="45">
        <f t="shared" si="117"/>
        <v>9113.25</v>
      </c>
      <c r="U1197" s="140">
        <f t="shared" si="118"/>
        <v>1710.375</v>
      </c>
    </row>
    <row r="1198" spans="1:21" x14ac:dyDescent="0.25">
      <c r="A1198" s="43">
        <f t="shared" si="102"/>
        <v>42718</v>
      </c>
      <c r="B1198" s="28">
        <f>SUM('Weekly Data'!D1195:D1198)/4</f>
        <v>959.75</v>
      </c>
      <c r="C1198" s="7">
        <f>SUM('Weekly Data'!E1195:E1198)/4</f>
        <v>2293.5</v>
      </c>
      <c r="D1198" s="7">
        <f>SUM('Weekly Data'!F1195:F1198)/4</f>
        <v>7191</v>
      </c>
      <c r="E1198" s="7">
        <f>SUM('Weekly Data'!G1195:G1198)/4</f>
        <v>1060</v>
      </c>
      <c r="F1198" s="7">
        <f>SUM('Weekly Data'!H1195:H1198)/4</f>
        <v>11504.25</v>
      </c>
      <c r="G1198" s="108">
        <f>SUM('Weekly Data'!I1195:I1198)/4</f>
        <v>2083.5</v>
      </c>
      <c r="H1198" s="163">
        <f>AVERAGE('Weekly Data'!D1146,'Weekly Data'!D1094,'Weekly Data'!D1042,'Weekly Data'!D990)</f>
        <v>1097.75</v>
      </c>
      <c r="I1198" s="7">
        <f>AVERAGE('Weekly Data'!E1146,'Weekly Data'!E1094,'Weekly Data'!E1042,'Weekly Data'!E990)</f>
        <v>1296</v>
      </c>
      <c r="J1198" s="7">
        <f>AVERAGE('Weekly Data'!F1146,'Weekly Data'!F1094,'Weekly Data'!F1042,'Weekly Data'!F990)</f>
        <v>5364.5</v>
      </c>
      <c r="K1198" s="7">
        <f>AVERAGE('Weekly Data'!G1146,'Weekly Data'!G1094,'Weekly Data'!G1042,'Weekly Data'!G990)</f>
        <v>887</v>
      </c>
      <c r="L1198" s="164">
        <f>AVERAGE('Weekly Data'!H1146,'Weekly Data'!H1094,'Weekly Data'!H1042,'Weekly Data'!H990)</f>
        <v>8645.25</v>
      </c>
      <c r="M1198" s="108">
        <f>AVERAGE('Weekly Data'!I1146,'Weekly Data'!I1094,'Weekly Data'!I1042,'Weekly Data'!I990)</f>
        <v>1521.5</v>
      </c>
      <c r="O1198" s="166">
        <f t="shared" si="103"/>
        <v>42718</v>
      </c>
      <c r="P1198" s="45">
        <f t="shared" si="113"/>
        <v>1207.5625</v>
      </c>
      <c r="Q1198" s="45">
        <f t="shared" si="114"/>
        <v>1360.5</v>
      </c>
      <c r="R1198" s="45">
        <f t="shared" si="115"/>
        <v>5418.1875</v>
      </c>
      <c r="S1198" s="45">
        <f t="shared" si="116"/>
        <v>1028.0625</v>
      </c>
      <c r="T1198" s="45">
        <f t="shared" si="117"/>
        <v>9014.3125</v>
      </c>
      <c r="U1198" s="140">
        <f t="shared" si="118"/>
        <v>1587.6875</v>
      </c>
    </row>
    <row r="1199" spans="1:21" x14ac:dyDescent="0.25">
      <c r="A1199" s="43">
        <f t="shared" si="102"/>
        <v>42725</v>
      </c>
      <c r="B1199" s="28">
        <f>SUM('Weekly Data'!D1196:D1199)/4</f>
        <v>809</v>
      </c>
      <c r="C1199" s="7">
        <f>SUM('Weekly Data'!E1196:E1199)/4</f>
        <v>2379</v>
      </c>
      <c r="D1199" s="7">
        <f>SUM('Weekly Data'!F1196:F1199)/4</f>
        <v>6895.25</v>
      </c>
      <c r="E1199" s="7">
        <f>SUM('Weekly Data'!G1196:G1199)/4</f>
        <v>1005.75</v>
      </c>
      <c r="F1199" s="7">
        <f>SUM('Weekly Data'!H1196:H1199)/4</f>
        <v>11089</v>
      </c>
      <c r="G1199" s="108">
        <f>SUM('Weekly Data'!I1196:I1199)/4</f>
        <v>1782</v>
      </c>
      <c r="H1199" s="163">
        <f>AVERAGE('Weekly Data'!D1147,'Weekly Data'!D1095,'Weekly Data'!D1043,'Weekly Data'!D991)</f>
        <v>1236.75</v>
      </c>
      <c r="I1199" s="7">
        <f>AVERAGE('Weekly Data'!E1147,'Weekly Data'!E1095,'Weekly Data'!E1043,'Weekly Data'!E991)</f>
        <v>999.5</v>
      </c>
      <c r="J1199" s="7">
        <f>AVERAGE('Weekly Data'!F1147,'Weekly Data'!F1095,'Weekly Data'!F1043,'Weekly Data'!F991)</f>
        <v>5058</v>
      </c>
      <c r="K1199" s="7">
        <f>AVERAGE('Weekly Data'!G1147,'Weekly Data'!G1095,'Weekly Data'!G1043,'Weekly Data'!G991)</f>
        <v>747.5</v>
      </c>
      <c r="L1199" s="164">
        <f>AVERAGE('Weekly Data'!H1147,'Weekly Data'!H1095,'Weekly Data'!H1043,'Weekly Data'!H991)</f>
        <v>8041.75</v>
      </c>
      <c r="M1199" s="108">
        <f>AVERAGE('Weekly Data'!I1147,'Weekly Data'!I1095,'Weekly Data'!I1043,'Weekly Data'!I991)</f>
        <v>1503.75</v>
      </c>
      <c r="O1199" s="166">
        <f t="shared" si="103"/>
        <v>42725</v>
      </c>
      <c r="P1199" s="45">
        <f t="shared" si="113"/>
        <v>1147.6875</v>
      </c>
      <c r="Q1199" s="45">
        <f t="shared" si="114"/>
        <v>1303.8125</v>
      </c>
      <c r="R1199" s="45">
        <f t="shared" si="115"/>
        <v>5154.4375</v>
      </c>
      <c r="S1199" s="45">
        <f t="shared" si="116"/>
        <v>943</v>
      </c>
      <c r="T1199" s="45">
        <f t="shared" si="117"/>
        <v>8548.9375</v>
      </c>
      <c r="U1199" s="140">
        <f t="shared" si="118"/>
        <v>1464.0625</v>
      </c>
    </row>
    <row r="1200" spans="1:21" x14ac:dyDescent="0.25">
      <c r="A1200" s="43">
        <f t="shared" si="102"/>
        <v>42732</v>
      </c>
      <c r="B1200" s="28">
        <f>SUM('Weekly Data'!D1197:D1200)/4</f>
        <v>754.25</v>
      </c>
      <c r="C1200" s="7">
        <f>SUM('Weekly Data'!E1197:E1200)/4</f>
        <v>2070.5</v>
      </c>
      <c r="D1200" s="7">
        <f>SUM('Weekly Data'!F1197:F1200)/4</f>
        <v>6285.75</v>
      </c>
      <c r="E1200" s="7">
        <f>SUM('Weekly Data'!G1197:G1200)/4</f>
        <v>960.25</v>
      </c>
      <c r="F1200" s="7">
        <f>SUM('Weekly Data'!H1197:H1200)/4</f>
        <v>10070.75</v>
      </c>
      <c r="G1200" s="108">
        <f>SUM('Weekly Data'!I1197:I1200)/4</f>
        <v>1661.5</v>
      </c>
      <c r="H1200" s="163">
        <f>AVERAGE('Weekly Data'!D1148,'Weekly Data'!D1096,'Weekly Data'!D1044,'Weekly Data'!D992)</f>
        <v>929.75</v>
      </c>
      <c r="I1200" s="7">
        <f>AVERAGE('Weekly Data'!E1148,'Weekly Data'!E1096,'Weekly Data'!E1044,'Weekly Data'!E992)</f>
        <v>1204.5</v>
      </c>
      <c r="J1200" s="7">
        <f>AVERAGE('Weekly Data'!F1148,'Weekly Data'!F1096,'Weekly Data'!F1044,'Weekly Data'!F992)</f>
        <v>4431.25</v>
      </c>
      <c r="K1200" s="7">
        <f>AVERAGE('Weekly Data'!G1148,'Weekly Data'!G1096,'Weekly Data'!G1044,'Weekly Data'!G992)</f>
        <v>733.25</v>
      </c>
      <c r="L1200" s="164">
        <f>AVERAGE('Weekly Data'!H1148,'Weekly Data'!H1096,'Weekly Data'!H1044,'Weekly Data'!H992)</f>
        <v>7298.75</v>
      </c>
      <c r="M1200" s="108">
        <f>AVERAGE('Weekly Data'!I1148,'Weekly Data'!I1096,'Weekly Data'!I1044,'Weekly Data'!I992)</f>
        <v>1651.75</v>
      </c>
      <c r="O1200" s="166">
        <f t="shared" si="103"/>
        <v>42732</v>
      </c>
      <c r="P1200" s="45">
        <f t="shared" si="113"/>
        <v>1165.9375</v>
      </c>
      <c r="Q1200" s="45">
        <f t="shared" si="114"/>
        <v>1261.8125</v>
      </c>
      <c r="R1200" s="45">
        <f t="shared" si="115"/>
        <v>4889.25</v>
      </c>
      <c r="S1200" s="45">
        <f t="shared" si="116"/>
        <v>893.5</v>
      </c>
      <c r="T1200" s="45">
        <f t="shared" si="117"/>
        <v>8210.5</v>
      </c>
      <c r="U1200" s="140">
        <f t="shared" si="118"/>
        <v>1531.1875</v>
      </c>
    </row>
    <row r="1201" spans="1:21" x14ac:dyDescent="0.25">
      <c r="A1201" s="43">
        <f t="shared" si="102"/>
        <v>42739</v>
      </c>
      <c r="B1201" s="28">
        <f>SUM('Weekly Data'!D1198:D1201)/4</f>
        <v>800.25</v>
      </c>
      <c r="C1201" s="7">
        <f>SUM('Weekly Data'!E1198:E1201)/4</f>
        <v>1928.75</v>
      </c>
      <c r="D1201" s="7">
        <f>SUM('Weekly Data'!F1198:F1201)/4</f>
        <v>5823.5</v>
      </c>
      <c r="E1201" s="7">
        <f>SUM('Weekly Data'!G1198:G1201)/4</f>
        <v>883.25</v>
      </c>
      <c r="F1201" s="7">
        <f>SUM('Weekly Data'!H1198:H1201)/4</f>
        <v>9435.75</v>
      </c>
      <c r="G1201" s="108">
        <f>SUM('Weekly Data'!I1198:I1201)/4</f>
        <v>1818.25</v>
      </c>
      <c r="H1201" s="163">
        <f>AVERAGE('Weekly Data'!D1149,'Weekly Data'!D1097,'Weekly Data'!D1045,'Weekly Data'!D993)</f>
        <v>926.75</v>
      </c>
      <c r="I1201" s="7">
        <f>AVERAGE('Weekly Data'!E1149,'Weekly Data'!E1097,'Weekly Data'!E1045,'Weekly Data'!E993)</f>
        <v>1126</v>
      </c>
      <c r="J1201" s="7">
        <f>AVERAGE('Weekly Data'!F1149,'Weekly Data'!F1097,'Weekly Data'!F1045,'Weekly Data'!F993)</f>
        <v>4720</v>
      </c>
      <c r="K1201" s="7">
        <f>AVERAGE('Weekly Data'!G1149,'Weekly Data'!G1097,'Weekly Data'!G1045,'Weekly Data'!G993)</f>
        <v>777</v>
      </c>
      <c r="L1201" s="164">
        <f>AVERAGE('Weekly Data'!H1149,'Weekly Data'!H1097,'Weekly Data'!H1045,'Weekly Data'!H993)</f>
        <v>7549.75</v>
      </c>
      <c r="M1201" s="108">
        <f>AVERAGE('Weekly Data'!I1149,'Weekly Data'!I1097,'Weekly Data'!I1045,'Weekly Data'!I993)</f>
        <v>1270.5</v>
      </c>
      <c r="O1201" s="166">
        <f t="shared" si="103"/>
        <v>42739</v>
      </c>
      <c r="P1201" s="45">
        <f t="shared" ref="P1201:P1226" si="119">AVERAGE(B1149,B1097,B1045,B992)</f>
        <v>1036.8125</v>
      </c>
      <c r="Q1201" s="45">
        <f t="shared" ref="Q1201:Q1226" si="120">AVERAGE(C1149,C1097,C1045,C992)</f>
        <v>1155.25</v>
      </c>
      <c r="R1201" s="45">
        <f t="shared" ref="R1201:R1226" si="121">AVERAGE(D1149,D1097,D1045,D992)</f>
        <v>4798.9375</v>
      </c>
      <c r="S1201" s="45">
        <f t="shared" ref="S1201:S1226" si="122">AVERAGE(E1149,E1097,E1045,E992)</f>
        <v>816.5</v>
      </c>
      <c r="T1201" s="45">
        <f t="shared" ref="T1201:T1226" si="123">AVERAGE(F1149,F1097,F1045,F992)</f>
        <v>7807.5</v>
      </c>
      <c r="U1201" s="140">
        <f t="shared" ref="U1201:U1226" si="124">AVERAGE(G1149,G1097,G1045,G992)</f>
        <v>1511.25</v>
      </c>
    </row>
    <row r="1202" spans="1:21" x14ac:dyDescent="0.25">
      <c r="A1202" s="43">
        <f t="shared" si="102"/>
        <v>42746</v>
      </c>
      <c r="B1202" s="28">
        <f>SUM('Weekly Data'!D1199:D1202)/4</f>
        <v>782.5</v>
      </c>
      <c r="C1202" s="7">
        <f>SUM('Weekly Data'!E1199:E1202)/4</f>
        <v>1781</v>
      </c>
      <c r="D1202" s="7">
        <f>SUM('Weekly Data'!F1199:F1202)/4</f>
        <v>5855.5</v>
      </c>
      <c r="E1202" s="7">
        <f>SUM('Weekly Data'!G1199:G1202)/4</f>
        <v>825.75</v>
      </c>
      <c r="F1202" s="7">
        <f>SUM('Weekly Data'!H1199:H1202)/4</f>
        <v>9244.75</v>
      </c>
      <c r="G1202" s="108">
        <f>SUM('Weekly Data'!I1199:I1202)/4</f>
        <v>1700.25</v>
      </c>
      <c r="H1202" s="163">
        <f>AVERAGE('Weekly Data'!D1150,'Weekly Data'!D1098,'Weekly Data'!D1046,'Weekly Data'!D994)</f>
        <v>919.25</v>
      </c>
      <c r="I1202" s="7">
        <f>AVERAGE('Weekly Data'!E1150,'Weekly Data'!E1098,'Weekly Data'!E1046,'Weekly Data'!E994)</f>
        <v>1188.5</v>
      </c>
      <c r="J1202" s="7">
        <f>AVERAGE('Weekly Data'!F1150,'Weekly Data'!F1098,'Weekly Data'!F1046,'Weekly Data'!F994)</f>
        <v>5144.25</v>
      </c>
      <c r="K1202" s="7">
        <f>AVERAGE('Weekly Data'!G1150,'Weekly Data'!G1098,'Weekly Data'!G1046,'Weekly Data'!G994)</f>
        <v>677.25</v>
      </c>
      <c r="L1202" s="164">
        <f>AVERAGE('Weekly Data'!H1150,'Weekly Data'!H1098,'Weekly Data'!H1046,'Weekly Data'!H994)</f>
        <v>7929.25</v>
      </c>
      <c r="M1202" s="108">
        <f>AVERAGE('Weekly Data'!I1150,'Weekly Data'!I1098,'Weekly Data'!I1046,'Weekly Data'!I994)</f>
        <v>1560.75</v>
      </c>
      <c r="O1202" s="166">
        <f t="shared" si="103"/>
        <v>42746</v>
      </c>
      <c r="P1202" s="45">
        <f t="shared" si="119"/>
        <v>1030.0625</v>
      </c>
      <c r="Q1202" s="45">
        <f t="shared" si="120"/>
        <v>1142.1875</v>
      </c>
      <c r="R1202" s="45">
        <f t="shared" si="121"/>
        <v>4790</v>
      </c>
      <c r="S1202" s="45">
        <f t="shared" si="122"/>
        <v>749.6875</v>
      </c>
      <c r="T1202" s="45">
        <f t="shared" si="123"/>
        <v>7711.9375</v>
      </c>
      <c r="U1202" s="140">
        <f t="shared" si="124"/>
        <v>1474.1875</v>
      </c>
    </row>
    <row r="1203" spans="1:21" x14ac:dyDescent="0.25">
      <c r="A1203" s="43">
        <f t="shared" si="102"/>
        <v>42753</v>
      </c>
      <c r="B1203" s="28">
        <f>SUM('Weekly Data'!D1200:D1203)/4</f>
        <v>796.75</v>
      </c>
      <c r="C1203" s="7">
        <f>SUM('Weekly Data'!E1200:E1203)/4</f>
        <v>1735</v>
      </c>
      <c r="D1203" s="7">
        <f>SUM('Weekly Data'!F1200:F1203)/4</f>
        <v>5471.75</v>
      </c>
      <c r="E1203" s="7">
        <f>SUM('Weekly Data'!G1200:G1203)/4</f>
        <v>836.5</v>
      </c>
      <c r="F1203" s="7">
        <f>SUM('Weekly Data'!H1200:H1203)/4</f>
        <v>8840</v>
      </c>
      <c r="G1203" s="108">
        <f>SUM('Weekly Data'!I1200:I1203)/4</f>
        <v>1912.5</v>
      </c>
      <c r="H1203" s="163">
        <f>AVERAGE('Weekly Data'!D1151,'Weekly Data'!D1099,'Weekly Data'!D1047,'Weekly Data'!D995)</f>
        <v>1038.25</v>
      </c>
      <c r="I1203" s="7">
        <f>AVERAGE('Weekly Data'!E1151,'Weekly Data'!E1099,'Weekly Data'!E1047,'Weekly Data'!E995)</f>
        <v>1221.25</v>
      </c>
      <c r="J1203" s="7">
        <f>AVERAGE('Weekly Data'!F1151,'Weekly Data'!F1099,'Weekly Data'!F1047,'Weekly Data'!F995)</f>
        <v>5184</v>
      </c>
      <c r="K1203" s="7">
        <f>AVERAGE('Weekly Data'!G1151,'Weekly Data'!G1099,'Weekly Data'!G1047,'Weekly Data'!G995)</f>
        <v>996.75</v>
      </c>
      <c r="L1203" s="164">
        <f>AVERAGE('Weekly Data'!H1151,'Weekly Data'!H1099,'Weekly Data'!H1047,'Weekly Data'!H995)</f>
        <v>8440.25</v>
      </c>
      <c r="M1203" s="108">
        <f>AVERAGE('Weekly Data'!I1151,'Weekly Data'!I1099,'Weekly Data'!I1047,'Weekly Data'!I995)</f>
        <v>1289.25</v>
      </c>
      <c r="O1203" s="166">
        <f t="shared" si="103"/>
        <v>42753</v>
      </c>
      <c r="P1203" s="45">
        <f t="shared" si="119"/>
        <v>987.0625</v>
      </c>
      <c r="Q1203" s="45">
        <f t="shared" si="120"/>
        <v>1176.1875</v>
      </c>
      <c r="R1203" s="45">
        <f t="shared" si="121"/>
        <v>4827.4375</v>
      </c>
      <c r="S1203" s="45">
        <f t="shared" si="122"/>
        <v>783.3125</v>
      </c>
      <c r="T1203" s="45">
        <f t="shared" si="123"/>
        <v>7774</v>
      </c>
      <c r="U1203" s="140">
        <f t="shared" si="124"/>
        <v>1458.5625</v>
      </c>
    </row>
    <row r="1204" spans="1:21" x14ac:dyDescent="0.25">
      <c r="A1204" s="43">
        <f t="shared" si="102"/>
        <v>42760</v>
      </c>
      <c r="B1204" s="28">
        <f>SUM('Weekly Data'!D1201:D1204)/4</f>
        <v>825.25</v>
      </c>
      <c r="C1204" s="7">
        <f>SUM('Weekly Data'!E1201:E1204)/4</f>
        <v>1786.5</v>
      </c>
      <c r="D1204" s="7">
        <f>SUM('Weekly Data'!F1201:F1204)/4</f>
        <v>5635.5</v>
      </c>
      <c r="E1204" s="7">
        <f>SUM('Weekly Data'!G1201:G1204)/4</f>
        <v>854</v>
      </c>
      <c r="F1204" s="7">
        <f>SUM('Weekly Data'!H1201:H1204)/4</f>
        <v>9101.25</v>
      </c>
      <c r="G1204" s="108">
        <f>SUM('Weekly Data'!I1201:I1204)/4</f>
        <v>1959.5</v>
      </c>
      <c r="H1204" s="163">
        <f>AVERAGE('Weekly Data'!D1152,'Weekly Data'!D1100,'Weekly Data'!D1048,'Weekly Data'!D996)</f>
        <v>1041.25</v>
      </c>
      <c r="I1204" s="7">
        <f>AVERAGE('Weekly Data'!E1152,'Weekly Data'!E1100,'Weekly Data'!E1048,'Weekly Data'!E996)</f>
        <v>1117</v>
      </c>
      <c r="J1204" s="7">
        <f>AVERAGE('Weekly Data'!F1152,'Weekly Data'!F1100,'Weekly Data'!F1048,'Weekly Data'!F996)</f>
        <v>6262.5</v>
      </c>
      <c r="K1204" s="7">
        <f>AVERAGE('Weekly Data'!G1152,'Weekly Data'!G1100,'Weekly Data'!G1048,'Weekly Data'!G996)</f>
        <v>805</v>
      </c>
      <c r="L1204" s="164">
        <f>AVERAGE('Weekly Data'!H1152,'Weekly Data'!H1100,'Weekly Data'!H1048,'Weekly Data'!H996)</f>
        <v>9225.75</v>
      </c>
      <c r="M1204" s="108">
        <f>AVERAGE('Weekly Data'!I1152,'Weekly Data'!I1100,'Weekly Data'!I1048,'Weekly Data'!I996)</f>
        <v>1730.5</v>
      </c>
      <c r="O1204" s="166">
        <f t="shared" si="103"/>
        <v>42760</v>
      </c>
      <c r="P1204" s="45">
        <f t="shared" si="119"/>
        <v>966.6875</v>
      </c>
      <c r="Q1204" s="45">
        <f t="shared" si="120"/>
        <v>1163.375</v>
      </c>
      <c r="R1204" s="45">
        <f t="shared" si="121"/>
        <v>5278.5</v>
      </c>
      <c r="S1204" s="45">
        <f t="shared" si="122"/>
        <v>833.8125</v>
      </c>
      <c r="T1204" s="45">
        <f t="shared" si="123"/>
        <v>8242.375</v>
      </c>
      <c r="U1204" s="140">
        <f t="shared" si="124"/>
        <v>1448.6875</v>
      </c>
    </row>
    <row r="1205" spans="1:21" x14ac:dyDescent="0.25">
      <c r="A1205" s="43">
        <f t="shared" si="102"/>
        <v>42767</v>
      </c>
      <c r="B1205" s="28">
        <f>SUM('Weekly Data'!D1202:D1205)/4</f>
        <v>830</v>
      </c>
      <c r="C1205" s="7">
        <f>SUM('Weekly Data'!E1202:E1205)/4</f>
        <v>1762.5</v>
      </c>
      <c r="D1205" s="7">
        <f>SUM('Weekly Data'!F1202:F1205)/4</f>
        <v>6268.75</v>
      </c>
      <c r="E1205" s="7">
        <f>SUM('Weekly Data'!G1202:G1205)/4</f>
        <v>819.75</v>
      </c>
      <c r="F1205" s="7">
        <f>SUM('Weekly Data'!H1202:H1205)/4</f>
        <v>9681</v>
      </c>
      <c r="G1205" s="108">
        <f>SUM('Weekly Data'!I1202:I1205)/4</f>
        <v>2035.25</v>
      </c>
      <c r="H1205" s="163">
        <f>AVERAGE('Weekly Data'!D1153,'Weekly Data'!D1101,'Weekly Data'!D1049,'Weekly Data'!D997)</f>
        <v>777.75</v>
      </c>
      <c r="I1205" s="7">
        <f>AVERAGE('Weekly Data'!E1153,'Weekly Data'!E1101,'Weekly Data'!E1049,'Weekly Data'!E997)</f>
        <v>1178.5</v>
      </c>
      <c r="J1205" s="7">
        <f>AVERAGE('Weekly Data'!F1153,'Weekly Data'!F1101,'Weekly Data'!F1049,'Weekly Data'!F997)</f>
        <v>5040.5</v>
      </c>
      <c r="K1205" s="7">
        <f>AVERAGE('Weekly Data'!G1153,'Weekly Data'!G1101,'Weekly Data'!G1049,'Weekly Data'!G997)</f>
        <v>822</v>
      </c>
      <c r="L1205" s="164">
        <f>AVERAGE('Weekly Data'!H1153,'Weekly Data'!H1101,'Weekly Data'!H1049,'Weekly Data'!H997)</f>
        <v>7818.75</v>
      </c>
      <c r="M1205" s="108">
        <f>AVERAGE('Weekly Data'!I1153,'Weekly Data'!I1101,'Weekly Data'!I1049,'Weekly Data'!I997)</f>
        <v>1642.5</v>
      </c>
      <c r="O1205" s="166">
        <f t="shared" si="103"/>
        <v>42767</v>
      </c>
      <c r="P1205" s="45">
        <f t="shared" si="119"/>
        <v>961.6875</v>
      </c>
      <c r="Q1205" s="45">
        <f t="shared" si="120"/>
        <v>1191.9375</v>
      </c>
      <c r="R1205" s="45">
        <f t="shared" si="121"/>
        <v>5455.875</v>
      </c>
      <c r="S1205" s="45">
        <f t="shared" si="122"/>
        <v>817.375</v>
      </c>
      <c r="T1205" s="45">
        <f t="shared" si="123"/>
        <v>8426.875</v>
      </c>
      <c r="U1205" s="140">
        <f t="shared" si="124"/>
        <v>1531.6875</v>
      </c>
    </row>
    <row r="1206" spans="1:21" x14ac:dyDescent="0.25">
      <c r="A1206" s="43">
        <f t="shared" si="102"/>
        <v>42774</v>
      </c>
      <c r="B1206" s="28">
        <f>SUM('Weekly Data'!D1203:D1206)/4</f>
        <v>858</v>
      </c>
      <c r="C1206" s="7">
        <f>SUM('Weekly Data'!E1203:E1206)/4</f>
        <v>1924</v>
      </c>
      <c r="D1206" s="7">
        <f>SUM('Weekly Data'!F1203:F1206)/4</f>
        <v>6516</v>
      </c>
      <c r="E1206" s="7">
        <f>SUM('Weekly Data'!G1203:G1206)/4</f>
        <v>829.75</v>
      </c>
      <c r="F1206" s="7">
        <f>SUM('Weekly Data'!H1203:H1206)/4</f>
        <v>10127.75</v>
      </c>
      <c r="G1206" s="108">
        <f>SUM('Weekly Data'!I1203:I1206)/4</f>
        <v>2126.25</v>
      </c>
      <c r="H1206" s="163">
        <f>AVERAGE('Weekly Data'!D1154,'Weekly Data'!D1102,'Weekly Data'!D1050,'Weekly Data'!D998)</f>
        <v>1034</v>
      </c>
      <c r="I1206" s="7">
        <f>AVERAGE('Weekly Data'!E1154,'Weekly Data'!E1102,'Weekly Data'!E1050,'Weekly Data'!E998)</f>
        <v>1305.75</v>
      </c>
      <c r="J1206" s="7">
        <f>AVERAGE('Weekly Data'!F1154,'Weekly Data'!F1102,'Weekly Data'!F1050,'Weekly Data'!F998)</f>
        <v>5250.5</v>
      </c>
      <c r="K1206" s="7">
        <f>AVERAGE('Weekly Data'!G1154,'Weekly Data'!G1102,'Weekly Data'!G1050,'Weekly Data'!G998)</f>
        <v>905.5</v>
      </c>
      <c r="L1206" s="164">
        <f>AVERAGE('Weekly Data'!H1154,'Weekly Data'!H1102,'Weekly Data'!H1050,'Weekly Data'!H998)</f>
        <v>8495.75</v>
      </c>
      <c r="M1206" s="108">
        <f>AVERAGE('Weekly Data'!I1154,'Weekly Data'!I1102,'Weekly Data'!I1050,'Weekly Data'!I998)</f>
        <v>1630.25</v>
      </c>
      <c r="O1206" s="166">
        <f t="shared" si="103"/>
        <v>42774</v>
      </c>
      <c r="P1206" s="45">
        <f t="shared" si="119"/>
        <v>992.4375</v>
      </c>
      <c r="Q1206" s="45">
        <f t="shared" si="120"/>
        <v>1193.125</v>
      </c>
      <c r="R1206" s="45">
        <f t="shared" si="121"/>
        <v>5457.375</v>
      </c>
      <c r="S1206" s="45">
        <f t="shared" si="122"/>
        <v>840.9375</v>
      </c>
      <c r="T1206" s="45">
        <f t="shared" si="123"/>
        <v>8483.875</v>
      </c>
      <c r="U1206" s="140">
        <f t="shared" si="124"/>
        <v>1586.125</v>
      </c>
    </row>
    <row r="1207" spans="1:21" x14ac:dyDescent="0.25">
      <c r="A1207" s="43">
        <f t="shared" si="102"/>
        <v>42781</v>
      </c>
      <c r="B1207" s="28">
        <f>SUM('Weekly Data'!D1204:D1207)/4</f>
        <v>874.5</v>
      </c>
      <c r="C1207" s="7">
        <f>SUM('Weekly Data'!E1204:E1207)/4</f>
        <v>1860.5</v>
      </c>
      <c r="D1207" s="7">
        <f>SUM('Weekly Data'!F1204:F1207)/4</f>
        <v>6557.75</v>
      </c>
      <c r="E1207" s="7">
        <f>SUM('Weekly Data'!G1204:G1207)/4</f>
        <v>786.75</v>
      </c>
      <c r="F1207" s="7">
        <f>SUM('Weekly Data'!H1204:H1207)/4</f>
        <v>10079.5</v>
      </c>
      <c r="G1207" s="108">
        <f>SUM('Weekly Data'!I1204:I1207)/4</f>
        <v>2036</v>
      </c>
      <c r="H1207" s="163">
        <f>AVERAGE('Weekly Data'!D1155,'Weekly Data'!D1103,'Weekly Data'!D1051,'Weekly Data'!D999)</f>
        <v>643.75</v>
      </c>
      <c r="I1207" s="7">
        <f>AVERAGE('Weekly Data'!E1155,'Weekly Data'!E1103,'Weekly Data'!E1051,'Weekly Data'!E999)</f>
        <v>1389</v>
      </c>
      <c r="J1207" s="7">
        <f>AVERAGE('Weekly Data'!F1155,'Weekly Data'!F1103,'Weekly Data'!F1051,'Weekly Data'!F999)</f>
        <v>5904.5</v>
      </c>
      <c r="K1207" s="7">
        <f>AVERAGE('Weekly Data'!G1155,'Weekly Data'!G1103,'Weekly Data'!G1051,'Weekly Data'!G999)</f>
        <v>795.75</v>
      </c>
      <c r="L1207" s="164">
        <f>AVERAGE('Weekly Data'!H1155,'Weekly Data'!H1103,'Weekly Data'!H1051,'Weekly Data'!H999)</f>
        <v>8733</v>
      </c>
      <c r="M1207" s="108">
        <f>AVERAGE('Weekly Data'!I1155,'Weekly Data'!I1103,'Weekly Data'!I1051,'Weekly Data'!I999)</f>
        <v>1457.75</v>
      </c>
      <c r="O1207" s="166">
        <f t="shared" si="103"/>
        <v>42781</v>
      </c>
      <c r="P1207" s="45">
        <f t="shared" si="119"/>
        <v>918.9375</v>
      </c>
      <c r="Q1207" s="45">
        <f t="shared" si="120"/>
        <v>1213.625</v>
      </c>
      <c r="R1207" s="45">
        <f t="shared" si="121"/>
        <v>5590.1875</v>
      </c>
      <c r="S1207" s="45">
        <f t="shared" si="122"/>
        <v>859.375</v>
      </c>
      <c r="T1207" s="45">
        <f t="shared" si="123"/>
        <v>8582.125</v>
      </c>
      <c r="U1207" s="140">
        <f t="shared" si="124"/>
        <v>1611.3125</v>
      </c>
    </row>
    <row r="1208" spans="1:21" x14ac:dyDescent="0.25">
      <c r="A1208" s="43">
        <f t="shared" si="102"/>
        <v>42788</v>
      </c>
      <c r="B1208" s="28">
        <f>SUM('Weekly Data'!D1205:D1208)/4</f>
        <v>808.75</v>
      </c>
      <c r="C1208" s="7">
        <f>SUM('Weekly Data'!E1205:E1208)/4</f>
        <v>2048.25</v>
      </c>
      <c r="D1208" s="7">
        <f>SUM('Weekly Data'!F1205:F1208)/4</f>
        <v>6449.25</v>
      </c>
      <c r="E1208" s="7">
        <f>SUM('Weekly Data'!G1205:G1208)/4</f>
        <v>645.25</v>
      </c>
      <c r="F1208" s="7">
        <f>SUM('Weekly Data'!H1205:H1208)/4</f>
        <v>9951.5</v>
      </c>
      <c r="G1208" s="108">
        <f>SUM('Weekly Data'!I1205:I1208)/4</f>
        <v>2161</v>
      </c>
      <c r="H1208" s="163">
        <f>AVERAGE('Weekly Data'!D1156,'Weekly Data'!D1104,'Weekly Data'!D1052,'Weekly Data'!D1000)</f>
        <v>555</v>
      </c>
      <c r="I1208" s="7">
        <f>AVERAGE('Weekly Data'!E1156,'Weekly Data'!E1104,'Weekly Data'!E1052,'Weekly Data'!E1000)</f>
        <v>1446.25</v>
      </c>
      <c r="J1208" s="7">
        <f>AVERAGE('Weekly Data'!F1156,'Weekly Data'!F1104,'Weekly Data'!F1052,'Weekly Data'!F1000)</f>
        <v>5168.75</v>
      </c>
      <c r="K1208" s="7">
        <f>AVERAGE('Weekly Data'!G1156,'Weekly Data'!G1104,'Weekly Data'!G1052,'Weekly Data'!G1000)</f>
        <v>767</v>
      </c>
      <c r="L1208" s="164">
        <f>AVERAGE('Weekly Data'!H1156,'Weekly Data'!H1104,'Weekly Data'!H1052,'Weekly Data'!H1000)</f>
        <v>7937</v>
      </c>
      <c r="M1208" s="108">
        <f>AVERAGE('Weekly Data'!I1156,'Weekly Data'!I1104,'Weekly Data'!I1052,'Weekly Data'!I1000)</f>
        <v>1662.75</v>
      </c>
      <c r="O1208" s="166">
        <f t="shared" si="103"/>
        <v>42788</v>
      </c>
      <c r="P1208" s="45">
        <f t="shared" si="119"/>
        <v>814.1875</v>
      </c>
      <c r="Q1208" s="45">
        <f t="shared" si="120"/>
        <v>1326.1875</v>
      </c>
      <c r="R1208" s="45">
        <f t="shared" si="121"/>
        <v>5389.3125</v>
      </c>
      <c r="S1208" s="45">
        <f t="shared" si="122"/>
        <v>827.1875</v>
      </c>
      <c r="T1208" s="45">
        <f t="shared" si="123"/>
        <v>8356.875</v>
      </c>
      <c r="U1208" s="140">
        <f t="shared" si="124"/>
        <v>1591.1875</v>
      </c>
    </row>
    <row r="1209" spans="1:21" x14ac:dyDescent="0.25">
      <c r="A1209" s="43">
        <f t="shared" si="102"/>
        <v>42795</v>
      </c>
      <c r="B1209" s="28">
        <f>SUM('Weekly Data'!D1206:D1209)/4</f>
        <v>812.25</v>
      </c>
      <c r="C1209" s="7">
        <f>SUM('Weekly Data'!E1206:E1209)/4</f>
        <v>2051</v>
      </c>
      <c r="D1209" s="7">
        <f>SUM('Weekly Data'!F1206:F1209)/4</f>
        <v>6393</v>
      </c>
      <c r="E1209" s="7">
        <f>SUM('Weekly Data'!G1206:G1209)/4</f>
        <v>620.75</v>
      </c>
      <c r="F1209" s="7">
        <f>SUM('Weekly Data'!H1206:H1209)/4</f>
        <v>9877</v>
      </c>
      <c r="G1209" s="108">
        <f>SUM('Weekly Data'!I1206:I1209)/4</f>
        <v>1893</v>
      </c>
      <c r="H1209" s="163">
        <f>AVERAGE('Weekly Data'!D1157,'Weekly Data'!D1105,'Weekly Data'!D1053,'Weekly Data'!D1001)</f>
        <v>477.5</v>
      </c>
      <c r="I1209" s="7">
        <f>AVERAGE('Weekly Data'!E1157,'Weekly Data'!E1105,'Weekly Data'!E1053,'Weekly Data'!E1001)</f>
        <v>1183.5</v>
      </c>
      <c r="J1209" s="7">
        <f>AVERAGE('Weekly Data'!F1157,'Weekly Data'!F1105,'Weekly Data'!F1053,'Weekly Data'!F1001)</f>
        <v>4892</v>
      </c>
      <c r="K1209" s="7">
        <f>AVERAGE('Weekly Data'!G1157,'Weekly Data'!G1105,'Weekly Data'!G1053,'Weekly Data'!G1001)</f>
        <v>497</v>
      </c>
      <c r="L1209" s="164">
        <f>AVERAGE('Weekly Data'!H1157,'Weekly Data'!H1105,'Weekly Data'!H1053,'Weekly Data'!H1001)</f>
        <v>7050</v>
      </c>
      <c r="M1209" s="108">
        <f>AVERAGE('Weekly Data'!I1157,'Weekly Data'!I1105,'Weekly Data'!I1053,'Weekly Data'!I1001)</f>
        <v>1391.25</v>
      </c>
      <c r="O1209" s="166">
        <f t="shared" si="103"/>
        <v>42795</v>
      </c>
      <c r="P1209" s="45">
        <f t="shared" si="119"/>
        <v>731.875</v>
      </c>
      <c r="Q1209" s="45">
        <f t="shared" si="120"/>
        <v>1297.25</v>
      </c>
      <c r="R1209" s="45">
        <f t="shared" si="121"/>
        <v>5276.4375</v>
      </c>
      <c r="S1209" s="45">
        <f t="shared" si="122"/>
        <v>764.4375</v>
      </c>
      <c r="T1209" s="45">
        <f t="shared" si="123"/>
        <v>8070</v>
      </c>
      <c r="U1209" s="140">
        <f t="shared" si="124"/>
        <v>1564.375</v>
      </c>
    </row>
    <row r="1210" spans="1:21" x14ac:dyDescent="0.25">
      <c r="A1210" s="43">
        <f t="shared" si="102"/>
        <v>42802</v>
      </c>
      <c r="B1210" s="28">
        <f>SUM('Weekly Data'!D1207:D1210)/4</f>
        <v>888.75</v>
      </c>
      <c r="C1210" s="7">
        <f>SUM('Weekly Data'!E1207:E1210)/4</f>
        <v>1989.5</v>
      </c>
      <c r="D1210" s="7">
        <f>SUM('Weekly Data'!F1207:F1210)/4</f>
        <v>6568.75</v>
      </c>
      <c r="E1210" s="7">
        <f>SUM('Weekly Data'!G1207:G1210)/4</f>
        <v>555.25</v>
      </c>
      <c r="F1210" s="7">
        <f>SUM('Weekly Data'!H1207:H1210)/4</f>
        <v>10002.25</v>
      </c>
      <c r="G1210" s="108">
        <f>SUM('Weekly Data'!I1207:I1210)/4</f>
        <v>2000.75</v>
      </c>
      <c r="H1210" s="163">
        <f>AVERAGE('Weekly Data'!D1158,'Weekly Data'!D1106,'Weekly Data'!D1054,'Weekly Data'!D1002)</f>
        <v>435</v>
      </c>
      <c r="I1210" s="7">
        <f>AVERAGE('Weekly Data'!E1158,'Weekly Data'!E1106,'Weekly Data'!E1054,'Weekly Data'!E1002)</f>
        <v>1488.25</v>
      </c>
      <c r="J1210" s="7">
        <f>AVERAGE('Weekly Data'!F1158,'Weekly Data'!F1106,'Weekly Data'!F1054,'Weekly Data'!F1002)</f>
        <v>5164.25</v>
      </c>
      <c r="K1210" s="7">
        <f>AVERAGE('Weekly Data'!G1158,'Weekly Data'!G1106,'Weekly Data'!G1054,'Weekly Data'!G1002)</f>
        <v>489.25</v>
      </c>
      <c r="L1210" s="164">
        <f>AVERAGE('Weekly Data'!H1158,'Weekly Data'!H1106,'Weekly Data'!H1054,'Weekly Data'!H1002)</f>
        <v>7576.75</v>
      </c>
      <c r="M1210" s="108">
        <f>AVERAGE('Weekly Data'!I1158,'Weekly Data'!I1106,'Weekly Data'!I1054,'Weekly Data'!I1002)</f>
        <v>1680.25</v>
      </c>
      <c r="O1210" s="166">
        <f t="shared" si="103"/>
        <v>42802</v>
      </c>
      <c r="P1210" s="45">
        <f t="shared" si="119"/>
        <v>571.6875</v>
      </c>
      <c r="Q1210" s="45">
        <f t="shared" si="120"/>
        <v>1369.125</v>
      </c>
      <c r="R1210" s="45">
        <f t="shared" si="121"/>
        <v>5314.4375</v>
      </c>
      <c r="S1210" s="45">
        <f t="shared" si="122"/>
        <v>687.9375</v>
      </c>
      <c r="T1210" s="45">
        <f t="shared" si="123"/>
        <v>7943.1875</v>
      </c>
      <c r="U1210" s="140">
        <f t="shared" si="124"/>
        <v>1532.875</v>
      </c>
    </row>
    <row r="1211" spans="1:21" x14ac:dyDescent="0.25">
      <c r="A1211" s="43">
        <f t="shared" si="102"/>
        <v>42809</v>
      </c>
      <c r="B1211" s="28">
        <f>SUM('Weekly Data'!D1208:D1211)/4</f>
        <v>874.25</v>
      </c>
      <c r="C1211" s="7">
        <f>SUM('Weekly Data'!E1208:E1211)/4</f>
        <v>2134.25</v>
      </c>
      <c r="D1211" s="7">
        <f>SUM('Weekly Data'!F1208:F1211)/4</f>
        <v>6803</v>
      </c>
      <c r="E1211" s="7">
        <f>SUM('Weekly Data'!G1208:G1211)/4</f>
        <v>466.75</v>
      </c>
      <c r="F1211" s="7">
        <f>SUM('Weekly Data'!H1208:H1211)/4</f>
        <v>10278.25</v>
      </c>
      <c r="G1211" s="108">
        <f>SUM('Weekly Data'!I1208:I1211)/4</f>
        <v>1996.5</v>
      </c>
      <c r="H1211" s="163">
        <f>AVERAGE('Weekly Data'!D1159,'Weekly Data'!D1107,'Weekly Data'!D1055,'Weekly Data'!D1003)</f>
        <v>361.5</v>
      </c>
      <c r="I1211" s="7">
        <f>AVERAGE('Weekly Data'!E1159,'Weekly Data'!E1107,'Weekly Data'!E1055,'Weekly Data'!E1003)</f>
        <v>1601.25</v>
      </c>
      <c r="J1211" s="7">
        <f>AVERAGE('Weekly Data'!F1159,'Weekly Data'!F1107,'Weekly Data'!F1055,'Weekly Data'!F1003)</f>
        <v>4956</v>
      </c>
      <c r="K1211" s="7">
        <f>AVERAGE('Weekly Data'!G1159,'Weekly Data'!G1107,'Weekly Data'!G1055,'Weekly Data'!G1003)</f>
        <v>467.25</v>
      </c>
      <c r="L1211" s="164">
        <f>AVERAGE('Weekly Data'!H1159,'Weekly Data'!H1107,'Weekly Data'!H1055,'Weekly Data'!H1003)</f>
        <v>7386</v>
      </c>
      <c r="M1211" s="108">
        <f>AVERAGE('Weekly Data'!I1159,'Weekly Data'!I1107,'Weekly Data'!I1055,'Weekly Data'!I1003)</f>
        <v>1732</v>
      </c>
      <c r="O1211" s="166">
        <f t="shared" si="103"/>
        <v>42809</v>
      </c>
      <c r="P1211" s="45">
        <f t="shared" si="119"/>
        <v>463.625</v>
      </c>
      <c r="Q1211" s="45">
        <f t="shared" si="120"/>
        <v>1426.25</v>
      </c>
      <c r="R1211" s="45">
        <f t="shared" si="121"/>
        <v>5133.9375</v>
      </c>
      <c r="S1211" s="45">
        <f t="shared" si="122"/>
        <v>579.375</v>
      </c>
      <c r="T1211" s="45">
        <f t="shared" si="123"/>
        <v>7603.1875</v>
      </c>
      <c r="U1211" s="140">
        <f t="shared" si="124"/>
        <v>1616</v>
      </c>
    </row>
    <row r="1212" spans="1:21" x14ac:dyDescent="0.25">
      <c r="A1212" s="43">
        <f t="shared" si="102"/>
        <v>42816</v>
      </c>
      <c r="B1212" s="28">
        <f>SUM('Weekly Data'!D1209:D1212)/4</f>
        <v>1013.75</v>
      </c>
      <c r="C1212" s="7">
        <f>SUM('Weekly Data'!E1209:E1212)/4</f>
        <v>2181.5</v>
      </c>
      <c r="D1212" s="7">
        <f>SUM('Weekly Data'!F1209:F1212)/4</f>
        <v>6551</v>
      </c>
      <c r="E1212" s="7">
        <f>SUM('Weekly Data'!G1209:G1212)/4</f>
        <v>510</v>
      </c>
      <c r="F1212" s="7">
        <f>SUM('Weekly Data'!H1209:H1212)/4</f>
        <v>10256.25</v>
      </c>
      <c r="G1212" s="108">
        <f>SUM('Weekly Data'!I1209:I1212)/4</f>
        <v>1986.5</v>
      </c>
      <c r="H1212" s="163">
        <f>AVERAGE('Weekly Data'!D1160,'Weekly Data'!D1108,'Weekly Data'!D1056,'Weekly Data'!D1004)</f>
        <v>312.75</v>
      </c>
      <c r="I1212" s="7">
        <f>AVERAGE('Weekly Data'!E1160,'Weekly Data'!E1108,'Weekly Data'!E1056,'Weekly Data'!E1004)</f>
        <v>1434.25</v>
      </c>
      <c r="J1212" s="7">
        <f>AVERAGE('Weekly Data'!F1160,'Weekly Data'!F1108,'Weekly Data'!F1056,'Weekly Data'!F1004)</f>
        <v>5478</v>
      </c>
      <c r="K1212" s="7">
        <f>AVERAGE('Weekly Data'!G1160,'Weekly Data'!G1108,'Weekly Data'!G1056,'Weekly Data'!G1004)</f>
        <v>540.5</v>
      </c>
      <c r="L1212" s="164">
        <f>AVERAGE('Weekly Data'!H1160,'Weekly Data'!H1108,'Weekly Data'!H1056,'Weekly Data'!H1004)</f>
        <v>7765.5</v>
      </c>
      <c r="M1212" s="108">
        <f>AVERAGE('Weekly Data'!I1160,'Weekly Data'!I1108,'Weekly Data'!I1056,'Weekly Data'!I1004)</f>
        <v>1629.75</v>
      </c>
      <c r="O1212" s="166">
        <f t="shared" si="103"/>
        <v>42816</v>
      </c>
      <c r="P1212" s="45">
        <f t="shared" si="119"/>
        <v>407.125</v>
      </c>
      <c r="Q1212" s="45">
        <f t="shared" si="120"/>
        <v>1394.6875</v>
      </c>
      <c r="R1212" s="45">
        <f t="shared" si="121"/>
        <v>5129.3125</v>
      </c>
      <c r="S1212" s="45">
        <f t="shared" si="122"/>
        <v>520.5625</v>
      </c>
      <c r="T1212" s="45">
        <f t="shared" si="123"/>
        <v>7451.6875</v>
      </c>
      <c r="U1212" s="140">
        <f t="shared" si="124"/>
        <v>1589.6875</v>
      </c>
    </row>
    <row r="1213" spans="1:21" x14ac:dyDescent="0.25">
      <c r="A1213" s="43">
        <f t="shared" si="102"/>
        <v>42823</v>
      </c>
      <c r="B1213" s="28">
        <f>SUM('Weekly Data'!D1210:D1213)/4</f>
        <v>1052</v>
      </c>
      <c r="C1213" s="7">
        <f>SUM('Weekly Data'!E1210:E1213)/4</f>
        <v>2149.5</v>
      </c>
      <c r="D1213" s="7">
        <f>SUM('Weekly Data'!F1210:F1213)/4</f>
        <v>6315.75</v>
      </c>
      <c r="E1213" s="7">
        <f>SUM('Weekly Data'!G1210:G1213)/4</f>
        <v>485</v>
      </c>
      <c r="F1213" s="7">
        <f>SUM('Weekly Data'!H1210:H1213)/4</f>
        <v>10002.25</v>
      </c>
      <c r="G1213" s="108">
        <f>SUM('Weekly Data'!I1210:I1213)/4</f>
        <v>2015.75</v>
      </c>
      <c r="H1213" s="163">
        <f>AVERAGE('Weekly Data'!D1161,'Weekly Data'!D1109,'Weekly Data'!D1057,'Weekly Data'!D1005)</f>
        <v>448.75</v>
      </c>
      <c r="I1213" s="7">
        <f>AVERAGE('Weekly Data'!E1161,'Weekly Data'!E1109,'Weekly Data'!E1057,'Weekly Data'!E1005)</f>
        <v>1684</v>
      </c>
      <c r="J1213" s="7">
        <f>AVERAGE('Weekly Data'!F1161,'Weekly Data'!F1109,'Weekly Data'!F1057,'Weekly Data'!F1005)</f>
        <v>4638.75</v>
      </c>
      <c r="K1213" s="7">
        <f>AVERAGE('Weekly Data'!G1161,'Weekly Data'!G1109,'Weekly Data'!G1057,'Weekly Data'!G1005)</f>
        <v>339</v>
      </c>
      <c r="L1213" s="164">
        <f>AVERAGE('Weekly Data'!H1161,'Weekly Data'!H1109,'Weekly Data'!H1057,'Weekly Data'!H1005)</f>
        <v>7110.5</v>
      </c>
      <c r="M1213" s="108">
        <f>AVERAGE('Weekly Data'!I1161,'Weekly Data'!I1109,'Weekly Data'!I1057,'Weekly Data'!I1005)</f>
        <v>1796.75</v>
      </c>
      <c r="O1213" s="166">
        <f t="shared" si="103"/>
        <v>42823</v>
      </c>
      <c r="P1213" s="45">
        <f t="shared" si="119"/>
        <v>374</v>
      </c>
      <c r="Q1213" s="45">
        <f t="shared" si="120"/>
        <v>1496.5</v>
      </c>
      <c r="R1213" s="45">
        <f t="shared" si="121"/>
        <v>5140.1875</v>
      </c>
      <c r="S1213" s="45">
        <f t="shared" si="122"/>
        <v>480.3125</v>
      </c>
      <c r="T1213" s="45">
        <f t="shared" si="123"/>
        <v>7491</v>
      </c>
      <c r="U1213" s="140">
        <f t="shared" si="124"/>
        <v>1680.6875</v>
      </c>
    </row>
    <row r="1214" spans="1:21" x14ac:dyDescent="0.25">
      <c r="A1214" s="43">
        <f t="shared" si="102"/>
        <v>42830</v>
      </c>
      <c r="B1214" s="28">
        <f>SUM('Weekly Data'!D1211:D1214)/4</f>
        <v>865</v>
      </c>
      <c r="C1214" s="7">
        <f>SUM('Weekly Data'!E1211:E1214)/4</f>
        <v>2046.25</v>
      </c>
      <c r="D1214" s="7">
        <f>SUM('Weekly Data'!F1211:F1214)/4</f>
        <v>6107.5</v>
      </c>
      <c r="E1214" s="7">
        <f>SUM('Weekly Data'!G1211:G1214)/4</f>
        <v>473.5</v>
      </c>
      <c r="F1214" s="7">
        <f>SUM('Weekly Data'!H1211:H1214)/4</f>
        <v>9492.25</v>
      </c>
      <c r="G1214" s="108">
        <f>SUM('Weekly Data'!I1211:I1214)/4</f>
        <v>2111.75</v>
      </c>
      <c r="H1214" s="163">
        <f>AVERAGE('Weekly Data'!D1162,'Weekly Data'!D1110,'Weekly Data'!D1058,'Weekly Data'!D1006)</f>
        <v>343.25</v>
      </c>
      <c r="I1214" s="7">
        <f>AVERAGE('Weekly Data'!E1162,'Weekly Data'!E1110,'Weekly Data'!E1058,'Weekly Data'!E1006)</f>
        <v>1727.5</v>
      </c>
      <c r="J1214" s="7">
        <f>AVERAGE('Weekly Data'!F1162,'Weekly Data'!F1110,'Weekly Data'!F1058,'Weekly Data'!F1006)</f>
        <v>4601.5</v>
      </c>
      <c r="K1214" s="7">
        <f>AVERAGE('Weekly Data'!G1162,'Weekly Data'!G1110,'Weekly Data'!G1058,'Weekly Data'!G1006)</f>
        <v>351</v>
      </c>
      <c r="L1214" s="164">
        <f>AVERAGE('Weekly Data'!H1162,'Weekly Data'!H1110,'Weekly Data'!H1058,'Weekly Data'!H1006)</f>
        <v>7023.25</v>
      </c>
      <c r="M1214" s="108">
        <f>AVERAGE('Weekly Data'!I1162,'Weekly Data'!I1110,'Weekly Data'!I1058,'Weekly Data'!I1006)</f>
        <v>1871.75</v>
      </c>
      <c r="O1214" s="166">
        <f t="shared" si="103"/>
        <v>42830</v>
      </c>
      <c r="P1214" s="45">
        <f t="shared" si="119"/>
        <v>365.875</v>
      </c>
      <c r="Q1214" s="45">
        <f t="shared" si="120"/>
        <v>1604.0625</v>
      </c>
      <c r="R1214" s="45">
        <f t="shared" si="121"/>
        <v>5059.875</v>
      </c>
      <c r="S1214" s="45">
        <f t="shared" si="122"/>
        <v>438.5</v>
      </c>
      <c r="T1214" s="45">
        <f t="shared" si="123"/>
        <v>7468.3125</v>
      </c>
      <c r="U1214" s="140">
        <f t="shared" si="124"/>
        <v>1752.9375</v>
      </c>
    </row>
    <row r="1215" spans="1:21" x14ac:dyDescent="0.25">
      <c r="A1215" s="43">
        <f t="shared" si="102"/>
        <v>42837</v>
      </c>
      <c r="B1215" s="28">
        <f>SUM('Weekly Data'!D1212:D1215)/4</f>
        <v>665.75</v>
      </c>
      <c r="C1215" s="7">
        <f>SUM('Weekly Data'!E1212:E1215)/4</f>
        <v>1952.25</v>
      </c>
      <c r="D1215" s="7">
        <f>SUM('Weekly Data'!F1212:F1215)/4</f>
        <v>6064</v>
      </c>
      <c r="E1215" s="7">
        <f>SUM('Weekly Data'!G1212:G1215)/4</f>
        <v>433.75</v>
      </c>
      <c r="F1215" s="7">
        <f>SUM('Weekly Data'!H1212:H1215)/4</f>
        <v>9115.75</v>
      </c>
      <c r="G1215" s="108">
        <f>SUM('Weekly Data'!I1212:I1215)/4</f>
        <v>2090.25</v>
      </c>
      <c r="H1215" s="163">
        <f>AVERAGE('Weekly Data'!D1163,'Weekly Data'!D1111,'Weekly Data'!D1059,'Weekly Data'!D1007)</f>
        <v>228.5</v>
      </c>
      <c r="I1215" s="7">
        <f>AVERAGE('Weekly Data'!E1163,'Weekly Data'!E1111,'Weekly Data'!E1059,'Weekly Data'!E1007)</f>
        <v>1744.25</v>
      </c>
      <c r="J1215" s="7">
        <f>AVERAGE('Weekly Data'!F1163,'Weekly Data'!F1111,'Weekly Data'!F1059,'Weekly Data'!F1007)</f>
        <v>3648.25</v>
      </c>
      <c r="K1215" s="7">
        <f>AVERAGE('Weekly Data'!G1163,'Weekly Data'!G1111,'Weekly Data'!G1059,'Weekly Data'!G1007)</f>
        <v>362.5</v>
      </c>
      <c r="L1215" s="164">
        <f>AVERAGE('Weekly Data'!H1163,'Weekly Data'!H1111,'Weekly Data'!H1059,'Weekly Data'!H1007)</f>
        <v>5983.5</v>
      </c>
      <c r="M1215" s="108">
        <f>AVERAGE('Weekly Data'!I1163,'Weekly Data'!I1111,'Weekly Data'!I1059,'Weekly Data'!I1007)</f>
        <v>1755.5</v>
      </c>
      <c r="O1215" s="166">
        <f t="shared" si="103"/>
        <v>42837</v>
      </c>
      <c r="P1215" s="45">
        <f t="shared" si="119"/>
        <v>342.4375</v>
      </c>
      <c r="Q1215" s="45">
        <f t="shared" si="120"/>
        <v>1620.5625</v>
      </c>
      <c r="R1215" s="45">
        <f t="shared" si="121"/>
        <v>4723.5625</v>
      </c>
      <c r="S1215" s="45">
        <f t="shared" si="122"/>
        <v>407.8125</v>
      </c>
      <c r="T1215" s="45">
        <f t="shared" si="123"/>
        <v>7094.375</v>
      </c>
      <c r="U1215" s="140">
        <f t="shared" si="124"/>
        <v>1748.25</v>
      </c>
    </row>
    <row r="1216" spans="1:21" x14ac:dyDescent="0.25">
      <c r="A1216" s="43">
        <f t="shared" si="102"/>
        <v>42844</v>
      </c>
      <c r="B1216" s="28">
        <f>SUM('Weekly Data'!D1213:D1216)/4</f>
        <v>403</v>
      </c>
      <c r="C1216" s="7">
        <f>SUM('Weekly Data'!E1213:E1216)/4</f>
        <v>1825.5</v>
      </c>
      <c r="D1216" s="7">
        <f>SUM('Weekly Data'!F1213:F1216)/4</f>
        <v>6381.5</v>
      </c>
      <c r="E1216" s="7">
        <f>SUM('Weekly Data'!G1213:G1216)/4</f>
        <v>363.25</v>
      </c>
      <c r="F1216" s="7">
        <f>SUM('Weekly Data'!H1213:H1216)/4</f>
        <v>8973.25</v>
      </c>
      <c r="G1216" s="108">
        <f>SUM('Weekly Data'!I1213:I1216)/4</f>
        <v>2233.75</v>
      </c>
      <c r="H1216" s="163">
        <f>AVERAGE('Weekly Data'!D1164,'Weekly Data'!D1112,'Weekly Data'!D1060,'Weekly Data'!D1008)</f>
        <v>248.25</v>
      </c>
      <c r="I1216" s="7">
        <f>AVERAGE('Weekly Data'!E1164,'Weekly Data'!E1112,'Weekly Data'!E1060,'Weekly Data'!E1008)</f>
        <v>1719</v>
      </c>
      <c r="J1216" s="7">
        <f>AVERAGE('Weekly Data'!F1164,'Weekly Data'!F1112,'Weekly Data'!F1060,'Weekly Data'!F1008)</f>
        <v>3705.5</v>
      </c>
      <c r="K1216" s="7">
        <f>AVERAGE('Weekly Data'!G1164,'Weekly Data'!G1112,'Weekly Data'!G1060,'Weekly Data'!G1008)</f>
        <v>340.25</v>
      </c>
      <c r="L1216" s="164">
        <f>AVERAGE('Weekly Data'!H1164,'Weekly Data'!H1112,'Weekly Data'!H1060,'Weekly Data'!H1008)</f>
        <v>6013</v>
      </c>
      <c r="M1216" s="108">
        <f>AVERAGE('Weekly Data'!I1164,'Weekly Data'!I1112,'Weekly Data'!I1060,'Weekly Data'!I1008)</f>
        <v>2082.75</v>
      </c>
      <c r="O1216" s="166">
        <f t="shared" si="103"/>
        <v>42844</v>
      </c>
      <c r="P1216" s="45">
        <f t="shared" si="119"/>
        <v>317.25</v>
      </c>
      <c r="Q1216" s="45">
        <f t="shared" si="120"/>
        <v>1718.5</v>
      </c>
      <c r="R1216" s="45">
        <f t="shared" si="121"/>
        <v>4268</v>
      </c>
      <c r="S1216" s="45">
        <f t="shared" si="122"/>
        <v>335.3125</v>
      </c>
      <c r="T1216" s="45">
        <f t="shared" si="123"/>
        <v>6639.0625</v>
      </c>
      <c r="U1216" s="140">
        <f t="shared" si="124"/>
        <v>1896.75</v>
      </c>
    </row>
    <row r="1217" spans="1:21" x14ac:dyDescent="0.25">
      <c r="A1217" s="43">
        <f t="shared" si="102"/>
        <v>42851</v>
      </c>
      <c r="B1217" s="28">
        <f>SUM('Weekly Data'!D1214:D1217)/4</f>
        <v>171.75</v>
      </c>
      <c r="C1217" s="7">
        <f>SUM('Weekly Data'!E1214:E1217)/4</f>
        <v>1761.25</v>
      </c>
      <c r="D1217" s="7">
        <f>SUM('Weekly Data'!F1214:F1217)/4</f>
        <v>5946.5</v>
      </c>
      <c r="E1217" s="7">
        <f>SUM('Weekly Data'!G1214:G1217)/4</f>
        <v>307.25</v>
      </c>
      <c r="F1217" s="7">
        <f>SUM('Weekly Data'!H1214:H1217)/4</f>
        <v>8186.75</v>
      </c>
      <c r="G1217" s="108">
        <f>SUM('Weekly Data'!I1214:I1217)/4</f>
        <v>2516.25</v>
      </c>
      <c r="H1217" s="163">
        <f>AVERAGE('Weekly Data'!D1165,'Weekly Data'!D1113,'Weekly Data'!D1061,'Weekly Data'!D1009)</f>
        <v>263</v>
      </c>
      <c r="I1217" s="7">
        <f>AVERAGE('Weekly Data'!E1165,'Weekly Data'!E1113,'Weekly Data'!E1061,'Weekly Data'!E1009)</f>
        <v>1761.25</v>
      </c>
      <c r="J1217" s="7">
        <f>AVERAGE('Weekly Data'!F1165,'Weekly Data'!F1113,'Weekly Data'!F1061,'Weekly Data'!F1009)</f>
        <v>3073</v>
      </c>
      <c r="K1217" s="7">
        <f>AVERAGE('Weekly Data'!G1165,'Weekly Data'!G1113,'Weekly Data'!G1061,'Weekly Data'!G1009)</f>
        <v>259.5</v>
      </c>
      <c r="L1217" s="164">
        <f>AVERAGE('Weekly Data'!H1165,'Weekly Data'!H1113,'Weekly Data'!H1061,'Weekly Data'!H1009)</f>
        <v>5356.75</v>
      </c>
      <c r="M1217" s="108">
        <f>AVERAGE('Weekly Data'!I1165,'Weekly Data'!I1113,'Weekly Data'!I1061,'Weekly Data'!I1009)</f>
        <v>2018</v>
      </c>
      <c r="O1217" s="166">
        <f t="shared" si="103"/>
        <v>42851</v>
      </c>
      <c r="P1217" s="45">
        <f t="shared" si="119"/>
        <v>279.5</v>
      </c>
      <c r="Q1217" s="45">
        <f t="shared" si="120"/>
        <v>1751.25</v>
      </c>
      <c r="R1217" s="45">
        <f t="shared" si="121"/>
        <v>3844.375</v>
      </c>
      <c r="S1217" s="45">
        <f t="shared" si="122"/>
        <v>330.375</v>
      </c>
      <c r="T1217" s="45">
        <f t="shared" si="123"/>
        <v>6205.5</v>
      </c>
      <c r="U1217" s="140">
        <f t="shared" si="124"/>
        <v>1924.1875</v>
      </c>
    </row>
    <row r="1218" spans="1:21" x14ac:dyDescent="0.25">
      <c r="A1218" s="43">
        <f t="shared" si="102"/>
        <v>42858</v>
      </c>
      <c r="B1218" s="28">
        <f>SUM('Weekly Data'!D1215:D1218)/4</f>
        <v>73</v>
      </c>
      <c r="C1218" s="7">
        <f>SUM('Weekly Data'!E1215:E1218)/4</f>
        <v>1951.25</v>
      </c>
      <c r="D1218" s="7">
        <f>SUM('Weekly Data'!F1215:F1218)/4</f>
        <v>5580</v>
      </c>
      <c r="E1218" s="7">
        <f>SUM('Weekly Data'!G1215:G1218)/4</f>
        <v>300.75</v>
      </c>
      <c r="F1218" s="7">
        <f>SUM('Weekly Data'!H1215:H1218)/4</f>
        <v>7905</v>
      </c>
      <c r="G1218" s="108">
        <f>SUM('Weekly Data'!I1215:I1218)/4</f>
        <v>2573.75</v>
      </c>
      <c r="H1218" s="163">
        <f>AVERAGE('Weekly Data'!D1166,'Weekly Data'!D1114,'Weekly Data'!D1062,'Weekly Data'!D1010)</f>
        <v>190</v>
      </c>
      <c r="I1218" s="7">
        <f>AVERAGE('Weekly Data'!E1166,'Weekly Data'!E1114,'Weekly Data'!E1062,'Weekly Data'!E1010)</f>
        <v>1960.5</v>
      </c>
      <c r="J1218" s="7">
        <f>AVERAGE('Weekly Data'!F1166,'Weekly Data'!F1114,'Weekly Data'!F1062,'Weekly Data'!F1010)</f>
        <v>2607</v>
      </c>
      <c r="K1218" s="7">
        <f>AVERAGE('Weekly Data'!G1166,'Weekly Data'!G1114,'Weekly Data'!G1062,'Weekly Data'!G1010)</f>
        <v>191.5</v>
      </c>
      <c r="L1218" s="164">
        <f>AVERAGE('Weekly Data'!H1166,'Weekly Data'!H1114,'Weekly Data'!H1062,'Weekly Data'!H1010)</f>
        <v>4949</v>
      </c>
      <c r="M1218" s="108">
        <f>AVERAGE('Weekly Data'!I1166,'Weekly Data'!I1114,'Weekly Data'!I1062,'Weekly Data'!I1010)</f>
        <v>1725.5</v>
      </c>
      <c r="O1218" s="166">
        <f t="shared" si="103"/>
        <v>42858</v>
      </c>
      <c r="P1218" s="45">
        <f t="shared" si="119"/>
        <v>233</v>
      </c>
      <c r="Q1218" s="45">
        <f t="shared" si="120"/>
        <v>1759</v>
      </c>
      <c r="R1218" s="45">
        <f t="shared" si="121"/>
        <v>3288.1875</v>
      </c>
      <c r="S1218" s="45">
        <f t="shared" si="122"/>
        <v>288.6875</v>
      </c>
      <c r="T1218" s="45">
        <f t="shared" si="123"/>
        <v>5568.875</v>
      </c>
      <c r="U1218" s="140">
        <f t="shared" si="124"/>
        <v>1910.75</v>
      </c>
    </row>
    <row r="1219" spans="1:21" x14ac:dyDescent="0.25">
      <c r="A1219" s="43">
        <f t="shared" si="102"/>
        <v>42865</v>
      </c>
      <c r="B1219" s="28">
        <f>SUM('Weekly Data'!D1216:D1219)/4</f>
        <v>109</v>
      </c>
      <c r="C1219" s="7">
        <f>SUM('Weekly Data'!E1216:E1219)/4</f>
        <v>1938.5</v>
      </c>
      <c r="D1219" s="7">
        <f>SUM('Weekly Data'!F1216:F1219)/4</f>
        <v>5388.25</v>
      </c>
      <c r="E1219" s="7">
        <f>SUM('Weekly Data'!G1216:G1219)/4</f>
        <v>274.25</v>
      </c>
      <c r="F1219" s="7">
        <f>SUM('Weekly Data'!H1216:H1219)/4</f>
        <v>7710</v>
      </c>
      <c r="G1219" s="108">
        <f>SUM('Weekly Data'!I1216:I1219)/4</f>
        <v>2669.5</v>
      </c>
      <c r="H1219" s="163">
        <f>AVERAGE('Weekly Data'!D1167,'Weekly Data'!D1115,'Weekly Data'!D1063,'Weekly Data'!D1011)</f>
        <v>195.75</v>
      </c>
      <c r="I1219" s="7">
        <f>AVERAGE('Weekly Data'!E1167,'Weekly Data'!E1115,'Weekly Data'!E1063,'Weekly Data'!E1011)</f>
        <v>1167</v>
      </c>
      <c r="J1219" s="7">
        <f>AVERAGE('Weekly Data'!F1167,'Weekly Data'!F1115,'Weekly Data'!F1063,'Weekly Data'!F1011)</f>
        <v>2486.75</v>
      </c>
      <c r="K1219" s="7">
        <f>AVERAGE('Weekly Data'!G1167,'Weekly Data'!G1115,'Weekly Data'!G1063,'Weekly Data'!G1011)</f>
        <v>227</v>
      </c>
      <c r="L1219" s="164">
        <f>AVERAGE('Weekly Data'!H1167,'Weekly Data'!H1115,'Weekly Data'!H1063,'Weekly Data'!H1011)</f>
        <v>4076.5</v>
      </c>
      <c r="M1219" s="108">
        <f>AVERAGE('Weekly Data'!I1167,'Weekly Data'!I1115,'Weekly Data'!I1063,'Weekly Data'!I1011)</f>
        <v>1908.75</v>
      </c>
      <c r="O1219" s="166">
        <f t="shared" si="103"/>
        <v>42865</v>
      </c>
      <c r="P1219" s="45">
        <f t="shared" si="119"/>
        <v>216.6875</v>
      </c>
      <c r="Q1219" s="45">
        <f t="shared" si="120"/>
        <v>1686.375</v>
      </c>
      <c r="R1219" s="45">
        <f t="shared" si="121"/>
        <v>2995.875</v>
      </c>
      <c r="S1219" s="45">
        <f t="shared" si="122"/>
        <v>241.5</v>
      </c>
      <c r="T1219" s="45">
        <f t="shared" si="123"/>
        <v>5140.4375</v>
      </c>
      <c r="U1219" s="140">
        <f t="shared" si="124"/>
        <v>1938.5</v>
      </c>
    </row>
    <row r="1220" spans="1:21" x14ac:dyDescent="0.25">
      <c r="A1220" s="43">
        <f t="shared" si="102"/>
        <v>42872</v>
      </c>
      <c r="B1220" s="28">
        <f>SUM('Weekly Data'!D1217:D1220)/4</f>
        <v>186.75</v>
      </c>
      <c r="C1220" s="7">
        <f>SUM('Weekly Data'!E1217:E1220)/4</f>
        <v>1871.25</v>
      </c>
      <c r="D1220" s="7">
        <f>SUM('Weekly Data'!F1217:F1220)/4</f>
        <v>5276.25</v>
      </c>
      <c r="E1220" s="7">
        <f>SUM('Weekly Data'!G1217:G1220)/4</f>
        <v>221.5</v>
      </c>
      <c r="F1220" s="7">
        <f>SUM('Weekly Data'!H1217:H1220)/4</f>
        <v>7555.75</v>
      </c>
      <c r="G1220" s="108">
        <f>SUM('Weekly Data'!I1217:I1220)/4</f>
        <v>2671.25</v>
      </c>
      <c r="H1220" s="163">
        <f>AVERAGE('Weekly Data'!D1168,'Weekly Data'!D1116,'Weekly Data'!D1064,'Weekly Data'!D1012)</f>
        <v>146.75</v>
      </c>
      <c r="I1220" s="7">
        <f>AVERAGE('Weekly Data'!E1168,'Weekly Data'!E1116,'Weekly Data'!E1064,'Weekly Data'!E1012)</f>
        <v>1602.75</v>
      </c>
      <c r="J1220" s="7">
        <f>AVERAGE('Weekly Data'!F1168,'Weekly Data'!F1116,'Weekly Data'!F1064,'Weekly Data'!F1012)</f>
        <v>2588.75</v>
      </c>
      <c r="K1220" s="7">
        <f>AVERAGE('Weekly Data'!G1168,'Weekly Data'!G1116,'Weekly Data'!G1064,'Weekly Data'!G1012)</f>
        <v>241</v>
      </c>
      <c r="L1220" s="164">
        <f>AVERAGE('Weekly Data'!H1168,'Weekly Data'!H1116,'Weekly Data'!H1064,'Weekly Data'!H1012)</f>
        <v>4579.25</v>
      </c>
      <c r="M1220" s="108">
        <f>AVERAGE('Weekly Data'!I1168,'Weekly Data'!I1116,'Weekly Data'!I1064,'Weekly Data'!I1012)</f>
        <v>2057.5</v>
      </c>
      <c r="O1220" s="166">
        <f t="shared" si="103"/>
        <v>42872</v>
      </c>
      <c r="P1220" s="45">
        <f t="shared" si="119"/>
        <v>185.6875</v>
      </c>
      <c r="Q1220" s="45">
        <f t="shared" si="120"/>
        <v>1627.0625</v>
      </c>
      <c r="R1220" s="45">
        <f t="shared" si="121"/>
        <v>2751.1875</v>
      </c>
      <c r="S1220" s="45">
        <f t="shared" si="122"/>
        <v>244.4375</v>
      </c>
      <c r="T1220" s="45">
        <f t="shared" si="123"/>
        <v>4808.375</v>
      </c>
      <c r="U1220" s="140">
        <f t="shared" si="124"/>
        <v>1931.8125</v>
      </c>
    </row>
    <row r="1221" spans="1:21" x14ac:dyDescent="0.25">
      <c r="A1221" s="43">
        <f t="shared" si="102"/>
        <v>42879</v>
      </c>
      <c r="B1221" s="28">
        <f>SUM('Weekly Data'!D1218:D1221)/4</f>
        <v>252.75</v>
      </c>
      <c r="C1221" s="7">
        <f>SUM('Weekly Data'!E1218:E1221)/4</f>
        <v>1832.25</v>
      </c>
      <c r="D1221" s="7">
        <f>SUM('Weekly Data'!F1218:F1221)/4</f>
        <v>5737.75</v>
      </c>
      <c r="E1221" s="7">
        <f>SUM('Weekly Data'!G1218:G1221)/4</f>
        <v>241.5</v>
      </c>
      <c r="F1221" s="7">
        <f>SUM('Weekly Data'!H1218:H1221)/4</f>
        <v>8064.25</v>
      </c>
      <c r="G1221" s="108">
        <f>SUM('Weekly Data'!I1218:I1221)/4</f>
        <v>2515.5</v>
      </c>
      <c r="H1221" s="163">
        <f>AVERAGE('Weekly Data'!D1169,'Weekly Data'!D1117,'Weekly Data'!D1065,'Weekly Data'!D1013)</f>
        <v>168.25</v>
      </c>
      <c r="I1221" s="7">
        <f>AVERAGE('Weekly Data'!E1169,'Weekly Data'!E1117,'Weekly Data'!E1065,'Weekly Data'!E1013)</f>
        <v>1757.25</v>
      </c>
      <c r="J1221" s="7">
        <f>AVERAGE('Weekly Data'!F1169,'Weekly Data'!F1117,'Weekly Data'!F1065,'Weekly Data'!F1013)</f>
        <v>2865.5</v>
      </c>
      <c r="K1221" s="7">
        <f>AVERAGE('Weekly Data'!G1169,'Weekly Data'!G1117,'Weekly Data'!G1065,'Weekly Data'!G1013)</f>
        <v>189.5</v>
      </c>
      <c r="L1221" s="164">
        <f>AVERAGE('Weekly Data'!H1169,'Weekly Data'!H1117,'Weekly Data'!H1065,'Weekly Data'!H1013)</f>
        <v>4980.5</v>
      </c>
      <c r="M1221" s="108">
        <f>AVERAGE('Weekly Data'!I1169,'Weekly Data'!I1117,'Weekly Data'!I1065,'Weekly Data'!I1013)</f>
        <v>1892</v>
      </c>
      <c r="O1221" s="166">
        <f t="shared" si="103"/>
        <v>42879</v>
      </c>
      <c r="P1221" s="45">
        <f t="shared" si="119"/>
        <v>159.6875</v>
      </c>
      <c r="Q1221" s="45">
        <f t="shared" si="120"/>
        <v>1603.5625</v>
      </c>
      <c r="R1221" s="45">
        <f t="shared" si="121"/>
        <v>2680</v>
      </c>
      <c r="S1221" s="45">
        <f t="shared" si="122"/>
        <v>216.75</v>
      </c>
      <c r="T1221" s="45">
        <f t="shared" si="123"/>
        <v>4660</v>
      </c>
      <c r="U1221" s="140">
        <f t="shared" si="124"/>
        <v>1913</v>
      </c>
    </row>
    <row r="1222" spans="1:21" x14ac:dyDescent="0.25">
      <c r="A1222" s="43">
        <f t="shared" si="102"/>
        <v>42886</v>
      </c>
      <c r="B1222" s="28">
        <f>SUM('Weekly Data'!D1219:D1222)/4</f>
        <v>361.25</v>
      </c>
      <c r="C1222" s="7">
        <f>SUM('Weekly Data'!E1219:E1222)/4</f>
        <v>1724.25</v>
      </c>
      <c r="D1222" s="7">
        <f>SUM('Weekly Data'!F1219:F1222)/4</f>
        <v>5914.75</v>
      </c>
      <c r="E1222" s="7">
        <f>SUM('Weekly Data'!G1219:G1222)/4</f>
        <v>183.5</v>
      </c>
      <c r="F1222" s="7">
        <f>SUM('Weekly Data'!H1219:H1222)/4</f>
        <v>8183.75</v>
      </c>
      <c r="G1222" s="108">
        <f>SUM('Weekly Data'!I1219:I1222)/4</f>
        <v>2504</v>
      </c>
      <c r="H1222" s="163">
        <f>AVERAGE('Weekly Data'!D1170,'Weekly Data'!D1118,'Weekly Data'!D1066,'Weekly Data'!D1014)</f>
        <v>31.75</v>
      </c>
      <c r="I1222" s="7">
        <f>AVERAGE('Weekly Data'!E1170,'Weekly Data'!E1118,'Weekly Data'!E1066,'Weekly Data'!E1014)</f>
        <v>1314.75</v>
      </c>
      <c r="J1222" s="7">
        <f>AVERAGE('Weekly Data'!F1170,'Weekly Data'!F1118,'Weekly Data'!F1066,'Weekly Data'!F1014)</f>
        <v>2785.25</v>
      </c>
      <c r="K1222" s="7">
        <f>AVERAGE('Weekly Data'!G1170,'Weekly Data'!G1118,'Weekly Data'!G1066,'Weekly Data'!G1014)</f>
        <v>139</v>
      </c>
      <c r="L1222" s="164">
        <f>AVERAGE('Weekly Data'!H1170,'Weekly Data'!H1118,'Weekly Data'!H1066,'Weekly Data'!H1014)</f>
        <v>4270.75</v>
      </c>
      <c r="M1222" s="108">
        <f>AVERAGE('Weekly Data'!I1170,'Weekly Data'!I1118,'Weekly Data'!I1066,'Weekly Data'!I1014)</f>
        <v>1726.75</v>
      </c>
      <c r="O1222" s="166">
        <f t="shared" si="103"/>
        <v>42886</v>
      </c>
      <c r="P1222" s="45">
        <f t="shared" si="119"/>
        <v>129.3125</v>
      </c>
      <c r="Q1222" s="45">
        <f t="shared" si="120"/>
        <v>1436.75</v>
      </c>
      <c r="R1222" s="45">
        <f t="shared" si="121"/>
        <v>2689.3125</v>
      </c>
      <c r="S1222" s="45">
        <f t="shared" si="122"/>
        <v>200.5</v>
      </c>
      <c r="T1222" s="45">
        <f t="shared" si="123"/>
        <v>4455.875</v>
      </c>
      <c r="U1222" s="140">
        <f t="shared" si="124"/>
        <v>1882.5</v>
      </c>
    </row>
    <row r="1223" spans="1:21" x14ac:dyDescent="0.25">
      <c r="A1223" s="43">
        <f t="shared" ref="A1223:A1286" si="125">A1222+7</f>
        <v>42893</v>
      </c>
      <c r="B1223" s="28">
        <f>SUM('Weekly Data'!D1220:D1223)/4</f>
        <v>392.5</v>
      </c>
      <c r="C1223" s="7">
        <f>SUM('Weekly Data'!E1220:E1223)/4</f>
        <v>1656.5</v>
      </c>
      <c r="D1223" s="7">
        <f>SUM('Weekly Data'!F1220:F1223)/4</f>
        <v>6149</v>
      </c>
      <c r="E1223" s="7">
        <f>SUM('Weekly Data'!G1220:G1223)/4</f>
        <v>149.25</v>
      </c>
      <c r="F1223" s="7">
        <f>SUM('Weekly Data'!H1220:H1223)/4</f>
        <v>8347.25</v>
      </c>
      <c r="G1223" s="108">
        <f>SUM('Weekly Data'!I1220:I1223)/4</f>
        <v>2479.5</v>
      </c>
      <c r="H1223" s="163">
        <f>AVERAGE('Weekly Data'!D1171,'Weekly Data'!D1119,'Weekly Data'!D1067,'Weekly Data'!D1015)</f>
        <v>9.25</v>
      </c>
      <c r="I1223" s="7">
        <f>AVERAGE('Weekly Data'!E1171,'Weekly Data'!E1119,'Weekly Data'!E1067,'Weekly Data'!E1015)</f>
        <v>1314.5</v>
      </c>
      <c r="J1223" s="7">
        <f>AVERAGE('Weekly Data'!F1171,'Weekly Data'!F1119,'Weekly Data'!F1067,'Weekly Data'!F1015)</f>
        <v>2604.5</v>
      </c>
      <c r="K1223" s="7">
        <f>AVERAGE('Weekly Data'!G1171,'Weekly Data'!G1119,'Weekly Data'!G1067,'Weekly Data'!G1015)</f>
        <v>48.5</v>
      </c>
      <c r="L1223" s="164">
        <f>AVERAGE('Weekly Data'!H1171,'Weekly Data'!H1119,'Weekly Data'!H1067,'Weekly Data'!H1015)</f>
        <v>3976.75</v>
      </c>
      <c r="M1223" s="108">
        <f>AVERAGE('Weekly Data'!I1171,'Weekly Data'!I1119,'Weekly Data'!I1067,'Weekly Data'!I1015)</f>
        <v>1942</v>
      </c>
      <c r="O1223" s="166">
        <f t="shared" ref="O1223:O1286" si="126">O1222+7</f>
        <v>42893</v>
      </c>
      <c r="P1223" s="45">
        <f t="shared" si="119"/>
        <v>96.625</v>
      </c>
      <c r="Q1223" s="45">
        <f t="shared" si="120"/>
        <v>1488.5625</v>
      </c>
      <c r="R1223" s="45">
        <f t="shared" si="121"/>
        <v>2681.1875</v>
      </c>
      <c r="S1223" s="45">
        <f t="shared" si="122"/>
        <v>169.375</v>
      </c>
      <c r="T1223" s="45">
        <f t="shared" si="123"/>
        <v>4435.75</v>
      </c>
      <c r="U1223" s="140">
        <f t="shared" si="124"/>
        <v>1923.9375</v>
      </c>
    </row>
    <row r="1224" spans="1:21" x14ac:dyDescent="0.25">
      <c r="A1224" s="43">
        <f t="shared" si="125"/>
        <v>42900</v>
      </c>
      <c r="B1224" s="28">
        <f>SUM('Weekly Data'!D1221:D1224)/4</f>
        <v>343.5</v>
      </c>
      <c r="C1224" s="7">
        <f>SUM('Weekly Data'!E1221:E1224)/4</f>
        <v>1644.5</v>
      </c>
      <c r="D1224" s="7">
        <f>SUM('Weekly Data'!F1221:F1224)/4</f>
        <v>6361.75</v>
      </c>
      <c r="E1224" s="7">
        <f>SUM('Weekly Data'!G1221:G1224)/4</f>
        <v>171.5</v>
      </c>
      <c r="F1224" s="7">
        <f>SUM('Weekly Data'!H1221:H1224)/4</f>
        <v>8521.25</v>
      </c>
      <c r="G1224" s="108">
        <f>SUM('Weekly Data'!I1221:I1224)/4</f>
        <v>2493.5</v>
      </c>
      <c r="H1224" s="163">
        <f>AVERAGE('Weekly Data'!D1172,'Weekly Data'!D1120,'Weekly Data'!D1068,'Weekly Data'!D1016)</f>
        <v>105.5</v>
      </c>
      <c r="I1224" s="7">
        <f>AVERAGE('Weekly Data'!E1172,'Weekly Data'!E1120,'Weekly Data'!E1068,'Weekly Data'!E1016)</f>
        <v>1239.25</v>
      </c>
      <c r="J1224" s="7">
        <f>AVERAGE('Weekly Data'!F1172,'Weekly Data'!F1120,'Weekly Data'!F1068,'Weekly Data'!F1016)</f>
        <v>3119.25</v>
      </c>
      <c r="K1224" s="7">
        <f>AVERAGE('Weekly Data'!G1172,'Weekly Data'!G1120,'Weekly Data'!G1068,'Weekly Data'!G1016)</f>
        <v>118</v>
      </c>
      <c r="L1224" s="164">
        <f>AVERAGE('Weekly Data'!H1172,'Weekly Data'!H1120,'Weekly Data'!H1068,'Weekly Data'!H1016)</f>
        <v>4582</v>
      </c>
      <c r="M1224" s="108">
        <f>AVERAGE('Weekly Data'!I1172,'Weekly Data'!I1120,'Weekly Data'!I1068,'Weekly Data'!I1016)</f>
        <v>1594.75</v>
      </c>
      <c r="O1224" s="166">
        <f t="shared" si="126"/>
        <v>42900</v>
      </c>
      <c r="P1224" s="45">
        <f t="shared" si="119"/>
        <v>91.625</v>
      </c>
      <c r="Q1224" s="45">
        <f t="shared" si="120"/>
        <v>1414.625</v>
      </c>
      <c r="R1224" s="45">
        <f t="shared" si="121"/>
        <v>2847.9375</v>
      </c>
      <c r="S1224" s="45">
        <f t="shared" si="122"/>
        <v>131.25</v>
      </c>
      <c r="T1224" s="45">
        <f t="shared" si="123"/>
        <v>4485.4375</v>
      </c>
      <c r="U1224" s="140">
        <f t="shared" si="124"/>
        <v>1803.875</v>
      </c>
    </row>
    <row r="1225" spans="1:21" x14ac:dyDescent="0.25">
      <c r="A1225" s="43">
        <f t="shared" si="125"/>
        <v>42907</v>
      </c>
      <c r="B1225" s="28">
        <f>SUM('Weekly Data'!D1222:D1225)/4</f>
        <v>299.75</v>
      </c>
      <c r="C1225" s="7">
        <f>SUM('Weekly Data'!E1222:E1225)/4</f>
        <v>1765.25</v>
      </c>
      <c r="D1225" s="7">
        <f>SUM('Weekly Data'!F1222:F1225)/4</f>
        <v>6128.75</v>
      </c>
      <c r="E1225" s="7">
        <f>SUM('Weekly Data'!G1222:G1225)/4</f>
        <v>148.75</v>
      </c>
      <c r="F1225" s="7">
        <f>SUM('Weekly Data'!H1222:H1225)/4</f>
        <v>8342.5</v>
      </c>
      <c r="G1225" s="108">
        <f>SUM('Weekly Data'!I1222:I1225)/4</f>
        <v>2542</v>
      </c>
      <c r="H1225" s="163">
        <f>AVERAGE('Weekly Data'!D1173,'Weekly Data'!D1121,'Weekly Data'!D1069,'Weekly Data'!D1017)</f>
        <v>149</v>
      </c>
      <c r="I1225" s="7">
        <f>AVERAGE('Weekly Data'!E1173,'Weekly Data'!E1121,'Weekly Data'!E1069,'Weekly Data'!E1017)</f>
        <v>1400.5</v>
      </c>
      <c r="J1225" s="7">
        <f>AVERAGE('Weekly Data'!F1173,'Weekly Data'!F1121,'Weekly Data'!F1069,'Weekly Data'!F1017)</f>
        <v>3103.75</v>
      </c>
      <c r="K1225" s="7">
        <f>AVERAGE('Weekly Data'!G1173,'Weekly Data'!G1121,'Weekly Data'!G1069,'Weekly Data'!G1017)</f>
        <v>120.5</v>
      </c>
      <c r="L1225" s="164">
        <f>AVERAGE('Weekly Data'!H1173,'Weekly Data'!H1121,'Weekly Data'!H1069,'Weekly Data'!H1017)</f>
        <v>4773.75</v>
      </c>
      <c r="M1225" s="108">
        <f>AVERAGE('Weekly Data'!I1173,'Weekly Data'!I1121,'Weekly Data'!I1069,'Weekly Data'!I1017)</f>
        <v>1746</v>
      </c>
      <c r="O1225" s="166">
        <f t="shared" si="126"/>
        <v>42907</v>
      </c>
      <c r="P1225" s="45">
        <f t="shared" si="119"/>
        <v>82.25</v>
      </c>
      <c r="Q1225" s="45">
        <f t="shared" si="120"/>
        <v>1340.625</v>
      </c>
      <c r="R1225" s="45">
        <f t="shared" si="121"/>
        <v>2862.4375</v>
      </c>
      <c r="S1225" s="45">
        <f t="shared" si="122"/>
        <v>103.5625</v>
      </c>
      <c r="T1225" s="45">
        <f t="shared" si="123"/>
        <v>4388.875</v>
      </c>
      <c r="U1225" s="140">
        <f t="shared" si="124"/>
        <v>1752.9375</v>
      </c>
    </row>
    <row r="1226" spans="1:21" x14ac:dyDescent="0.25">
      <c r="A1226" s="43">
        <f t="shared" si="125"/>
        <v>42914</v>
      </c>
      <c r="B1226" s="28">
        <f>SUM('Weekly Data'!D1223:D1226)/4</f>
        <v>228.5</v>
      </c>
      <c r="C1226" s="7">
        <f>SUM('Weekly Data'!E1223:E1226)/4</f>
        <v>1569.25</v>
      </c>
      <c r="D1226" s="7">
        <f>SUM('Weekly Data'!F1223:F1226)/4</f>
        <v>5773.25</v>
      </c>
      <c r="E1226" s="7">
        <f>SUM('Weekly Data'!G1223:G1226)/4</f>
        <v>121</v>
      </c>
      <c r="F1226" s="7">
        <f>SUM('Weekly Data'!H1223:H1226)/4</f>
        <v>7692</v>
      </c>
      <c r="G1226" s="108">
        <f>SUM('Weekly Data'!I1223:I1226)/4</f>
        <v>2535</v>
      </c>
      <c r="H1226" s="163">
        <f>AVERAGE('Weekly Data'!D1174,'Weekly Data'!D1122,'Weekly Data'!D1070,'Weekly Data'!D1018)</f>
        <v>210.75</v>
      </c>
      <c r="I1226" s="7">
        <f>AVERAGE('Weekly Data'!E1174,'Weekly Data'!E1122,'Weekly Data'!E1070,'Weekly Data'!E1018)</f>
        <v>1211.25</v>
      </c>
      <c r="J1226" s="7">
        <f>AVERAGE('Weekly Data'!F1174,'Weekly Data'!F1122,'Weekly Data'!F1070,'Weekly Data'!F1018)</f>
        <v>3076</v>
      </c>
      <c r="K1226" s="7">
        <f>AVERAGE('Weekly Data'!G1174,'Weekly Data'!G1122,'Weekly Data'!G1070,'Weekly Data'!G1018)</f>
        <v>190.75</v>
      </c>
      <c r="L1226" s="164">
        <f>AVERAGE('Weekly Data'!H1174,'Weekly Data'!H1122,'Weekly Data'!H1070,'Weekly Data'!H1018)</f>
        <v>4688.75</v>
      </c>
      <c r="M1226" s="108">
        <f>AVERAGE('Weekly Data'!I1174,'Weekly Data'!I1122,'Weekly Data'!I1070,'Weekly Data'!I1018)</f>
        <v>1944.75</v>
      </c>
      <c r="O1226" s="166">
        <f t="shared" si="126"/>
        <v>42914</v>
      </c>
      <c r="P1226" s="45">
        <f t="shared" si="119"/>
        <v>116.0625</v>
      </c>
      <c r="Q1226" s="45">
        <f t="shared" si="120"/>
        <v>1327.9375</v>
      </c>
      <c r="R1226" s="45">
        <f t="shared" si="121"/>
        <v>2944.375</v>
      </c>
      <c r="S1226" s="45">
        <f t="shared" si="122"/>
        <v>118.9375</v>
      </c>
      <c r="T1226" s="45">
        <f t="shared" si="123"/>
        <v>4507.3125</v>
      </c>
      <c r="U1226" s="140">
        <f t="shared" si="124"/>
        <v>1802.75</v>
      </c>
    </row>
    <row r="1227" spans="1:21" x14ac:dyDescent="0.25">
      <c r="A1227" s="43">
        <f t="shared" si="125"/>
        <v>42921</v>
      </c>
      <c r="B1227" s="28">
        <f>SUM('Weekly Data'!D1224:D1227)/4</f>
        <v>191.25</v>
      </c>
      <c r="C1227" s="7">
        <f>SUM('Weekly Data'!E1224:E1227)/4</f>
        <v>1462.75</v>
      </c>
      <c r="D1227" s="7">
        <f>SUM('Weekly Data'!F1224:F1227)/4</f>
        <v>5502</v>
      </c>
      <c r="E1227" s="7">
        <f>SUM('Weekly Data'!G1224:G1227)/4</f>
        <v>185.75</v>
      </c>
      <c r="F1227" s="7">
        <f>SUM('Weekly Data'!H1224:H1227)/4</f>
        <v>7341.75</v>
      </c>
      <c r="G1227" s="108">
        <f>SUM('Weekly Data'!I1224:I1227)/4</f>
        <v>2635</v>
      </c>
      <c r="H1227" s="163">
        <f>AVERAGE('Weekly Data'!D1175,'Weekly Data'!D1123,'Weekly Data'!D1071,'Weekly Data'!D1019)</f>
        <v>174</v>
      </c>
      <c r="I1227" s="7">
        <f>AVERAGE('Weekly Data'!E1175,'Weekly Data'!E1123,'Weekly Data'!E1071,'Weekly Data'!E1019)</f>
        <v>998</v>
      </c>
      <c r="J1227" s="7">
        <f>AVERAGE('Weekly Data'!F1175,'Weekly Data'!F1123,'Weekly Data'!F1071,'Weekly Data'!F1019)</f>
        <v>3282.5</v>
      </c>
      <c r="K1227" s="7">
        <f>AVERAGE('Weekly Data'!G1175,'Weekly Data'!G1123,'Weekly Data'!G1071,'Weekly Data'!G1019)</f>
        <v>239.25</v>
      </c>
      <c r="L1227" s="164">
        <f>AVERAGE('Weekly Data'!H1175,'Weekly Data'!H1123,'Weekly Data'!H1071,'Weekly Data'!H1019)</f>
        <v>4693.75</v>
      </c>
      <c r="M1227" s="108">
        <f>AVERAGE('Weekly Data'!I1175,'Weekly Data'!I1123,'Weekly Data'!I1071,'Weekly Data'!I1019)</f>
        <v>1753.5</v>
      </c>
      <c r="O1227" s="166">
        <f t="shared" si="126"/>
        <v>42921</v>
      </c>
      <c r="P1227" s="45">
        <f t="shared" ref="P1227:P1290" si="127">AVERAGE(B1175,B1123,B1071,B1018)</f>
        <v>140.1875</v>
      </c>
      <c r="Q1227" s="45">
        <f t="shared" ref="Q1227:Q1290" si="128">AVERAGE(C1175,C1123,C1071,C1018)</f>
        <v>1205.0625</v>
      </c>
      <c r="R1227" s="45">
        <f t="shared" ref="R1227:R1290" si="129">AVERAGE(D1175,D1123,D1071,D1018)</f>
        <v>3165.125</v>
      </c>
      <c r="S1227" s="45">
        <f t="shared" ref="S1227:S1290" si="130">AVERAGE(E1175,E1123,E1071,E1018)</f>
        <v>155.0625</v>
      </c>
      <c r="T1227" s="45">
        <f t="shared" ref="T1227:T1290" si="131">AVERAGE(F1175,F1123,F1071,F1018)</f>
        <v>4665.4375</v>
      </c>
      <c r="U1227" s="140">
        <f t="shared" ref="U1227:U1290" si="132">AVERAGE(G1175,G1123,G1071,G1018)</f>
        <v>1746.8125</v>
      </c>
    </row>
    <row r="1228" spans="1:21" x14ac:dyDescent="0.25">
      <c r="A1228" s="43">
        <f t="shared" si="125"/>
        <v>42928</v>
      </c>
      <c r="B1228" s="28">
        <f>SUM('Weekly Data'!D1225:D1228)/4</f>
        <v>166.5</v>
      </c>
      <c r="C1228" s="7">
        <f>SUM('Weekly Data'!E1225:E1228)/4</f>
        <v>1292.75</v>
      </c>
      <c r="D1228" s="7">
        <f>SUM('Weekly Data'!F1225:F1228)/4</f>
        <v>4879</v>
      </c>
      <c r="E1228" s="7">
        <f>SUM('Weekly Data'!G1225:G1228)/4</f>
        <v>165</v>
      </c>
      <c r="F1228" s="7">
        <f>SUM('Weekly Data'!H1225:H1228)/4</f>
        <v>6503.25</v>
      </c>
      <c r="G1228" s="108">
        <f>SUM('Weekly Data'!I1225:I1228)/4</f>
        <v>2533.75</v>
      </c>
      <c r="H1228" s="163">
        <f>AVERAGE('Weekly Data'!D1176,'Weekly Data'!D1124,'Weekly Data'!D1072,'Weekly Data'!D1020)</f>
        <v>108.75</v>
      </c>
      <c r="I1228" s="7">
        <f>AVERAGE('Weekly Data'!E1176,'Weekly Data'!E1124,'Weekly Data'!E1072,'Weekly Data'!E1020)</f>
        <v>1104.75</v>
      </c>
      <c r="J1228" s="7">
        <f>AVERAGE('Weekly Data'!F1176,'Weekly Data'!F1124,'Weekly Data'!F1072,'Weekly Data'!F1020)</f>
        <v>2899.5</v>
      </c>
      <c r="K1228" s="7">
        <f>AVERAGE('Weekly Data'!G1176,'Weekly Data'!G1124,'Weekly Data'!G1072,'Weekly Data'!G1020)</f>
        <v>219</v>
      </c>
      <c r="L1228" s="164">
        <f>AVERAGE('Weekly Data'!H1176,'Weekly Data'!H1124,'Weekly Data'!H1072,'Weekly Data'!H1020)</f>
        <v>4332</v>
      </c>
      <c r="M1228" s="108">
        <f>AVERAGE('Weekly Data'!I1176,'Weekly Data'!I1124,'Weekly Data'!I1072,'Weekly Data'!I1020)</f>
        <v>1959.25</v>
      </c>
      <c r="O1228" s="166">
        <f t="shared" si="126"/>
        <v>42928</v>
      </c>
      <c r="P1228" s="45">
        <f t="shared" si="127"/>
        <v>152.3125</v>
      </c>
      <c r="Q1228" s="45">
        <f t="shared" si="128"/>
        <v>1168.25</v>
      </c>
      <c r="R1228" s="45">
        <f t="shared" si="129"/>
        <v>3087.375</v>
      </c>
      <c r="S1228" s="45">
        <f t="shared" si="130"/>
        <v>182.5</v>
      </c>
      <c r="T1228" s="45">
        <f t="shared" si="131"/>
        <v>4590.4375</v>
      </c>
      <c r="U1228" s="140">
        <f t="shared" si="132"/>
        <v>1796.1875</v>
      </c>
    </row>
    <row r="1229" spans="1:21" x14ac:dyDescent="0.25">
      <c r="A1229" s="43">
        <f t="shared" si="125"/>
        <v>42935</v>
      </c>
      <c r="B1229" s="28">
        <f>SUM('Weekly Data'!D1226:D1229)/4</f>
        <v>162</v>
      </c>
      <c r="C1229" s="7">
        <f>SUM('Weekly Data'!E1226:E1229)/4</f>
        <v>1179</v>
      </c>
      <c r="D1229" s="7">
        <f>SUM('Weekly Data'!F1226:F1229)/4</f>
        <v>4582.25</v>
      </c>
      <c r="E1229" s="7">
        <f>SUM('Weekly Data'!G1226:G1229)/4</f>
        <v>176</v>
      </c>
      <c r="F1229" s="7">
        <f>SUM('Weekly Data'!H1226:H1229)/4</f>
        <v>6099.25</v>
      </c>
      <c r="G1229" s="108">
        <f>SUM('Weekly Data'!I1226:I1229)/4</f>
        <v>2502.25</v>
      </c>
      <c r="H1229" s="163">
        <f>AVERAGE('Weekly Data'!D1177,'Weekly Data'!D1125,'Weekly Data'!D1073,'Weekly Data'!D1021)</f>
        <v>275.5</v>
      </c>
      <c r="I1229" s="7">
        <f>AVERAGE('Weekly Data'!E1177,'Weekly Data'!E1125,'Weekly Data'!E1073,'Weekly Data'!E1021)</f>
        <v>936.5</v>
      </c>
      <c r="J1229" s="7">
        <f>AVERAGE('Weekly Data'!F1177,'Weekly Data'!F1125,'Weekly Data'!F1073,'Weekly Data'!F1021)</f>
        <v>2525.25</v>
      </c>
      <c r="K1229" s="7">
        <f>AVERAGE('Weekly Data'!G1177,'Weekly Data'!G1125,'Weekly Data'!G1073,'Weekly Data'!G1021)</f>
        <v>191.25</v>
      </c>
      <c r="L1229" s="164">
        <f>AVERAGE('Weekly Data'!H1177,'Weekly Data'!H1125,'Weekly Data'!H1073,'Weekly Data'!H1021)</f>
        <v>3928.5</v>
      </c>
      <c r="M1229" s="108">
        <f>AVERAGE('Weekly Data'!I1177,'Weekly Data'!I1125,'Weekly Data'!I1073,'Weekly Data'!I1021)</f>
        <v>1721.25</v>
      </c>
      <c r="O1229" s="166">
        <f t="shared" si="126"/>
        <v>42935</v>
      </c>
      <c r="P1229" s="45">
        <f t="shared" si="127"/>
        <v>201.875</v>
      </c>
      <c r="Q1229" s="45">
        <f t="shared" si="128"/>
        <v>1083.8125</v>
      </c>
      <c r="R1229" s="45">
        <f t="shared" si="129"/>
        <v>2987.4375</v>
      </c>
      <c r="S1229" s="45">
        <f t="shared" si="130"/>
        <v>199.375</v>
      </c>
      <c r="T1229" s="45">
        <f t="shared" si="131"/>
        <v>4472.5</v>
      </c>
      <c r="U1229" s="140">
        <f t="shared" si="132"/>
        <v>1840.5</v>
      </c>
    </row>
    <row r="1230" spans="1:21" x14ac:dyDescent="0.25">
      <c r="A1230" s="43">
        <f t="shared" si="125"/>
        <v>42942</v>
      </c>
      <c r="B1230" s="28">
        <f>SUM('Weekly Data'!D1227:D1230)/4</f>
        <v>214.25</v>
      </c>
      <c r="C1230" s="7">
        <f>SUM('Weekly Data'!E1227:E1230)/4</f>
        <v>1133.25</v>
      </c>
      <c r="D1230" s="7">
        <f>SUM('Weekly Data'!F1227:F1230)/4</f>
        <v>4661</v>
      </c>
      <c r="E1230" s="7">
        <f>SUM('Weekly Data'!G1227:G1230)/4</f>
        <v>178</v>
      </c>
      <c r="F1230" s="7">
        <f>SUM('Weekly Data'!H1227:H1230)/4</f>
        <v>6186.5</v>
      </c>
      <c r="G1230" s="108">
        <f>SUM('Weekly Data'!I1227:I1230)/4</f>
        <v>2529</v>
      </c>
      <c r="H1230" s="163">
        <f>AVERAGE('Weekly Data'!D1178,'Weekly Data'!D1126,'Weekly Data'!D1074,'Weekly Data'!D1022)</f>
        <v>273.25</v>
      </c>
      <c r="I1230" s="7">
        <f>AVERAGE('Weekly Data'!E1178,'Weekly Data'!E1126,'Weekly Data'!E1074,'Weekly Data'!E1022)</f>
        <v>1025.75</v>
      </c>
      <c r="J1230" s="7">
        <f>AVERAGE('Weekly Data'!F1178,'Weekly Data'!F1126,'Weekly Data'!F1074,'Weekly Data'!F1022)</f>
        <v>2924.75</v>
      </c>
      <c r="K1230" s="7">
        <f>AVERAGE('Weekly Data'!G1178,'Weekly Data'!G1126,'Weekly Data'!G1074,'Weekly Data'!G1022)</f>
        <v>205</v>
      </c>
      <c r="L1230" s="164">
        <f>AVERAGE('Weekly Data'!H1178,'Weekly Data'!H1126,'Weekly Data'!H1074,'Weekly Data'!H1022)</f>
        <v>4428.75</v>
      </c>
      <c r="M1230" s="108">
        <f>AVERAGE('Weekly Data'!I1178,'Weekly Data'!I1126,'Weekly Data'!I1074,'Weekly Data'!I1022)</f>
        <v>1635.5</v>
      </c>
      <c r="O1230" s="166">
        <f t="shared" si="126"/>
        <v>42942</v>
      </c>
      <c r="P1230" s="45">
        <f t="shared" si="127"/>
        <v>216.9375</v>
      </c>
      <c r="Q1230" s="45">
        <f t="shared" si="128"/>
        <v>1007.1875</v>
      </c>
      <c r="R1230" s="45">
        <f t="shared" si="129"/>
        <v>2924.5</v>
      </c>
      <c r="S1230" s="45">
        <f t="shared" si="130"/>
        <v>216.9375</v>
      </c>
      <c r="T1230" s="45">
        <f t="shared" si="131"/>
        <v>4365.5625</v>
      </c>
      <c r="U1230" s="140">
        <f t="shared" si="132"/>
        <v>1794.625</v>
      </c>
    </row>
    <row r="1231" spans="1:21" x14ac:dyDescent="0.25">
      <c r="A1231" s="43">
        <f t="shared" si="125"/>
        <v>42949</v>
      </c>
      <c r="B1231" s="28">
        <f>SUM('Weekly Data'!D1228:D1231)/4</f>
        <v>218.5</v>
      </c>
      <c r="C1231" s="7">
        <f>SUM('Weekly Data'!E1228:E1231)/4</f>
        <v>1081.25</v>
      </c>
      <c r="D1231" s="7">
        <f>SUM('Weekly Data'!F1228:F1231)/4</f>
        <v>4836.25</v>
      </c>
      <c r="E1231" s="7">
        <f>SUM('Weekly Data'!G1228:G1231)/4</f>
        <v>178</v>
      </c>
      <c r="F1231" s="7">
        <f>SUM('Weekly Data'!H1228:H1231)/4</f>
        <v>6314</v>
      </c>
      <c r="G1231" s="108">
        <f>SUM('Weekly Data'!I1228:I1231)/4</f>
        <v>2422.75</v>
      </c>
      <c r="H1231" s="163">
        <f>AVERAGE('Weekly Data'!D1179,'Weekly Data'!D1127,'Weekly Data'!D1075,'Weekly Data'!D1023)</f>
        <v>367</v>
      </c>
      <c r="I1231" s="7">
        <f>AVERAGE('Weekly Data'!E1179,'Weekly Data'!E1127,'Weekly Data'!E1075,'Weekly Data'!E1023)</f>
        <v>1583.25</v>
      </c>
      <c r="J1231" s="7">
        <f>AVERAGE('Weekly Data'!F1179,'Weekly Data'!F1127,'Weekly Data'!F1075,'Weekly Data'!F1023)</f>
        <v>3090.25</v>
      </c>
      <c r="K1231" s="7">
        <f>AVERAGE('Weekly Data'!G1179,'Weekly Data'!G1127,'Weekly Data'!G1075,'Weekly Data'!G1023)</f>
        <v>139.75</v>
      </c>
      <c r="L1231" s="164">
        <f>AVERAGE('Weekly Data'!H1179,'Weekly Data'!H1127,'Weekly Data'!H1075,'Weekly Data'!H1023)</f>
        <v>5180.25</v>
      </c>
      <c r="M1231" s="108">
        <f>AVERAGE('Weekly Data'!I1179,'Weekly Data'!I1127,'Weekly Data'!I1075,'Weekly Data'!I1023)</f>
        <v>1610</v>
      </c>
      <c r="O1231" s="166">
        <f t="shared" si="126"/>
        <v>42949</v>
      </c>
      <c r="P1231" s="45">
        <f t="shared" si="127"/>
        <v>275.75</v>
      </c>
      <c r="Q1231" s="45">
        <f t="shared" si="128"/>
        <v>1101.25</v>
      </c>
      <c r="R1231" s="45">
        <f t="shared" si="129"/>
        <v>2864.4375</v>
      </c>
      <c r="S1231" s="45">
        <f t="shared" si="130"/>
        <v>198.8125</v>
      </c>
      <c r="T1231" s="45">
        <f t="shared" si="131"/>
        <v>4440.25</v>
      </c>
      <c r="U1231" s="140">
        <f t="shared" si="132"/>
        <v>1704.0625</v>
      </c>
    </row>
    <row r="1232" spans="1:21" x14ac:dyDescent="0.25">
      <c r="A1232" s="43">
        <f t="shared" si="125"/>
        <v>42956</v>
      </c>
      <c r="B1232" s="28">
        <f>SUM('Weekly Data'!D1229:D1232)/4</f>
        <v>270</v>
      </c>
      <c r="C1232" s="7">
        <f>SUM('Weekly Data'!E1229:E1232)/4</f>
        <v>1093.75</v>
      </c>
      <c r="D1232" s="7">
        <f>SUM('Weekly Data'!F1229:F1232)/4</f>
        <v>4807</v>
      </c>
      <c r="E1232" s="7">
        <f>SUM('Weekly Data'!G1229:G1232)/4</f>
        <v>214</v>
      </c>
      <c r="F1232" s="7">
        <f>SUM('Weekly Data'!H1229:H1232)/4</f>
        <v>6384.75</v>
      </c>
      <c r="G1232" s="108">
        <f>SUM('Weekly Data'!I1229:I1232)/4</f>
        <v>2327.75</v>
      </c>
      <c r="H1232" s="163">
        <f>AVERAGE('Weekly Data'!D1180,'Weekly Data'!D1128,'Weekly Data'!D1076,'Weekly Data'!D1024)</f>
        <v>351.25</v>
      </c>
      <c r="I1232" s="7">
        <f>AVERAGE('Weekly Data'!E1180,'Weekly Data'!E1128,'Weekly Data'!E1076,'Weekly Data'!E1024)</f>
        <v>1462</v>
      </c>
      <c r="J1232" s="7">
        <f>AVERAGE('Weekly Data'!F1180,'Weekly Data'!F1128,'Weekly Data'!F1076,'Weekly Data'!F1024)</f>
        <v>3605.25</v>
      </c>
      <c r="K1232" s="7">
        <f>AVERAGE('Weekly Data'!G1180,'Weekly Data'!G1128,'Weekly Data'!G1076,'Weekly Data'!G1024)</f>
        <v>192.75</v>
      </c>
      <c r="L1232" s="164">
        <f>AVERAGE('Weekly Data'!H1180,'Weekly Data'!H1128,'Weekly Data'!H1076,'Weekly Data'!H1024)</f>
        <v>5611.25</v>
      </c>
      <c r="M1232" s="108">
        <f>AVERAGE('Weekly Data'!I1180,'Weekly Data'!I1128,'Weekly Data'!I1076,'Weekly Data'!I1024)</f>
        <v>1865.25</v>
      </c>
      <c r="O1232" s="166">
        <f t="shared" si="126"/>
        <v>42956</v>
      </c>
      <c r="P1232" s="45">
        <f t="shared" si="127"/>
        <v>325.3125</v>
      </c>
      <c r="Q1232" s="45">
        <f t="shared" si="128"/>
        <v>1243.5625</v>
      </c>
      <c r="R1232" s="45">
        <f t="shared" si="129"/>
        <v>2953.875</v>
      </c>
      <c r="S1232" s="45">
        <f t="shared" si="130"/>
        <v>189.3125</v>
      </c>
      <c r="T1232" s="45">
        <f t="shared" si="131"/>
        <v>4712.0625</v>
      </c>
      <c r="U1232" s="140">
        <f t="shared" si="132"/>
        <v>1747.1875</v>
      </c>
    </row>
    <row r="1233" spans="1:21" x14ac:dyDescent="0.25">
      <c r="A1233" s="43">
        <f t="shared" si="125"/>
        <v>42963</v>
      </c>
      <c r="B1233" s="28">
        <f>SUM('Weekly Data'!D1230:D1233)/4</f>
        <v>291.25</v>
      </c>
      <c r="C1233" s="7">
        <f>SUM('Weekly Data'!E1230:E1233)/4</f>
        <v>1113.25</v>
      </c>
      <c r="D1233" s="7">
        <f>SUM('Weekly Data'!F1230:F1233)/4</f>
        <v>4618</v>
      </c>
      <c r="E1233" s="7">
        <f>SUM('Weekly Data'!G1230:G1233)/4</f>
        <v>194.5</v>
      </c>
      <c r="F1233" s="7">
        <f>SUM('Weekly Data'!H1230:H1233)/4</f>
        <v>6217</v>
      </c>
      <c r="G1233" s="108">
        <f>SUM('Weekly Data'!I1230:I1233)/4</f>
        <v>2199</v>
      </c>
      <c r="H1233" s="163">
        <f>AVERAGE('Weekly Data'!D1181,'Weekly Data'!D1129,'Weekly Data'!D1077,'Weekly Data'!D1025)</f>
        <v>496.25</v>
      </c>
      <c r="I1233" s="7">
        <f>AVERAGE('Weekly Data'!E1181,'Weekly Data'!E1129,'Weekly Data'!E1077,'Weekly Data'!E1025)</f>
        <v>1744.25</v>
      </c>
      <c r="J1233" s="7">
        <f>AVERAGE('Weekly Data'!F1181,'Weekly Data'!F1129,'Weekly Data'!F1077,'Weekly Data'!F1025)</f>
        <v>3937.25</v>
      </c>
      <c r="K1233" s="7">
        <f>AVERAGE('Weekly Data'!G1181,'Weekly Data'!G1129,'Weekly Data'!G1077,'Weekly Data'!G1025)</f>
        <v>139.25</v>
      </c>
      <c r="L1233" s="164">
        <f>AVERAGE('Weekly Data'!H1181,'Weekly Data'!H1129,'Weekly Data'!H1077,'Weekly Data'!H1025)</f>
        <v>6317</v>
      </c>
      <c r="M1233" s="108">
        <f>AVERAGE('Weekly Data'!I1181,'Weekly Data'!I1129,'Weekly Data'!I1077,'Weekly Data'!I1025)</f>
        <v>1728.75</v>
      </c>
      <c r="O1233" s="166">
        <f t="shared" si="126"/>
        <v>42963</v>
      </c>
      <c r="P1233" s="45">
        <f t="shared" si="127"/>
        <v>378.75</v>
      </c>
      <c r="Q1233" s="45">
        <f t="shared" si="128"/>
        <v>1380.6875</v>
      </c>
      <c r="R1233" s="45">
        <f t="shared" si="129"/>
        <v>3300.5</v>
      </c>
      <c r="S1233" s="45">
        <f t="shared" si="130"/>
        <v>184</v>
      </c>
      <c r="T1233" s="45">
        <f t="shared" si="131"/>
        <v>5243.9375</v>
      </c>
      <c r="U1233" s="140">
        <f t="shared" si="132"/>
        <v>1705.125</v>
      </c>
    </row>
    <row r="1234" spans="1:21" x14ac:dyDescent="0.25">
      <c r="A1234" s="43">
        <f t="shared" si="125"/>
        <v>42970</v>
      </c>
      <c r="B1234" s="28">
        <f>SUM('Weekly Data'!D1231:D1234)/4</f>
        <v>314</v>
      </c>
      <c r="C1234" s="7">
        <f>SUM('Weekly Data'!E1231:E1234)/4</f>
        <v>1187.5</v>
      </c>
      <c r="D1234" s="7">
        <f>SUM('Weekly Data'!F1231:F1234)/4</f>
        <v>4312.5</v>
      </c>
      <c r="E1234" s="7">
        <f>SUM('Weekly Data'!G1231:G1234)/4</f>
        <v>189</v>
      </c>
      <c r="F1234" s="7">
        <f>SUM('Weekly Data'!H1231:H1234)/4</f>
        <v>6003</v>
      </c>
      <c r="G1234" s="108">
        <f>SUM('Weekly Data'!I1231:I1234)/4</f>
        <v>2159</v>
      </c>
      <c r="H1234" s="163">
        <f>AVERAGE('Weekly Data'!D1182,'Weekly Data'!D1130,'Weekly Data'!D1078,'Weekly Data'!D1026)</f>
        <v>330.75</v>
      </c>
      <c r="I1234" s="7">
        <f>AVERAGE('Weekly Data'!E1182,'Weekly Data'!E1130,'Weekly Data'!E1078,'Weekly Data'!E1026)</f>
        <v>1868</v>
      </c>
      <c r="J1234" s="7">
        <f>AVERAGE('Weekly Data'!F1182,'Weekly Data'!F1130,'Weekly Data'!F1078,'Weekly Data'!F1026)</f>
        <v>4339.25</v>
      </c>
      <c r="K1234" s="7">
        <f>AVERAGE('Weekly Data'!G1182,'Weekly Data'!G1130,'Weekly Data'!G1078,'Weekly Data'!G1026)</f>
        <v>284</v>
      </c>
      <c r="L1234" s="164">
        <f>AVERAGE('Weekly Data'!H1182,'Weekly Data'!H1130,'Weekly Data'!H1078,'Weekly Data'!H1026)</f>
        <v>6822</v>
      </c>
      <c r="M1234" s="108">
        <f>AVERAGE('Weekly Data'!I1182,'Weekly Data'!I1130,'Weekly Data'!I1078,'Weekly Data'!I1026)</f>
        <v>1550.5</v>
      </c>
      <c r="O1234" s="166">
        <f t="shared" si="126"/>
        <v>42970</v>
      </c>
      <c r="P1234" s="45">
        <f t="shared" si="127"/>
        <v>379.3125</v>
      </c>
      <c r="Q1234" s="45">
        <f t="shared" si="128"/>
        <v>1635</v>
      </c>
      <c r="R1234" s="45">
        <f t="shared" si="129"/>
        <v>3650.8125</v>
      </c>
      <c r="S1234" s="45">
        <f t="shared" si="130"/>
        <v>188.625</v>
      </c>
      <c r="T1234" s="45">
        <f t="shared" si="131"/>
        <v>5853.75</v>
      </c>
      <c r="U1234" s="140">
        <f t="shared" si="132"/>
        <v>1688.0625</v>
      </c>
    </row>
    <row r="1235" spans="1:21" x14ac:dyDescent="0.25">
      <c r="A1235" s="43">
        <f t="shared" si="125"/>
        <v>42977</v>
      </c>
      <c r="B1235" s="28">
        <f>SUM('Weekly Data'!D1232:D1235)/4</f>
        <v>413.5</v>
      </c>
      <c r="C1235" s="7">
        <f>SUM('Weekly Data'!E1232:E1235)/4</f>
        <v>966.75</v>
      </c>
      <c r="D1235" s="7">
        <f>SUM('Weekly Data'!F1232:F1235)/4</f>
        <v>3547.25</v>
      </c>
      <c r="E1235" s="7">
        <f>SUM('Weekly Data'!G1232:G1235)/4</f>
        <v>167.75</v>
      </c>
      <c r="F1235" s="7">
        <f>SUM('Weekly Data'!H1232:H1235)/4</f>
        <v>5095.25</v>
      </c>
      <c r="G1235" s="108">
        <f>SUM('Weekly Data'!I1232:I1235)/4</f>
        <v>2181</v>
      </c>
      <c r="H1235" s="163">
        <f>AVERAGE('Weekly Data'!D1183,'Weekly Data'!D1131,'Weekly Data'!D1079,'Weekly Data'!D1027)</f>
        <v>366.75</v>
      </c>
      <c r="I1235" s="7">
        <f>AVERAGE('Weekly Data'!E1183,'Weekly Data'!E1131,'Weekly Data'!E1079,'Weekly Data'!E1027)</f>
        <v>1470.75</v>
      </c>
      <c r="J1235" s="7">
        <f>AVERAGE('Weekly Data'!F1183,'Weekly Data'!F1131,'Weekly Data'!F1079,'Weekly Data'!F1027)</f>
        <v>4113.25</v>
      </c>
      <c r="K1235" s="7">
        <f>AVERAGE('Weekly Data'!G1183,'Weekly Data'!G1131,'Weekly Data'!G1079,'Weekly Data'!G1027)</f>
        <v>242.75</v>
      </c>
      <c r="L1235" s="164">
        <f>AVERAGE('Weekly Data'!H1183,'Weekly Data'!H1131,'Weekly Data'!H1079,'Weekly Data'!H1027)</f>
        <v>6193.5</v>
      </c>
      <c r="M1235" s="108">
        <f>AVERAGE('Weekly Data'!I1183,'Weekly Data'!I1131,'Weekly Data'!I1079,'Weekly Data'!I1027)</f>
        <v>1766.75</v>
      </c>
      <c r="O1235" s="166">
        <f t="shared" si="126"/>
        <v>42977</v>
      </c>
      <c r="P1235" s="45">
        <f t="shared" si="127"/>
        <v>384.3125</v>
      </c>
      <c r="Q1235" s="45">
        <f t="shared" si="128"/>
        <v>1648.875</v>
      </c>
      <c r="R1235" s="45">
        <f t="shared" si="129"/>
        <v>3867.9375</v>
      </c>
      <c r="S1235" s="45">
        <f t="shared" si="130"/>
        <v>206.375</v>
      </c>
      <c r="T1235" s="45">
        <f t="shared" si="131"/>
        <v>6107.5</v>
      </c>
      <c r="U1235" s="140">
        <f t="shared" si="132"/>
        <v>1739.375</v>
      </c>
    </row>
    <row r="1236" spans="1:21" x14ac:dyDescent="0.25">
      <c r="A1236" s="43">
        <f t="shared" si="125"/>
        <v>42984</v>
      </c>
      <c r="B1236" s="28">
        <f>SUM('Weekly Data'!D1233:D1236)/4</f>
        <v>409.25</v>
      </c>
      <c r="C1236" s="7">
        <f>SUM('Weekly Data'!E1233:E1236)/4</f>
        <v>899.25</v>
      </c>
      <c r="D1236" s="7">
        <f>SUM('Weekly Data'!F1233:F1236)/4</f>
        <v>3354.5</v>
      </c>
      <c r="E1236" s="7">
        <f>SUM('Weekly Data'!G1233:G1236)/4</f>
        <v>165.75</v>
      </c>
      <c r="F1236" s="7">
        <f>SUM('Weekly Data'!H1233:H1236)/4</f>
        <v>4828.75</v>
      </c>
      <c r="G1236" s="108">
        <f>SUM('Weekly Data'!I1233:I1236)/4</f>
        <v>2055</v>
      </c>
      <c r="H1236" s="163">
        <f>AVERAGE('Weekly Data'!D1184,'Weekly Data'!D1132,'Weekly Data'!D1080,'Weekly Data'!D1028)</f>
        <v>350.75</v>
      </c>
      <c r="I1236" s="7">
        <f>AVERAGE('Weekly Data'!E1184,'Weekly Data'!E1132,'Weekly Data'!E1080,'Weekly Data'!E1028)</f>
        <v>1976</v>
      </c>
      <c r="J1236" s="7">
        <f>AVERAGE('Weekly Data'!F1184,'Weekly Data'!F1132,'Weekly Data'!F1080,'Weekly Data'!F1028)</f>
        <v>4235.75</v>
      </c>
      <c r="K1236" s="7">
        <f>AVERAGE('Weekly Data'!G1184,'Weekly Data'!G1132,'Weekly Data'!G1080,'Weekly Data'!G1028)</f>
        <v>221.25</v>
      </c>
      <c r="L1236" s="164">
        <f>AVERAGE('Weekly Data'!H1184,'Weekly Data'!H1132,'Weekly Data'!H1080,'Weekly Data'!H1028)</f>
        <v>6783.75</v>
      </c>
      <c r="M1236" s="108">
        <f>AVERAGE('Weekly Data'!I1184,'Weekly Data'!I1132,'Weekly Data'!I1080,'Weekly Data'!I1028)</f>
        <v>1603.75</v>
      </c>
      <c r="O1236" s="166">
        <f t="shared" si="126"/>
        <v>42984</v>
      </c>
      <c r="P1236" s="45">
        <f t="shared" si="127"/>
        <v>386.125</v>
      </c>
      <c r="Q1236" s="45">
        <f t="shared" si="128"/>
        <v>1702.625</v>
      </c>
      <c r="R1236" s="45">
        <f t="shared" si="129"/>
        <v>4098.4375</v>
      </c>
      <c r="S1236" s="45">
        <f t="shared" si="130"/>
        <v>222.625</v>
      </c>
      <c r="T1236" s="45">
        <f t="shared" si="131"/>
        <v>6409.8125</v>
      </c>
      <c r="U1236" s="140">
        <f t="shared" si="132"/>
        <v>1668.1875</v>
      </c>
    </row>
    <row r="1237" spans="1:21" x14ac:dyDescent="0.25">
      <c r="A1237" s="43">
        <f t="shared" si="125"/>
        <v>42991</v>
      </c>
      <c r="B1237" s="28">
        <f>SUM('Weekly Data'!D1234:D1237)/4</f>
        <v>381.5</v>
      </c>
      <c r="C1237" s="7">
        <f>SUM('Weekly Data'!E1234:E1237)/4</f>
        <v>895.5</v>
      </c>
      <c r="D1237" s="7">
        <f>SUM('Weekly Data'!F1234:F1237)/4</f>
        <v>2883.5</v>
      </c>
      <c r="E1237" s="7">
        <f>SUM('Weekly Data'!G1234:G1237)/4</f>
        <v>174</v>
      </c>
      <c r="F1237" s="7">
        <f>SUM('Weekly Data'!H1234:H1237)/4</f>
        <v>4334.5</v>
      </c>
      <c r="G1237" s="108">
        <f>SUM('Weekly Data'!I1234:I1237)/4</f>
        <v>2400.25</v>
      </c>
      <c r="H1237" s="163">
        <f>AVERAGE('Weekly Data'!D1185,'Weekly Data'!D1133,'Weekly Data'!D1081,'Weekly Data'!D1029)</f>
        <v>306</v>
      </c>
      <c r="I1237" s="7">
        <f>AVERAGE('Weekly Data'!E1185,'Weekly Data'!E1133,'Weekly Data'!E1081,'Weekly Data'!E1029)</f>
        <v>1859.25</v>
      </c>
      <c r="J1237" s="7">
        <f>AVERAGE('Weekly Data'!F1185,'Weekly Data'!F1133,'Weekly Data'!F1081,'Weekly Data'!F1029)</f>
        <v>3729</v>
      </c>
      <c r="K1237" s="7">
        <f>AVERAGE('Weekly Data'!G1185,'Weekly Data'!G1133,'Weekly Data'!G1081,'Weekly Data'!G1029)</f>
        <v>228</v>
      </c>
      <c r="L1237" s="164">
        <f>AVERAGE('Weekly Data'!H1185,'Weekly Data'!H1133,'Weekly Data'!H1081,'Weekly Data'!H1029)</f>
        <v>6122.25</v>
      </c>
      <c r="M1237" s="108">
        <f>AVERAGE('Weekly Data'!I1185,'Weekly Data'!I1133,'Weekly Data'!I1081,'Weekly Data'!I1029)</f>
        <v>2159.75</v>
      </c>
      <c r="O1237" s="166">
        <f t="shared" si="126"/>
        <v>42991</v>
      </c>
      <c r="P1237" s="45">
        <f t="shared" si="127"/>
        <v>332.0625</v>
      </c>
      <c r="Q1237" s="45">
        <f t="shared" si="128"/>
        <v>1774.375</v>
      </c>
      <c r="R1237" s="45">
        <f t="shared" si="129"/>
        <v>4051.5</v>
      </c>
      <c r="S1237" s="45">
        <f t="shared" si="130"/>
        <v>239.75</v>
      </c>
      <c r="T1237" s="45">
        <f t="shared" si="131"/>
        <v>6397.6875</v>
      </c>
      <c r="U1237" s="140">
        <f t="shared" si="132"/>
        <v>1754.5</v>
      </c>
    </row>
    <row r="1238" spans="1:21" x14ac:dyDescent="0.25">
      <c r="A1238" s="43">
        <f t="shared" si="125"/>
        <v>42998</v>
      </c>
      <c r="B1238" s="28">
        <f>SUM('Weekly Data'!D1235:D1238)/4</f>
        <v>400</v>
      </c>
      <c r="C1238" s="7">
        <f>SUM('Weekly Data'!E1235:E1238)/4</f>
        <v>1121.75</v>
      </c>
      <c r="D1238" s="7">
        <f>SUM('Weekly Data'!F1235:F1238)/4</f>
        <v>2674</v>
      </c>
      <c r="E1238" s="7">
        <f>SUM('Weekly Data'!G1235:G1238)/4</f>
        <v>213.75</v>
      </c>
      <c r="F1238" s="7">
        <f>SUM('Weekly Data'!H1235:H1238)/4</f>
        <v>4409.5</v>
      </c>
      <c r="G1238" s="108">
        <f>SUM('Weekly Data'!I1235:I1238)/4</f>
        <v>2674.25</v>
      </c>
      <c r="H1238" s="163">
        <f>AVERAGE('Weekly Data'!D1186,'Weekly Data'!D1134,'Weekly Data'!D1082,'Weekly Data'!D1030)</f>
        <v>206.5</v>
      </c>
      <c r="I1238" s="7">
        <f>AVERAGE('Weekly Data'!E1186,'Weekly Data'!E1134,'Weekly Data'!E1082,'Weekly Data'!E1030)</f>
        <v>1633</v>
      </c>
      <c r="J1238" s="7">
        <f>AVERAGE('Weekly Data'!F1186,'Weekly Data'!F1134,'Weekly Data'!F1082,'Weekly Data'!F1030)</f>
        <v>3090.5</v>
      </c>
      <c r="K1238" s="7">
        <f>AVERAGE('Weekly Data'!G1186,'Weekly Data'!G1134,'Weekly Data'!G1082,'Weekly Data'!G1030)</f>
        <v>79.75</v>
      </c>
      <c r="L1238" s="164">
        <f>AVERAGE('Weekly Data'!H1186,'Weekly Data'!H1134,'Weekly Data'!H1082,'Weekly Data'!H1030)</f>
        <v>5009.75</v>
      </c>
      <c r="M1238" s="108">
        <f>AVERAGE('Weekly Data'!I1186,'Weekly Data'!I1134,'Weekly Data'!I1082,'Weekly Data'!I1030)</f>
        <v>2066.25</v>
      </c>
      <c r="O1238" s="166">
        <f t="shared" si="126"/>
        <v>42998</v>
      </c>
      <c r="P1238" s="45">
        <f t="shared" si="127"/>
        <v>314.5</v>
      </c>
      <c r="Q1238" s="45">
        <f t="shared" si="128"/>
        <v>1743.375</v>
      </c>
      <c r="R1238" s="45">
        <f t="shared" si="129"/>
        <v>3842.375</v>
      </c>
      <c r="S1238" s="45">
        <f t="shared" si="130"/>
        <v>194.3125</v>
      </c>
      <c r="T1238" s="45">
        <f t="shared" si="131"/>
        <v>6094.5625</v>
      </c>
      <c r="U1238" s="140">
        <f t="shared" si="132"/>
        <v>1854.8125</v>
      </c>
    </row>
    <row r="1239" spans="1:21" x14ac:dyDescent="0.25">
      <c r="A1239" s="43">
        <f t="shared" si="125"/>
        <v>43005</v>
      </c>
      <c r="B1239" s="28">
        <f>SUM('Weekly Data'!D1236:D1239)/4</f>
        <v>350.25</v>
      </c>
      <c r="C1239" s="7">
        <f>SUM('Weekly Data'!E1236:E1239)/4</f>
        <v>1456</v>
      </c>
      <c r="D1239" s="7">
        <f>SUM('Weekly Data'!F1236:F1239)/4</f>
        <v>2892.5</v>
      </c>
      <c r="E1239" s="7">
        <f>SUM('Weekly Data'!G1236:G1239)/4</f>
        <v>216.5</v>
      </c>
      <c r="F1239" s="7">
        <f>SUM('Weekly Data'!H1236:H1239)/4</f>
        <v>4915.25</v>
      </c>
      <c r="G1239" s="108">
        <f>SUM('Weekly Data'!I1236:I1239)/4</f>
        <v>2792.5</v>
      </c>
      <c r="H1239" s="163">
        <f>AVERAGE('Weekly Data'!D1187,'Weekly Data'!D1135,'Weekly Data'!D1083,'Weekly Data'!D1031)</f>
        <v>672.75</v>
      </c>
      <c r="I1239" s="7">
        <f>AVERAGE('Weekly Data'!E1187,'Weekly Data'!E1135,'Weekly Data'!E1083,'Weekly Data'!E1031)</f>
        <v>1683</v>
      </c>
      <c r="J1239" s="7">
        <f>AVERAGE('Weekly Data'!F1187,'Weekly Data'!F1135,'Weekly Data'!F1083,'Weekly Data'!F1031)</f>
        <v>4366</v>
      </c>
      <c r="K1239" s="7">
        <f>AVERAGE('Weekly Data'!G1187,'Weekly Data'!G1135,'Weekly Data'!G1083,'Weekly Data'!G1031)</f>
        <v>284</v>
      </c>
      <c r="L1239" s="164">
        <f>AVERAGE('Weekly Data'!H1187,'Weekly Data'!H1135,'Weekly Data'!H1083,'Weekly Data'!H1031)</f>
        <v>7005.75</v>
      </c>
      <c r="M1239" s="108">
        <f>AVERAGE('Weekly Data'!I1187,'Weekly Data'!I1135,'Weekly Data'!I1083,'Weekly Data'!I1031)</f>
        <v>1919.75</v>
      </c>
      <c r="O1239" s="166">
        <f t="shared" si="126"/>
        <v>43005</v>
      </c>
      <c r="P1239" s="45">
        <f t="shared" si="127"/>
        <v>373.9375</v>
      </c>
      <c r="Q1239" s="45">
        <f t="shared" si="128"/>
        <v>1822</v>
      </c>
      <c r="R1239" s="45">
        <f t="shared" si="129"/>
        <v>3879.3125</v>
      </c>
      <c r="S1239" s="45">
        <f t="shared" si="130"/>
        <v>202.125</v>
      </c>
      <c r="T1239" s="45">
        <f t="shared" si="131"/>
        <v>6277.375</v>
      </c>
      <c r="U1239" s="140">
        <f t="shared" si="132"/>
        <v>1931.0625</v>
      </c>
    </row>
    <row r="1240" spans="1:21" x14ac:dyDescent="0.25">
      <c r="A1240" s="43">
        <f t="shared" si="125"/>
        <v>43012</v>
      </c>
      <c r="B1240" s="28">
        <f>SUM('Weekly Data'!D1237:D1240)/4</f>
        <v>567.25</v>
      </c>
      <c r="C1240" s="7">
        <f>SUM('Weekly Data'!E1237:E1240)/4</f>
        <v>1407.25</v>
      </c>
      <c r="D1240" s="7">
        <f>SUM('Weekly Data'!F1237:F1240)/4</f>
        <v>3089</v>
      </c>
      <c r="E1240" s="7">
        <f>SUM('Weekly Data'!G1237:G1240)/4</f>
        <v>258</v>
      </c>
      <c r="F1240" s="7">
        <f>SUM('Weekly Data'!H1237:H1240)/4</f>
        <v>5321.5</v>
      </c>
      <c r="G1240" s="108">
        <f>SUM('Weekly Data'!I1237:I1240)/4</f>
        <v>3116.75</v>
      </c>
      <c r="H1240" s="163">
        <f>AVERAGE('Weekly Data'!D1188,'Weekly Data'!D1136,'Weekly Data'!D1084,'Weekly Data'!D1032)</f>
        <v>1797.5</v>
      </c>
      <c r="I1240" s="7">
        <f>AVERAGE('Weekly Data'!E1188,'Weekly Data'!E1136,'Weekly Data'!E1084,'Weekly Data'!E1032)</f>
        <v>1303.25</v>
      </c>
      <c r="J1240" s="7">
        <f>AVERAGE('Weekly Data'!F1188,'Weekly Data'!F1136,'Weekly Data'!F1084,'Weekly Data'!F1032)</f>
        <v>6582</v>
      </c>
      <c r="K1240" s="7">
        <f>AVERAGE('Weekly Data'!G1188,'Weekly Data'!G1136,'Weekly Data'!G1084,'Weekly Data'!G1032)</f>
        <v>750.25</v>
      </c>
      <c r="L1240" s="164">
        <f>AVERAGE('Weekly Data'!H1188,'Weekly Data'!H1136,'Weekly Data'!H1084,'Weekly Data'!H1032)</f>
        <v>10433</v>
      </c>
      <c r="M1240" s="108">
        <f>AVERAGE('Weekly Data'!I1188,'Weekly Data'!I1136,'Weekly Data'!I1084,'Weekly Data'!I1032)</f>
        <v>2041.75</v>
      </c>
      <c r="O1240" s="166">
        <f t="shared" si="126"/>
        <v>43012</v>
      </c>
      <c r="P1240" s="45">
        <f t="shared" si="127"/>
        <v>647.5625</v>
      </c>
      <c r="Q1240" s="45">
        <f t="shared" si="128"/>
        <v>1667.5625</v>
      </c>
      <c r="R1240" s="45">
        <f t="shared" si="129"/>
        <v>4268.6875</v>
      </c>
      <c r="S1240" s="45">
        <f t="shared" si="130"/>
        <v>265.9375</v>
      </c>
      <c r="T1240" s="45">
        <f t="shared" si="131"/>
        <v>6849.75</v>
      </c>
      <c r="U1240" s="140">
        <f t="shared" si="132"/>
        <v>1998.375</v>
      </c>
    </row>
    <row r="1241" spans="1:21" x14ac:dyDescent="0.25">
      <c r="A1241" s="43">
        <f t="shared" si="125"/>
        <v>43019</v>
      </c>
      <c r="B1241" s="28">
        <f>SUM('Weekly Data'!D1238:D1241)/4</f>
        <v>979.5</v>
      </c>
      <c r="C1241" s="7">
        <f>SUM('Weekly Data'!E1238:E1241)/4</f>
        <v>1310.75</v>
      </c>
      <c r="D1241" s="7">
        <f>SUM('Weekly Data'!F1238:F1241)/4</f>
        <v>4270</v>
      </c>
      <c r="E1241" s="7">
        <f>SUM('Weekly Data'!G1238:G1241)/4</f>
        <v>341.75</v>
      </c>
      <c r="F1241" s="7">
        <f>SUM('Weekly Data'!H1238:H1241)/4</f>
        <v>6902</v>
      </c>
      <c r="G1241" s="108">
        <f>SUM('Weekly Data'!I1238:I1241)/4</f>
        <v>2923.75</v>
      </c>
      <c r="H1241" s="163">
        <f>AVERAGE('Weekly Data'!D1189,'Weekly Data'!D1137,'Weekly Data'!D1085,'Weekly Data'!D1033)</f>
        <v>2234.25</v>
      </c>
      <c r="I1241" s="7">
        <f>AVERAGE('Weekly Data'!E1189,'Weekly Data'!E1137,'Weekly Data'!E1085,'Weekly Data'!E1033)</f>
        <v>1158.25</v>
      </c>
      <c r="J1241" s="7">
        <f>AVERAGE('Weekly Data'!F1189,'Weekly Data'!F1137,'Weekly Data'!F1085,'Weekly Data'!F1033)</f>
        <v>7424.75</v>
      </c>
      <c r="K1241" s="7">
        <f>AVERAGE('Weekly Data'!G1189,'Weekly Data'!G1137,'Weekly Data'!G1085,'Weekly Data'!G1033)</f>
        <v>1090.75</v>
      </c>
      <c r="L1241" s="164">
        <f>AVERAGE('Weekly Data'!H1189,'Weekly Data'!H1137,'Weekly Data'!H1085,'Weekly Data'!H1033)</f>
        <v>11908</v>
      </c>
      <c r="M1241" s="108">
        <f>AVERAGE('Weekly Data'!I1189,'Weekly Data'!I1137,'Weekly Data'!I1085,'Weekly Data'!I1033)</f>
        <v>2111.25</v>
      </c>
      <c r="O1241" s="166">
        <f t="shared" si="126"/>
        <v>43019</v>
      </c>
      <c r="P1241" s="45">
        <f t="shared" si="127"/>
        <v>1114.0625</v>
      </c>
      <c r="Q1241" s="45">
        <f t="shared" si="128"/>
        <v>1540.1875</v>
      </c>
      <c r="R1241" s="45">
        <f t="shared" si="129"/>
        <v>5214.875</v>
      </c>
      <c r="S1241" s="45">
        <f t="shared" si="130"/>
        <v>471.3125</v>
      </c>
      <c r="T1241" s="45">
        <f t="shared" si="131"/>
        <v>8340.4375</v>
      </c>
      <c r="U1241" s="140">
        <f t="shared" si="132"/>
        <v>2006.625</v>
      </c>
    </row>
    <row r="1242" spans="1:21" x14ac:dyDescent="0.25">
      <c r="A1242" s="43">
        <f t="shared" si="125"/>
        <v>43026</v>
      </c>
      <c r="B1242" s="28">
        <f>SUM('Weekly Data'!D1239:D1242)/4</f>
        <v>1167.75</v>
      </c>
      <c r="C1242" s="7">
        <f>SUM('Weekly Data'!E1239:E1242)/4</f>
        <v>902.5</v>
      </c>
      <c r="D1242" s="7">
        <f>SUM('Weekly Data'!F1239:F1242)/4</f>
        <v>5586.5</v>
      </c>
      <c r="E1242" s="7">
        <f>SUM('Weekly Data'!G1239:G1242)/4</f>
        <v>579.25</v>
      </c>
      <c r="F1242" s="7">
        <f>SUM('Weekly Data'!H1239:H1242)/4</f>
        <v>8236</v>
      </c>
      <c r="G1242" s="108">
        <f>SUM('Weekly Data'!I1239:I1242)/4</f>
        <v>2436</v>
      </c>
      <c r="H1242" s="163">
        <f>AVERAGE('Weekly Data'!D1190,'Weekly Data'!D1138,'Weekly Data'!D1086,'Weekly Data'!D1034)</f>
        <v>2150.75</v>
      </c>
      <c r="I1242" s="7">
        <f>AVERAGE('Weekly Data'!E1190,'Weekly Data'!E1138,'Weekly Data'!E1086,'Weekly Data'!E1034)</f>
        <v>1168.25</v>
      </c>
      <c r="J1242" s="7">
        <f>AVERAGE('Weekly Data'!F1190,'Weekly Data'!F1138,'Weekly Data'!F1086,'Weekly Data'!F1034)</f>
        <v>8082.5</v>
      </c>
      <c r="K1242" s="7">
        <f>AVERAGE('Weekly Data'!G1190,'Weekly Data'!G1138,'Weekly Data'!G1086,'Weekly Data'!G1034)</f>
        <v>1308</v>
      </c>
      <c r="L1242" s="164">
        <f>AVERAGE('Weekly Data'!H1190,'Weekly Data'!H1138,'Weekly Data'!H1086,'Weekly Data'!H1034)</f>
        <v>12709.5</v>
      </c>
      <c r="M1242" s="108">
        <f>AVERAGE('Weekly Data'!I1190,'Weekly Data'!I1138,'Weekly Data'!I1086,'Weekly Data'!I1034)</f>
        <v>1902.75</v>
      </c>
      <c r="O1242" s="166">
        <f t="shared" si="126"/>
        <v>43026</v>
      </c>
      <c r="P1242" s="45">
        <f t="shared" si="127"/>
        <v>1596.3125</v>
      </c>
      <c r="Q1242" s="45">
        <f t="shared" si="128"/>
        <v>1376.75</v>
      </c>
      <c r="R1242" s="45">
        <f t="shared" si="129"/>
        <v>6358.5</v>
      </c>
      <c r="S1242" s="45">
        <f t="shared" si="130"/>
        <v>774.5625</v>
      </c>
      <c r="T1242" s="45">
        <f t="shared" si="131"/>
        <v>10106.125</v>
      </c>
      <c r="U1242" s="140">
        <f t="shared" si="132"/>
        <v>1991.125</v>
      </c>
    </row>
    <row r="1243" spans="1:21" x14ac:dyDescent="0.25">
      <c r="A1243" s="43">
        <f t="shared" si="125"/>
        <v>43033</v>
      </c>
      <c r="B1243" s="28">
        <f>SUM('Weekly Data'!D1240:D1243)/4</f>
        <v>1453.25</v>
      </c>
      <c r="C1243" s="7">
        <f>SUM('Weekly Data'!E1240:E1243)/4</f>
        <v>801.75</v>
      </c>
      <c r="D1243" s="7">
        <f>SUM('Weekly Data'!F1240:F1243)/4</f>
        <v>6300.25</v>
      </c>
      <c r="E1243" s="7">
        <f>SUM('Weekly Data'!G1240:G1243)/4</f>
        <v>799.25</v>
      </c>
      <c r="F1243" s="7">
        <f>SUM('Weekly Data'!H1240:H1243)/4</f>
        <v>9354.5</v>
      </c>
      <c r="G1243" s="108">
        <f>SUM('Weekly Data'!I1240:I1243)/4</f>
        <v>2399</v>
      </c>
      <c r="H1243" s="163">
        <f>AVERAGE('Weekly Data'!D1191,'Weekly Data'!D1139,'Weekly Data'!D1087,'Weekly Data'!D1035)</f>
        <v>1986.5</v>
      </c>
      <c r="I1243" s="7">
        <f>AVERAGE('Weekly Data'!E1191,'Weekly Data'!E1139,'Weekly Data'!E1087,'Weekly Data'!E1035)</f>
        <v>1055.5</v>
      </c>
      <c r="J1243" s="7">
        <f>AVERAGE('Weekly Data'!F1191,'Weekly Data'!F1139,'Weekly Data'!F1087,'Weekly Data'!F1035)</f>
        <v>7299.25</v>
      </c>
      <c r="K1243" s="7">
        <f>AVERAGE('Weekly Data'!G1191,'Weekly Data'!G1139,'Weekly Data'!G1087,'Weekly Data'!G1035)</f>
        <v>1280.5</v>
      </c>
      <c r="L1243" s="164">
        <f>AVERAGE('Weekly Data'!H1191,'Weekly Data'!H1139,'Weekly Data'!H1087,'Weekly Data'!H1035)</f>
        <v>11621.75</v>
      </c>
      <c r="M1243" s="108">
        <f>AVERAGE('Weekly Data'!I1191,'Weekly Data'!I1139,'Weekly Data'!I1087,'Weekly Data'!I1035)</f>
        <v>1999.25</v>
      </c>
      <c r="O1243" s="166">
        <f t="shared" si="126"/>
        <v>43033</v>
      </c>
      <c r="P1243" s="45">
        <f t="shared" si="127"/>
        <v>1942.625</v>
      </c>
      <c r="Q1243" s="45">
        <f t="shared" si="128"/>
        <v>1224.625</v>
      </c>
      <c r="R1243" s="45">
        <f t="shared" si="129"/>
        <v>7108.9375</v>
      </c>
      <c r="S1243" s="45">
        <f t="shared" si="130"/>
        <v>1035.8125</v>
      </c>
      <c r="T1243" s="45">
        <f t="shared" si="131"/>
        <v>11312</v>
      </c>
      <c r="U1243" s="140">
        <f t="shared" si="132"/>
        <v>1964</v>
      </c>
    </row>
    <row r="1244" spans="1:21" x14ac:dyDescent="0.25">
      <c r="A1244" s="43">
        <f t="shared" si="125"/>
        <v>43040</v>
      </c>
      <c r="B1244" s="28">
        <f>SUM('Weekly Data'!D1241:D1244)/4</f>
        <v>1407.75</v>
      </c>
      <c r="C1244" s="7">
        <f>SUM('Weekly Data'!E1241:E1244)/4</f>
        <v>859</v>
      </c>
      <c r="D1244" s="7">
        <f>SUM('Weekly Data'!F1241:F1244)/4</f>
        <v>7359.5</v>
      </c>
      <c r="E1244" s="7">
        <f>SUM('Weekly Data'!G1241:G1244)/4</f>
        <v>1017.5</v>
      </c>
      <c r="F1244" s="7">
        <f>SUM('Weekly Data'!H1241:H1244)/4</f>
        <v>10643.75</v>
      </c>
      <c r="G1244" s="108">
        <f>SUM('Weekly Data'!I1241:I1244)/4</f>
        <v>2108.75</v>
      </c>
      <c r="H1244" s="163">
        <f>AVERAGE('Weekly Data'!D1192,'Weekly Data'!D1140,'Weekly Data'!D1088,'Weekly Data'!D1036)</f>
        <v>1809.25</v>
      </c>
      <c r="I1244" s="7">
        <f>AVERAGE('Weekly Data'!E1192,'Weekly Data'!E1140,'Weekly Data'!E1088,'Weekly Data'!E1036)</f>
        <v>1558.75</v>
      </c>
      <c r="J1244" s="7">
        <f>AVERAGE('Weekly Data'!F1192,'Weekly Data'!F1140,'Weekly Data'!F1088,'Weekly Data'!F1036)</f>
        <v>7092.25</v>
      </c>
      <c r="K1244" s="7">
        <f>AVERAGE('Weekly Data'!G1192,'Weekly Data'!G1140,'Weekly Data'!G1088,'Weekly Data'!G1036)</f>
        <v>1300</v>
      </c>
      <c r="L1244" s="164">
        <f>AVERAGE('Weekly Data'!H1192,'Weekly Data'!H1140,'Weekly Data'!H1088,'Weekly Data'!H1036)</f>
        <v>11760.25</v>
      </c>
      <c r="M1244" s="108">
        <f>AVERAGE('Weekly Data'!I1192,'Weekly Data'!I1140,'Weekly Data'!I1088,'Weekly Data'!I1036)</f>
        <v>2232.5</v>
      </c>
      <c r="O1244" s="166">
        <f t="shared" si="126"/>
        <v>43040</v>
      </c>
      <c r="P1244" s="45">
        <f t="shared" si="127"/>
        <v>2021.125</v>
      </c>
      <c r="Q1244" s="45">
        <f t="shared" si="128"/>
        <v>1275</v>
      </c>
      <c r="R1244" s="45">
        <f t="shared" si="129"/>
        <v>7465.25</v>
      </c>
      <c r="S1244" s="45">
        <f t="shared" si="130"/>
        <v>1229.625</v>
      </c>
      <c r="T1244" s="45">
        <f t="shared" si="131"/>
        <v>11991</v>
      </c>
      <c r="U1244" s="140">
        <f t="shared" si="132"/>
        <v>2089.8125</v>
      </c>
    </row>
    <row r="1245" spans="1:21" x14ac:dyDescent="0.25">
      <c r="A1245" s="43">
        <f t="shared" si="125"/>
        <v>43047</v>
      </c>
      <c r="B1245" s="28">
        <f>SUM('Weekly Data'!D1242:D1245)/4</f>
        <v>1026.25</v>
      </c>
      <c r="C1245" s="7">
        <f>SUM('Weekly Data'!E1242:E1245)/4</f>
        <v>888</v>
      </c>
      <c r="D1245" s="7">
        <f>SUM('Weekly Data'!F1242:F1245)/4</f>
        <v>7140.5</v>
      </c>
      <c r="E1245" s="7">
        <f>SUM('Weekly Data'!G1242:G1245)/4</f>
        <v>1106.5</v>
      </c>
      <c r="F1245" s="7">
        <f>SUM('Weekly Data'!H1242:H1245)/4</f>
        <v>10161.25</v>
      </c>
      <c r="G1245" s="108">
        <f>SUM('Weekly Data'!I1242:I1245)/4</f>
        <v>2002.25</v>
      </c>
      <c r="H1245" s="163">
        <f>AVERAGE('Weekly Data'!D1193,'Weekly Data'!D1141,'Weekly Data'!D1089,'Weekly Data'!D1037)</f>
        <v>1917.75</v>
      </c>
      <c r="I1245" s="7">
        <f>AVERAGE('Weekly Data'!E1193,'Weekly Data'!E1141,'Weekly Data'!E1089,'Weekly Data'!E1037)</f>
        <v>1626.5</v>
      </c>
      <c r="J1245" s="7">
        <f>AVERAGE('Weekly Data'!F1193,'Weekly Data'!F1141,'Weekly Data'!F1089,'Weekly Data'!F1037)</f>
        <v>7240</v>
      </c>
      <c r="K1245" s="7">
        <f>AVERAGE('Weekly Data'!G1193,'Weekly Data'!G1141,'Weekly Data'!G1089,'Weekly Data'!G1037)</f>
        <v>1078.25</v>
      </c>
      <c r="L1245" s="164">
        <f>AVERAGE('Weekly Data'!H1193,'Weekly Data'!H1141,'Weekly Data'!H1089,'Weekly Data'!H1037)</f>
        <v>11862.5</v>
      </c>
      <c r="M1245" s="108">
        <f>AVERAGE('Weekly Data'!I1193,'Weekly Data'!I1141,'Weekly Data'!I1089,'Weekly Data'!I1037)</f>
        <v>1822.5</v>
      </c>
      <c r="O1245" s="166">
        <f t="shared" si="126"/>
        <v>43047</v>
      </c>
      <c r="P1245" s="45">
        <f t="shared" si="127"/>
        <v>1958.625</v>
      </c>
      <c r="Q1245" s="45">
        <f t="shared" si="128"/>
        <v>1356.625</v>
      </c>
      <c r="R1245" s="45">
        <f t="shared" si="129"/>
        <v>7298.75</v>
      </c>
      <c r="S1245" s="45">
        <f t="shared" si="130"/>
        <v>1250.25</v>
      </c>
      <c r="T1245" s="45">
        <f t="shared" si="131"/>
        <v>11864.25</v>
      </c>
      <c r="U1245" s="140">
        <f t="shared" si="132"/>
        <v>1982.6875</v>
      </c>
    </row>
    <row r="1246" spans="1:21" x14ac:dyDescent="0.25">
      <c r="A1246" s="43">
        <f t="shared" si="125"/>
        <v>43054</v>
      </c>
      <c r="B1246" s="28">
        <f>SUM('Weekly Data'!D1243:D1246)/4</f>
        <v>939.25</v>
      </c>
      <c r="C1246" s="7">
        <f>SUM('Weekly Data'!E1243:E1246)/4</f>
        <v>1058.75</v>
      </c>
      <c r="D1246" s="7">
        <f>SUM('Weekly Data'!F1243:F1246)/4</f>
        <v>6367.75</v>
      </c>
      <c r="E1246" s="7">
        <f>SUM('Weekly Data'!G1243:G1246)/4</f>
        <v>957.75</v>
      </c>
      <c r="F1246" s="7">
        <f>SUM('Weekly Data'!H1243:H1246)/4</f>
        <v>9323.5</v>
      </c>
      <c r="G1246" s="108">
        <f>SUM('Weekly Data'!I1243:I1246)/4</f>
        <v>2206.5</v>
      </c>
      <c r="H1246" s="163">
        <f>AVERAGE('Weekly Data'!D1194,'Weekly Data'!D1142,'Weekly Data'!D1090,'Weekly Data'!D1038)</f>
        <v>1353.25</v>
      </c>
      <c r="I1246" s="7">
        <f>AVERAGE('Weekly Data'!E1194,'Weekly Data'!E1142,'Weekly Data'!E1090,'Weekly Data'!E1038)</f>
        <v>1366.75</v>
      </c>
      <c r="J1246" s="7">
        <f>AVERAGE('Weekly Data'!F1194,'Weekly Data'!F1142,'Weekly Data'!F1090,'Weekly Data'!F1038)</f>
        <v>6473.75</v>
      </c>
      <c r="K1246" s="7">
        <f>AVERAGE('Weekly Data'!G1194,'Weekly Data'!G1142,'Weekly Data'!G1090,'Weekly Data'!G1038)</f>
        <v>1184.75</v>
      </c>
      <c r="L1246" s="164">
        <f>AVERAGE('Weekly Data'!H1194,'Weekly Data'!H1142,'Weekly Data'!H1090,'Weekly Data'!H1038)</f>
        <v>10378.5</v>
      </c>
      <c r="M1246" s="108">
        <f>AVERAGE('Weekly Data'!I1194,'Weekly Data'!I1142,'Weekly Data'!I1090,'Weekly Data'!I1038)</f>
        <v>2288.75</v>
      </c>
      <c r="O1246" s="166">
        <f t="shared" si="126"/>
        <v>43054</v>
      </c>
      <c r="P1246" s="45">
        <f t="shared" si="127"/>
        <v>1745.75</v>
      </c>
      <c r="Q1246" s="45">
        <f t="shared" si="128"/>
        <v>1410.4375</v>
      </c>
      <c r="R1246" s="45">
        <f t="shared" si="129"/>
        <v>6944.625</v>
      </c>
      <c r="S1246" s="45">
        <f t="shared" si="130"/>
        <v>1216.3125</v>
      </c>
      <c r="T1246" s="45">
        <f t="shared" si="131"/>
        <v>11317.125</v>
      </c>
      <c r="U1246" s="140">
        <f t="shared" si="132"/>
        <v>2051.625</v>
      </c>
    </row>
    <row r="1247" spans="1:21" x14ac:dyDescent="0.25">
      <c r="A1247" s="43">
        <f t="shared" si="125"/>
        <v>43061</v>
      </c>
      <c r="B1247" s="28">
        <f>SUM('Weekly Data'!D1244:D1247)/4</f>
        <v>628.5</v>
      </c>
      <c r="C1247" s="7">
        <f>SUM('Weekly Data'!E1244:E1247)/4</f>
        <v>1157.25</v>
      </c>
      <c r="D1247" s="7">
        <f>SUM('Weekly Data'!F1244:F1247)/4</f>
        <v>6196</v>
      </c>
      <c r="E1247" s="7">
        <f>SUM('Weekly Data'!G1244:G1247)/4</f>
        <v>839.5</v>
      </c>
      <c r="F1247" s="7">
        <f>SUM('Weekly Data'!H1244:H1247)/4</f>
        <v>8821.25</v>
      </c>
      <c r="G1247" s="108">
        <f>SUM('Weekly Data'!I1244:I1247)/4</f>
        <v>2027</v>
      </c>
      <c r="H1247" s="163">
        <f>AVERAGE('Weekly Data'!D1195,'Weekly Data'!D1143,'Weekly Data'!D1091,'Weekly Data'!D1039)</f>
        <v>1515</v>
      </c>
      <c r="I1247" s="7">
        <f>AVERAGE('Weekly Data'!E1195,'Weekly Data'!E1143,'Weekly Data'!E1091,'Weekly Data'!E1039)</f>
        <v>1643</v>
      </c>
      <c r="J1247" s="7">
        <f>AVERAGE('Weekly Data'!F1195,'Weekly Data'!F1143,'Weekly Data'!F1091,'Weekly Data'!F1039)</f>
        <v>7076.5</v>
      </c>
      <c r="K1247" s="7">
        <f>AVERAGE('Weekly Data'!G1195,'Weekly Data'!G1143,'Weekly Data'!G1091,'Weekly Data'!G1039)</f>
        <v>1107</v>
      </c>
      <c r="L1247" s="164">
        <f>AVERAGE('Weekly Data'!H1195,'Weekly Data'!H1143,'Weekly Data'!H1091,'Weekly Data'!H1039)</f>
        <v>11341.5</v>
      </c>
      <c r="M1247" s="108">
        <f>AVERAGE('Weekly Data'!I1195,'Weekly Data'!I1143,'Weekly Data'!I1091,'Weekly Data'!I1039)</f>
        <v>2295.5</v>
      </c>
      <c r="O1247" s="166">
        <f t="shared" si="126"/>
        <v>43061</v>
      </c>
      <c r="P1247" s="45">
        <f t="shared" si="127"/>
        <v>1635.375</v>
      </c>
      <c r="Q1247" s="45">
        <f t="shared" si="128"/>
        <v>1493.625</v>
      </c>
      <c r="R1247" s="45">
        <f t="shared" si="129"/>
        <v>6973.3125</v>
      </c>
      <c r="S1247" s="45">
        <f t="shared" si="130"/>
        <v>1174.8125</v>
      </c>
      <c r="T1247" s="45">
        <f t="shared" si="131"/>
        <v>11277.125</v>
      </c>
      <c r="U1247" s="140">
        <f t="shared" si="132"/>
        <v>2210.1875</v>
      </c>
    </row>
    <row r="1248" spans="1:21" x14ac:dyDescent="0.25">
      <c r="A1248" s="43">
        <f t="shared" si="125"/>
        <v>43068</v>
      </c>
      <c r="B1248" s="28">
        <f>SUM('Weekly Data'!D1245:D1248)/4</f>
        <v>408.5</v>
      </c>
      <c r="C1248" s="7">
        <f>SUM('Weekly Data'!E1245:E1248)/4</f>
        <v>1202</v>
      </c>
      <c r="D1248" s="7">
        <f>SUM('Weekly Data'!F1245:F1248)/4</f>
        <v>5452</v>
      </c>
      <c r="E1248" s="7">
        <f>SUM('Weekly Data'!G1245:G1248)/4</f>
        <v>569.25</v>
      </c>
      <c r="F1248" s="7">
        <f>SUM('Weekly Data'!H1245:H1248)/4</f>
        <v>7631.75</v>
      </c>
      <c r="G1248" s="108">
        <f>SUM('Weekly Data'!I1245:I1248)/4</f>
        <v>2279.75</v>
      </c>
      <c r="H1248" s="163">
        <f>AVERAGE('Weekly Data'!D1196,'Weekly Data'!D1144,'Weekly Data'!D1092,'Weekly Data'!D1040)</f>
        <v>919.25</v>
      </c>
      <c r="I1248" s="7">
        <f>AVERAGE('Weekly Data'!E1196,'Weekly Data'!E1144,'Weekly Data'!E1092,'Weekly Data'!E1040)</f>
        <v>1708.5</v>
      </c>
      <c r="J1248" s="7">
        <f>AVERAGE('Weekly Data'!F1196,'Weekly Data'!F1144,'Weekly Data'!F1092,'Weekly Data'!F1040)</f>
        <v>6360.5</v>
      </c>
      <c r="K1248" s="7">
        <f>AVERAGE('Weekly Data'!G1196,'Weekly Data'!G1144,'Weekly Data'!G1092,'Weekly Data'!G1040)</f>
        <v>971</v>
      </c>
      <c r="L1248" s="164">
        <f>AVERAGE('Weekly Data'!H1196,'Weekly Data'!H1144,'Weekly Data'!H1092,'Weekly Data'!H1040)</f>
        <v>9959.25</v>
      </c>
      <c r="M1248" s="108">
        <f>AVERAGE('Weekly Data'!I1196,'Weekly Data'!I1144,'Weekly Data'!I1092,'Weekly Data'!I1040)</f>
        <v>1662.75</v>
      </c>
      <c r="O1248" s="166">
        <f t="shared" si="126"/>
        <v>43068</v>
      </c>
      <c r="P1248" s="45">
        <f t="shared" si="127"/>
        <v>1458</v>
      </c>
      <c r="Q1248" s="45">
        <f t="shared" si="128"/>
        <v>1576.5</v>
      </c>
      <c r="R1248" s="45">
        <f t="shared" si="129"/>
        <v>6828.8125</v>
      </c>
      <c r="S1248" s="45">
        <f t="shared" si="130"/>
        <v>1088.9375</v>
      </c>
      <c r="T1248" s="45">
        <f t="shared" si="131"/>
        <v>10952.25</v>
      </c>
      <c r="U1248" s="140">
        <f t="shared" si="132"/>
        <v>1983.375</v>
      </c>
    </row>
    <row r="1249" spans="1:21" x14ac:dyDescent="0.25">
      <c r="A1249" s="43">
        <f t="shared" si="125"/>
        <v>43075</v>
      </c>
      <c r="B1249" s="28">
        <f>SUM('Weekly Data'!D1246:D1249)/4</f>
        <v>437.75</v>
      </c>
      <c r="C1249" s="7">
        <f>SUM('Weekly Data'!E1246:E1249)/4</f>
        <v>1183.25</v>
      </c>
      <c r="D1249" s="7">
        <f>SUM('Weekly Data'!F1246:F1249)/4</f>
        <v>5855.25</v>
      </c>
      <c r="E1249" s="7">
        <f>SUM('Weekly Data'!G1246:G1249)/4</f>
        <v>418.75</v>
      </c>
      <c r="F1249" s="7">
        <f>SUM('Weekly Data'!H1246:H1249)/4</f>
        <v>7895</v>
      </c>
      <c r="G1249" s="108">
        <f>SUM('Weekly Data'!I1246:I1249)/4</f>
        <v>2206.75</v>
      </c>
      <c r="H1249" s="163">
        <f>AVERAGE('Weekly Data'!D1197,'Weekly Data'!D1145,'Weekly Data'!D1093,'Weekly Data'!D1041)</f>
        <v>1211.75</v>
      </c>
      <c r="I1249" s="7">
        <f>AVERAGE('Weekly Data'!E1197,'Weekly Data'!E1145,'Weekly Data'!E1093,'Weekly Data'!E1041)</f>
        <v>2023.25</v>
      </c>
      <c r="J1249" s="7">
        <f>AVERAGE('Weekly Data'!F1197,'Weekly Data'!F1145,'Weekly Data'!F1093,'Weekly Data'!F1041)</f>
        <v>5864</v>
      </c>
      <c r="K1249" s="7">
        <f>AVERAGE('Weekly Data'!G1197,'Weekly Data'!G1145,'Weekly Data'!G1093,'Weekly Data'!G1041)</f>
        <v>1119.25</v>
      </c>
      <c r="L1249" s="164">
        <f>AVERAGE('Weekly Data'!H1197,'Weekly Data'!H1145,'Weekly Data'!H1093,'Weekly Data'!H1041)</f>
        <v>10218.25</v>
      </c>
      <c r="M1249" s="108">
        <f>AVERAGE('Weekly Data'!I1197,'Weekly Data'!I1145,'Weekly Data'!I1093,'Weekly Data'!I1041)</f>
        <v>1525.75</v>
      </c>
      <c r="O1249" s="166">
        <f t="shared" si="126"/>
        <v>43075</v>
      </c>
      <c r="P1249" s="45">
        <f t="shared" si="127"/>
        <v>1259.25</v>
      </c>
      <c r="Q1249" s="45">
        <f t="shared" si="128"/>
        <v>1689.5625</v>
      </c>
      <c r="R1249" s="45">
        <f t="shared" si="129"/>
        <v>6629.0625</v>
      </c>
      <c r="S1249" s="45">
        <f t="shared" si="130"/>
        <v>1082.4375</v>
      </c>
      <c r="T1249" s="45">
        <f t="shared" si="131"/>
        <v>10660.3125</v>
      </c>
      <c r="U1249" s="140">
        <f t="shared" si="132"/>
        <v>1990.4375</v>
      </c>
    </row>
    <row r="1250" spans="1:21" x14ac:dyDescent="0.25">
      <c r="A1250" s="43">
        <f t="shared" si="125"/>
        <v>43082</v>
      </c>
      <c r="B1250" s="28">
        <f>SUM('Weekly Data'!D1247:D1250)/4</f>
        <v>294</v>
      </c>
      <c r="C1250" s="7">
        <f>SUM('Weekly Data'!E1247:E1250)/4</f>
        <v>1100.75</v>
      </c>
      <c r="D1250" s="7">
        <f>SUM('Weekly Data'!F1247:F1250)/4</f>
        <v>6380.75</v>
      </c>
      <c r="E1250" s="7">
        <f>SUM('Weekly Data'!G1247:G1250)/4</f>
        <v>367.25</v>
      </c>
      <c r="F1250" s="7">
        <f>SUM('Weekly Data'!H1247:H1250)/4</f>
        <v>8142.75</v>
      </c>
      <c r="G1250" s="108">
        <f>SUM('Weekly Data'!I1247:I1250)/4</f>
        <v>2040</v>
      </c>
      <c r="H1250" s="163">
        <f>AVERAGE('Weekly Data'!D1198,'Weekly Data'!D1146,'Weekly Data'!D1094,'Weekly Data'!D1042)</f>
        <v>936.5</v>
      </c>
      <c r="I1250" s="7">
        <f>AVERAGE('Weekly Data'!E1198,'Weekly Data'!E1146,'Weekly Data'!E1094,'Weekly Data'!E1042)</f>
        <v>1621</v>
      </c>
      <c r="J1250" s="7">
        <f>AVERAGE('Weekly Data'!F1198,'Weekly Data'!F1146,'Weekly Data'!F1094,'Weekly Data'!F1042)</f>
        <v>5822.25</v>
      </c>
      <c r="K1250" s="7">
        <f>AVERAGE('Weekly Data'!G1198,'Weekly Data'!G1146,'Weekly Data'!G1094,'Weekly Data'!G1042)</f>
        <v>944.25</v>
      </c>
      <c r="L1250" s="164">
        <f>AVERAGE('Weekly Data'!H1198,'Weekly Data'!H1146,'Weekly Data'!H1094,'Weekly Data'!H1042)</f>
        <v>9324</v>
      </c>
      <c r="M1250" s="108">
        <f>AVERAGE('Weekly Data'!I1198,'Weekly Data'!I1146,'Weekly Data'!I1094,'Weekly Data'!I1042)</f>
        <v>1680.5</v>
      </c>
      <c r="O1250" s="166">
        <f t="shared" si="126"/>
        <v>43082</v>
      </c>
      <c r="P1250" s="45">
        <f t="shared" si="127"/>
        <v>1214.0625</v>
      </c>
      <c r="Q1250" s="45">
        <f t="shared" si="128"/>
        <v>1731.5</v>
      </c>
      <c r="R1250" s="45">
        <f t="shared" si="129"/>
        <v>6390.5625</v>
      </c>
      <c r="S1250" s="45">
        <f t="shared" si="130"/>
        <v>1058.75</v>
      </c>
      <c r="T1250" s="45">
        <f t="shared" si="131"/>
        <v>10394.875</v>
      </c>
      <c r="U1250" s="140">
        <f t="shared" si="132"/>
        <v>1826.5625</v>
      </c>
    </row>
    <row r="1251" spans="1:21" x14ac:dyDescent="0.25">
      <c r="A1251" s="43">
        <f t="shared" si="125"/>
        <v>43089</v>
      </c>
      <c r="B1251" s="28">
        <f>SUM('Weekly Data'!D1248:D1251)/4</f>
        <v>372</v>
      </c>
      <c r="C1251" s="7">
        <f>SUM('Weekly Data'!E1248:E1251)/4</f>
        <v>1120.5</v>
      </c>
      <c r="D1251" s="7">
        <f>SUM('Weekly Data'!F1248:F1251)/4</f>
        <v>6603</v>
      </c>
      <c r="E1251" s="7">
        <f>SUM('Weekly Data'!G1248:G1251)/4</f>
        <v>322.5</v>
      </c>
      <c r="F1251" s="7">
        <f>SUM('Weekly Data'!H1248:H1251)/4</f>
        <v>8418</v>
      </c>
      <c r="G1251" s="108">
        <f>SUM('Weekly Data'!I1248:I1251)/4</f>
        <v>2093.5</v>
      </c>
      <c r="H1251" s="163">
        <f>AVERAGE('Weekly Data'!D1199,'Weekly Data'!D1147,'Weekly Data'!D1095,'Weekly Data'!D1043)</f>
        <v>1044.5</v>
      </c>
      <c r="I1251" s="7">
        <f>AVERAGE('Weekly Data'!E1199,'Weekly Data'!E1147,'Weekly Data'!E1095,'Weekly Data'!E1043)</f>
        <v>1424.75</v>
      </c>
      <c r="J1251" s="7">
        <f>AVERAGE('Weekly Data'!F1199,'Weekly Data'!F1147,'Weekly Data'!F1095,'Weekly Data'!F1043)</f>
        <v>5788.5</v>
      </c>
      <c r="K1251" s="7">
        <f>AVERAGE('Weekly Data'!G1199,'Weekly Data'!G1147,'Weekly Data'!G1095,'Weekly Data'!G1043)</f>
        <v>768</v>
      </c>
      <c r="L1251" s="164">
        <f>AVERAGE('Weekly Data'!H1199,'Weekly Data'!H1147,'Weekly Data'!H1095,'Weekly Data'!H1043)</f>
        <v>9025.75</v>
      </c>
      <c r="M1251" s="108">
        <f>AVERAGE('Weekly Data'!I1199,'Weekly Data'!I1147,'Weekly Data'!I1095,'Weekly Data'!I1043)</f>
        <v>1634.5</v>
      </c>
      <c r="O1251" s="166">
        <f t="shared" si="126"/>
        <v>43089</v>
      </c>
      <c r="P1251" s="45">
        <f t="shared" si="127"/>
        <v>1060.6875</v>
      </c>
      <c r="Q1251" s="45">
        <f t="shared" si="128"/>
        <v>1766.8125</v>
      </c>
      <c r="R1251" s="45">
        <f t="shared" si="129"/>
        <v>6043.5625</v>
      </c>
      <c r="S1251" s="45">
        <f t="shared" si="130"/>
        <v>981.625</v>
      </c>
      <c r="T1251" s="45">
        <f t="shared" si="131"/>
        <v>9852.6875</v>
      </c>
      <c r="U1251" s="140">
        <f t="shared" si="132"/>
        <v>1602.3125</v>
      </c>
    </row>
    <row r="1252" spans="1:21" x14ac:dyDescent="0.25">
      <c r="A1252" s="43">
        <f t="shared" si="125"/>
        <v>43096</v>
      </c>
      <c r="B1252" s="28">
        <f>SUM('Weekly Data'!D1249:D1252)/4</f>
        <v>388.75</v>
      </c>
      <c r="C1252" s="7">
        <f>SUM('Weekly Data'!E1249:E1252)/4</f>
        <v>1024.75</v>
      </c>
      <c r="D1252" s="7">
        <f>SUM('Weekly Data'!F1249:F1252)/4</f>
        <v>6698.25</v>
      </c>
      <c r="E1252" s="7">
        <f>SUM('Weekly Data'!G1249:G1252)/4</f>
        <v>344.75</v>
      </c>
      <c r="F1252" s="7">
        <f>SUM('Weekly Data'!H1249:H1252)/4</f>
        <v>8456.5</v>
      </c>
      <c r="G1252" s="108">
        <f>SUM('Weekly Data'!I1249:I1252)/4</f>
        <v>1988</v>
      </c>
      <c r="H1252" s="163">
        <f>AVERAGE('Weekly Data'!D1200,'Weekly Data'!D1148,'Weekly Data'!D1096,'Weekly Data'!D1044)</f>
        <v>889.75</v>
      </c>
      <c r="I1252" s="7">
        <f>AVERAGE('Weekly Data'!E1200,'Weekly Data'!E1148,'Weekly Data'!E1096,'Weekly Data'!E1044)</f>
        <v>1315</v>
      </c>
      <c r="J1252" s="7">
        <f>AVERAGE('Weekly Data'!F1200,'Weekly Data'!F1148,'Weekly Data'!F1096,'Weekly Data'!F1044)</f>
        <v>4880</v>
      </c>
      <c r="K1252" s="7">
        <f>AVERAGE('Weekly Data'!G1200,'Weekly Data'!G1148,'Weekly Data'!G1096,'Weekly Data'!G1044)</f>
        <v>735.75</v>
      </c>
      <c r="L1252" s="164">
        <f>AVERAGE('Weekly Data'!H1200,'Weekly Data'!H1148,'Weekly Data'!H1096,'Weekly Data'!H1044)</f>
        <v>7820.5</v>
      </c>
      <c r="M1252" s="108">
        <f>AVERAGE('Weekly Data'!I1200,'Weekly Data'!I1148,'Weekly Data'!I1096,'Weekly Data'!I1044)</f>
        <v>1800.75</v>
      </c>
      <c r="O1252" s="166">
        <f t="shared" si="126"/>
        <v>43096</v>
      </c>
      <c r="P1252" s="45">
        <f t="shared" si="127"/>
        <v>1023.6875</v>
      </c>
      <c r="Q1252" s="45">
        <f t="shared" si="128"/>
        <v>1569.125</v>
      </c>
      <c r="R1252" s="45">
        <f t="shared" si="129"/>
        <v>5605.4375</v>
      </c>
      <c r="S1252" s="45">
        <f t="shared" si="130"/>
        <v>927.5</v>
      </c>
      <c r="T1252" s="45">
        <f t="shared" si="131"/>
        <v>9125.75</v>
      </c>
      <c r="U1252" s="140">
        <f t="shared" si="132"/>
        <v>1655.9375</v>
      </c>
    </row>
    <row r="1253" spans="1:21" x14ac:dyDescent="0.25">
      <c r="A1253" s="43">
        <f t="shared" si="125"/>
        <v>43103</v>
      </c>
      <c r="B1253" s="28">
        <f>SUM('Weekly Data'!D1250:D1253)/4</f>
        <v>361.25</v>
      </c>
      <c r="C1253" s="7">
        <f>SUM('Weekly Data'!E1250:E1253)/4</f>
        <v>994.25</v>
      </c>
      <c r="D1253" s="7">
        <f>SUM('Weekly Data'!F1250:F1253)/4</f>
        <v>5676.75</v>
      </c>
      <c r="E1253" s="7">
        <f>SUM('Weekly Data'!G1250:G1253)/4</f>
        <v>293.5</v>
      </c>
      <c r="F1253" s="7">
        <f>SUM('Weekly Data'!H1250:H1253)/4</f>
        <v>7325.75</v>
      </c>
      <c r="G1253" s="108">
        <f>SUM('Weekly Data'!I1250:I1253)/4</f>
        <v>1898.75</v>
      </c>
      <c r="H1253" s="163">
        <f>AVERAGE('Weekly Data'!D1201,'Weekly Data'!D1149,'Weekly Data'!D1097,'Weekly Data'!D1045)</f>
        <v>854.25</v>
      </c>
      <c r="I1253" s="7">
        <f>AVERAGE('Weekly Data'!E1201,'Weekly Data'!E1149,'Weekly Data'!E1097,'Weekly Data'!E1045)</f>
        <v>1483.25</v>
      </c>
      <c r="J1253" s="7">
        <f>AVERAGE('Weekly Data'!F1201,'Weekly Data'!F1149,'Weekly Data'!F1097,'Weekly Data'!F1045)</f>
        <v>4910.5</v>
      </c>
      <c r="K1253" s="7">
        <f>AVERAGE('Weekly Data'!G1201,'Weekly Data'!G1149,'Weekly Data'!G1097,'Weekly Data'!G1045)</f>
        <v>793</v>
      </c>
      <c r="L1253" s="164">
        <f>AVERAGE('Weekly Data'!H1201,'Weekly Data'!H1149,'Weekly Data'!H1097,'Weekly Data'!H1045)</f>
        <v>8041</v>
      </c>
      <c r="M1253" s="108">
        <f>AVERAGE('Weekly Data'!I1201,'Weekly Data'!I1149,'Weekly Data'!I1097,'Weekly Data'!I1045)</f>
        <v>1669.25</v>
      </c>
      <c r="O1253" s="166">
        <f t="shared" si="126"/>
        <v>43103</v>
      </c>
      <c r="P1253" s="45">
        <f t="shared" si="127"/>
        <v>983.8125</v>
      </c>
      <c r="Q1253" s="45">
        <f t="shared" si="128"/>
        <v>1422.125</v>
      </c>
      <c r="R1253" s="45">
        <f t="shared" si="129"/>
        <v>5393.0625</v>
      </c>
      <c r="S1253" s="45">
        <f t="shared" si="130"/>
        <v>854.875</v>
      </c>
      <c r="T1253" s="45">
        <f t="shared" si="131"/>
        <v>8653.875</v>
      </c>
      <c r="U1253" s="140">
        <f t="shared" si="132"/>
        <v>1691.9375</v>
      </c>
    </row>
    <row r="1254" spans="1:21" x14ac:dyDescent="0.25">
      <c r="A1254" s="43">
        <f t="shared" si="125"/>
        <v>43110</v>
      </c>
      <c r="B1254" s="28">
        <f>SUM('Weekly Data'!D1251:D1254)/4</f>
        <v>327</v>
      </c>
      <c r="C1254" s="7">
        <f>SUM('Weekly Data'!E1251:E1254)/4</f>
        <v>1049</v>
      </c>
      <c r="D1254" s="7">
        <f>SUM('Weekly Data'!F1251:F1254)/4</f>
        <v>5565</v>
      </c>
      <c r="E1254" s="7">
        <f>SUM('Weekly Data'!G1251:G1254)/4</f>
        <v>251.5</v>
      </c>
      <c r="F1254" s="7">
        <f>SUM('Weekly Data'!H1251:H1254)/4</f>
        <v>7192.5</v>
      </c>
      <c r="G1254" s="108">
        <f>SUM('Weekly Data'!I1251:I1254)/4</f>
        <v>1935</v>
      </c>
      <c r="H1254" s="163">
        <f>AVERAGE('Weekly Data'!D1202,'Weekly Data'!D1150,'Weekly Data'!D1098,'Weekly Data'!D1046)</f>
        <v>848</v>
      </c>
      <c r="I1254" s="7">
        <f>AVERAGE('Weekly Data'!E1202,'Weekly Data'!E1150,'Weekly Data'!E1098,'Weekly Data'!E1046)</f>
        <v>1416</v>
      </c>
      <c r="J1254" s="7">
        <f>AVERAGE('Weekly Data'!F1202,'Weekly Data'!F1150,'Weekly Data'!F1098,'Weekly Data'!F1046)</f>
        <v>5440.5</v>
      </c>
      <c r="K1254" s="7">
        <f>AVERAGE('Weekly Data'!G1202,'Weekly Data'!G1150,'Weekly Data'!G1098,'Weekly Data'!G1046)</f>
        <v>740.75</v>
      </c>
      <c r="L1254" s="164">
        <f>AVERAGE('Weekly Data'!H1202,'Weekly Data'!H1150,'Weekly Data'!H1098,'Weekly Data'!H1046)</f>
        <v>8445.25</v>
      </c>
      <c r="M1254" s="108">
        <f>AVERAGE('Weekly Data'!I1202,'Weekly Data'!I1150,'Weekly Data'!I1098,'Weekly Data'!I1046)</f>
        <v>1511.75</v>
      </c>
      <c r="O1254" s="166">
        <f t="shared" si="126"/>
        <v>43110</v>
      </c>
      <c r="P1254" s="45">
        <f t="shared" si="127"/>
        <v>910.0625</v>
      </c>
      <c r="Q1254" s="45">
        <f t="shared" si="128"/>
        <v>1407.5625</v>
      </c>
      <c r="R1254" s="45">
        <f t="shared" si="129"/>
        <v>5212.75</v>
      </c>
      <c r="S1254" s="45">
        <f t="shared" si="130"/>
        <v>790.875</v>
      </c>
      <c r="T1254" s="45">
        <f t="shared" si="131"/>
        <v>8321.25</v>
      </c>
      <c r="U1254" s="140">
        <f t="shared" si="132"/>
        <v>1664.75</v>
      </c>
    </row>
    <row r="1255" spans="1:21" x14ac:dyDescent="0.25">
      <c r="A1255" s="43">
        <f t="shared" si="125"/>
        <v>43117</v>
      </c>
      <c r="B1255" s="28">
        <f>SUM('Weekly Data'!D1252:D1255)/4</f>
        <v>433.75</v>
      </c>
      <c r="C1255" s="7">
        <f>SUM('Weekly Data'!E1252:E1255)/4</f>
        <v>1118.5</v>
      </c>
      <c r="D1255" s="7">
        <f>SUM('Weekly Data'!F1252:F1255)/4</f>
        <v>5615.5</v>
      </c>
      <c r="E1255" s="7">
        <f>SUM('Weekly Data'!G1252:G1255)/4</f>
        <v>207</v>
      </c>
      <c r="F1255" s="7">
        <f>SUM('Weekly Data'!H1252:H1255)/4</f>
        <v>7374.75</v>
      </c>
      <c r="G1255" s="108">
        <f>SUM('Weekly Data'!I1252:I1255)/4</f>
        <v>1746</v>
      </c>
      <c r="H1255" s="163">
        <f>AVERAGE('Weekly Data'!D1203,'Weekly Data'!D1151,'Weekly Data'!D1099,'Weekly Data'!D1047)</f>
        <v>994.5</v>
      </c>
      <c r="I1255" s="7">
        <f>AVERAGE('Weekly Data'!E1203,'Weekly Data'!E1151,'Weekly Data'!E1099,'Weekly Data'!E1047)</f>
        <v>1565</v>
      </c>
      <c r="J1255" s="7">
        <f>AVERAGE('Weekly Data'!F1203,'Weekly Data'!F1151,'Weekly Data'!F1099,'Weekly Data'!F1047)</f>
        <v>5361</v>
      </c>
      <c r="K1255" s="7">
        <f>AVERAGE('Weekly Data'!G1203,'Weekly Data'!G1151,'Weekly Data'!G1099,'Weekly Data'!G1047)</f>
        <v>977</v>
      </c>
      <c r="L1255" s="164">
        <f>AVERAGE('Weekly Data'!H1203,'Weekly Data'!H1151,'Weekly Data'!H1099,'Weekly Data'!H1047)</f>
        <v>8897.5</v>
      </c>
      <c r="M1255" s="108">
        <f>AVERAGE('Weekly Data'!I1203,'Weekly Data'!I1151,'Weekly Data'!I1099,'Weekly Data'!I1047)</f>
        <v>1694.25</v>
      </c>
      <c r="O1255" s="166">
        <f t="shared" si="126"/>
        <v>43117</v>
      </c>
      <c r="P1255" s="45">
        <f t="shared" si="127"/>
        <v>883.5625</v>
      </c>
      <c r="Q1255" s="45">
        <f t="shared" si="128"/>
        <v>1367.5</v>
      </c>
      <c r="R1255" s="45">
        <f t="shared" si="129"/>
        <v>5063.4375</v>
      </c>
      <c r="S1255" s="45">
        <f t="shared" si="130"/>
        <v>792.125</v>
      </c>
      <c r="T1255" s="45">
        <f t="shared" si="131"/>
        <v>8106.625</v>
      </c>
      <c r="U1255" s="140">
        <f t="shared" si="132"/>
        <v>1686</v>
      </c>
    </row>
    <row r="1256" spans="1:21" x14ac:dyDescent="0.25">
      <c r="A1256" s="43">
        <f t="shared" si="125"/>
        <v>43124</v>
      </c>
      <c r="B1256" s="28">
        <f>SUM('Weekly Data'!D1253:D1256)/4</f>
        <v>628.5</v>
      </c>
      <c r="C1256" s="7">
        <f>SUM('Weekly Data'!E1253:E1256)/4</f>
        <v>1480.25</v>
      </c>
      <c r="D1256" s="7">
        <f>SUM('Weekly Data'!F1253:F1256)/4</f>
        <v>5708</v>
      </c>
      <c r="E1256" s="7">
        <f>SUM('Weekly Data'!G1253:G1256)/4</f>
        <v>222.5</v>
      </c>
      <c r="F1256" s="7">
        <f>SUM('Weekly Data'!H1253:H1256)/4</f>
        <v>8039.25</v>
      </c>
      <c r="G1256" s="108">
        <f>SUM('Weekly Data'!I1253:I1256)/4</f>
        <v>1706</v>
      </c>
      <c r="H1256" s="163">
        <f>AVERAGE('Weekly Data'!D1204,'Weekly Data'!D1152,'Weekly Data'!D1100,'Weekly Data'!D1048)</f>
        <v>971</v>
      </c>
      <c r="I1256" s="7">
        <f>AVERAGE('Weekly Data'!E1204,'Weekly Data'!E1152,'Weekly Data'!E1100,'Weekly Data'!E1048)</f>
        <v>1279.75</v>
      </c>
      <c r="J1256" s="7">
        <f>AVERAGE('Weekly Data'!F1204,'Weekly Data'!F1152,'Weekly Data'!F1100,'Weekly Data'!F1048)</f>
        <v>6678.25</v>
      </c>
      <c r="K1256" s="7">
        <f>AVERAGE('Weekly Data'!G1204,'Weekly Data'!G1152,'Weekly Data'!G1100,'Weekly Data'!G1048)</f>
        <v>904.25</v>
      </c>
      <c r="L1256" s="164">
        <f>AVERAGE('Weekly Data'!H1204,'Weekly Data'!H1152,'Weekly Data'!H1100,'Weekly Data'!H1048)</f>
        <v>9833.25</v>
      </c>
      <c r="M1256" s="108">
        <f>AVERAGE('Weekly Data'!I1204,'Weekly Data'!I1152,'Weekly Data'!I1100,'Weekly Data'!I1048)</f>
        <v>1870.25</v>
      </c>
      <c r="O1256" s="166">
        <f t="shared" si="126"/>
        <v>43124</v>
      </c>
      <c r="P1256" s="45">
        <f t="shared" si="127"/>
        <v>931.1875</v>
      </c>
      <c r="Q1256" s="45">
        <f t="shared" si="128"/>
        <v>1449.375</v>
      </c>
      <c r="R1256" s="45">
        <f t="shared" si="129"/>
        <v>5462.6875</v>
      </c>
      <c r="S1256" s="45">
        <f t="shared" si="130"/>
        <v>848.125</v>
      </c>
      <c r="T1256" s="45">
        <f t="shared" si="131"/>
        <v>8691.375</v>
      </c>
      <c r="U1256" s="140">
        <f t="shared" si="132"/>
        <v>1687.1875</v>
      </c>
    </row>
    <row r="1257" spans="1:21" x14ac:dyDescent="0.25">
      <c r="A1257" s="43">
        <f t="shared" si="125"/>
        <v>43131</v>
      </c>
      <c r="B1257" s="28">
        <f>SUM('Weekly Data'!D1254:D1257)/4</f>
        <v>673</v>
      </c>
      <c r="C1257" s="7">
        <f>SUM('Weekly Data'!E1254:E1257)/4</f>
        <v>1641</v>
      </c>
      <c r="D1257" s="7">
        <f>SUM('Weekly Data'!F1254:F1257)/4</f>
        <v>6892</v>
      </c>
      <c r="E1257" s="7">
        <f>SUM('Weekly Data'!G1254:G1257)/4</f>
        <v>265</v>
      </c>
      <c r="F1257" s="7">
        <f>SUM('Weekly Data'!H1254:H1257)/4</f>
        <v>9471</v>
      </c>
      <c r="G1257" s="108">
        <f>SUM('Weekly Data'!I1254:I1257)/4</f>
        <v>1838.75</v>
      </c>
      <c r="H1257" s="163">
        <f>AVERAGE('Weekly Data'!D1205,'Weekly Data'!D1153,'Weekly Data'!D1101,'Weekly Data'!D1049)</f>
        <v>780.25</v>
      </c>
      <c r="I1257" s="7">
        <f>AVERAGE('Weekly Data'!E1205,'Weekly Data'!E1153,'Weekly Data'!E1101,'Weekly Data'!E1049)</f>
        <v>1574.25</v>
      </c>
      <c r="J1257" s="7">
        <f>AVERAGE('Weekly Data'!F1205,'Weekly Data'!F1153,'Weekly Data'!F1101,'Weekly Data'!F1049)</f>
        <v>6056.5</v>
      </c>
      <c r="K1257" s="7">
        <f>AVERAGE('Weekly Data'!G1205,'Weekly Data'!G1153,'Weekly Data'!G1101,'Weekly Data'!G1049)</f>
        <v>772.25</v>
      </c>
      <c r="L1257" s="164">
        <f>AVERAGE('Weekly Data'!H1205,'Weekly Data'!H1153,'Weekly Data'!H1101,'Weekly Data'!H1049)</f>
        <v>9183.25</v>
      </c>
      <c r="M1257" s="108">
        <f>AVERAGE('Weekly Data'!I1205,'Weekly Data'!I1153,'Weekly Data'!I1101,'Weekly Data'!I1049)</f>
        <v>2020.75</v>
      </c>
      <c r="O1257" s="166">
        <f t="shared" si="126"/>
        <v>43131</v>
      </c>
      <c r="P1257" s="45">
        <f t="shared" si="127"/>
        <v>915.1875</v>
      </c>
      <c r="Q1257" s="45">
        <f t="shared" si="128"/>
        <v>1460.6875</v>
      </c>
      <c r="R1257" s="45">
        <f t="shared" si="129"/>
        <v>5870.875</v>
      </c>
      <c r="S1257" s="45">
        <f t="shared" si="130"/>
        <v>830.6875</v>
      </c>
      <c r="T1257" s="45">
        <f t="shared" si="131"/>
        <v>9077.4375</v>
      </c>
      <c r="U1257" s="140">
        <f t="shared" si="132"/>
        <v>1755.6875</v>
      </c>
    </row>
    <row r="1258" spans="1:21" x14ac:dyDescent="0.25">
      <c r="A1258" s="43">
        <f t="shared" si="125"/>
        <v>43138</v>
      </c>
      <c r="B1258" s="28">
        <f>SUM('Weekly Data'!D1255:D1258)/4</f>
        <v>722</v>
      </c>
      <c r="C1258" s="7">
        <f>SUM('Weekly Data'!E1255:E1258)/4</f>
        <v>1781.5</v>
      </c>
      <c r="D1258" s="7">
        <f>SUM('Weekly Data'!F1255:F1258)/4</f>
        <v>6705.25</v>
      </c>
      <c r="E1258" s="7">
        <f>SUM('Weekly Data'!G1255:G1258)/4</f>
        <v>292.75</v>
      </c>
      <c r="F1258" s="7">
        <f>SUM('Weekly Data'!H1255:H1258)/4</f>
        <v>9501.5</v>
      </c>
      <c r="G1258" s="108">
        <f>SUM('Weekly Data'!I1255:I1258)/4</f>
        <v>1826.5</v>
      </c>
      <c r="H1258" s="163">
        <f>AVERAGE('Weekly Data'!D1206,'Weekly Data'!D1154,'Weekly Data'!D1102,'Weekly Data'!D1050)</f>
        <v>1069.25</v>
      </c>
      <c r="I1258" s="7">
        <f>AVERAGE('Weekly Data'!E1206,'Weekly Data'!E1154,'Weekly Data'!E1102,'Weekly Data'!E1050)</f>
        <v>1644.75</v>
      </c>
      <c r="J1258" s="7">
        <f>AVERAGE('Weekly Data'!F1206,'Weekly Data'!F1154,'Weekly Data'!F1102,'Weekly Data'!F1050)</f>
        <v>5886</v>
      </c>
      <c r="K1258" s="7">
        <f>AVERAGE('Weekly Data'!G1206,'Weekly Data'!G1154,'Weekly Data'!G1102,'Weekly Data'!G1050)</f>
        <v>813.5</v>
      </c>
      <c r="L1258" s="164">
        <f>AVERAGE('Weekly Data'!H1206,'Weekly Data'!H1154,'Weekly Data'!H1102,'Weekly Data'!H1050)</f>
        <v>9413.5</v>
      </c>
      <c r="M1258" s="108">
        <f>AVERAGE('Weekly Data'!I1206,'Weekly Data'!I1154,'Weekly Data'!I1102,'Weekly Data'!I1050)</f>
        <v>1724.25</v>
      </c>
      <c r="O1258" s="166">
        <f t="shared" si="126"/>
        <v>43138</v>
      </c>
      <c r="P1258" s="45">
        <f t="shared" si="127"/>
        <v>902.125</v>
      </c>
      <c r="Q1258" s="45">
        <f t="shared" si="128"/>
        <v>1518.875</v>
      </c>
      <c r="R1258" s="45">
        <f t="shared" si="129"/>
        <v>6092.5625</v>
      </c>
      <c r="S1258" s="45">
        <f t="shared" si="130"/>
        <v>832.75</v>
      </c>
      <c r="T1258" s="45">
        <f t="shared" si="131"/>
        <v>9346.3125</v>
      </c>
      <c r="U1258" s="140">
        <f t="shared" si="132"/>
        <v>1791.0625</v>
      </c>
    </row>
    <row r="1259" spans="1:21" x14ac:dyDescent="0.25">
      <c r="A1259" s="43">
        <f t="shared" si="125"/>
        <v>43145</v>
      </c>
      <c r="B1259" s="28">
        <f>SUM('Weekly Data'!D1256:D1259)/4</f>
        <v>583.25</v>
      </c>
      <c r="C1259" s="7">
        <f>SUM('Weekly Data'!E1256:E1259)/4</f>
        <v>1739.25</v>
      </c>
      <c r="D1259" s="7">
        <f>SUM('Weekly Data'!F1256:F1259)/4</f>
        <v>6478</v>
      </c>
      <c r="E1259" s="7">
        <f>SUM('Weekly Data'!G1256:G1259)/4</f>
        <v>326.75</v>
      </c>
      <c r="F1259" s="7">
        <f>SUM('Weekly Data'!H1256:H1259)/4</f>
        <v>9127.25</v>
      </c>
      <c r="G1259" s="108">
        <f>SUM('Weekly Data'!I1256:I1259)/4</f>
        <v>1814.75</v>
      </c>
      <c r="H1259" s="163">
        <f>AVERAGE('Weekly Data'!D1207,'Weekly Data'!D1155,'Weekly Data'!D1103,'Weekly Data'!D1051)</f>
        <v>795.5</v>
      </c>
      <c r="I1259" s="7">
        <f>AVERAGE('Weekly Data'!E1207,'Weekly Data'!E1155,'Weekly Data'!E1103,'Weekly Data'!E1051)</f>
        <v>1533.5</v>
      </c>
      <c r="J1259" s="7">
        <f>AVERAGE('Weekly Data'!F1207,'Weekly Data'!F1155,'Weekly Data'!F1103,'Weekly Data'!F1051)</f>
        <v>6026</v>
      </c>
      <c r="K1259" s="7">
        <f>AVERAGE('Weekly Data'!G1207,'Weekly Data'!G1155,'Weekly Data'!G1103,'Weekly Data'!G1051)</f>
        <v>842.25</v>
      </c>
      <c r="L1259" s="164">
        <f>AVERAGE('Weekly Data'!H1207,'Weekly Data'!H1155,'Weekly Data'!H1103,'Weekly Data'!H1051)</f>
        <v>9197.25</v>
      </c>
      <c r="M1259" s="108">
        <f>AVERAGE('Weekly Data'!I1207,'Weekly Data'!I1155,'Weekly Data'!I1103,'Weekly Data'!I1051)</f>
        <v>1756.75</v>
      </c>
      <c r="O1259" s="166">
        <f t="shared" si="126"/>
        <v>43145</v>
      </c>
      <c r="P1259" s="45">
        <f t="shared" si="127"/>
        <v>951.375</v>
      </c>
      <c r="Q1259" s="45">
        <f t="shared" si="128"/>
        <v>1504</v>
      </c>
      <c r="R1259" s="45">
        <f t="shared" si="129"/>
        <v>6194.1875</v>
      </c>
      <c r="S1259" s="45">
        <f t="shared" si="130"/>
        <v>837.5625</v>
      </c>
      <c r="T1259" s="45">
        <f t="shared" si="131"/>
        <v>9487.125</v>
      </c>
      <c r="U1259" s="140">
        <f t="shared" si="132"/>
        <v>1857.375</v>
      </c>
    </row>
    <row r="1260" spans="1:21" x14ac:dyDescent="0.25">
      <c r="A1260" s="43">
        <f t="shared" si="125"/>
        <v>43152</v>
      </c>
      <c r="B1260" s="28">
        <f>SUM('Weekly Data'!D1257:D1260)/4</f>
        <v>393</v>
      </c>
      <c r="C1260" s="7">
        <f>SUM('Weekly Data'!E1257:E1260)/4</f>
        <v>1542</v>
      </c>
      <c r="D1260" s="7">
        <f>SUM('Weekly Data'!F1257:F1260)/4</f>
        <v>6313</v>
      </c>
      <c r="E1260" s="7">
        <f>SUM('Weekly Data'!G1257:G1260)/4</f>
        <v>306.75</v>
      </c>
      <c r="F1260" s="7">
        <f>SUM('Weekly Data'!H1257:H1260)/4</f>
        <v>8554.75</v>
      </c>
      <c r="G1260" s="108">
        <f>SUM('Weekly Data'!I1257:I1260)/4</f>
        <v>1884.5</v>
      </c>
      <c r="H1260" s="163">
        <f>AVERAGE('Weekly Data'!D1208,'Weekly Data'!D1156,'Weekly Data'!D1104,'Weekly Data'!D1052)</f>
        <v>665.25</v>
      </c>
      <c r="I1260" s="7">
        <f>AVERAGE('Weekly Data'!E1208,'Weekly Data'!E1156,'Weekly Data'!E1104,'Weekly Data'!E1052)</f>
        <v>1782</v>
      </c>
      <c r="J1260" s="7">
        <f>AVERAGE('Weekly Data'!F1208,'Weekly Data'!F1156,'Weekly Data'!F1104,'Weekly Data'!F1052)</f>
        <v>5669</v>
      </c>
      <c r="K1260" s="7">
        <f>AVERAGE('Weekly Data'!G1208,'Weekly Data'!G1156,'Weekly Data'!G1104,'Weekly Data'!G1052)</f>
        <v>743.25</v>
      </c>
      <c r="L1260" s="164">
        <f>AVERAGE('Weekly Data'!H1208,'Weekly Data'!H1156,'Weekly Data'!H1104,'Weekly Data'!H1052)</f>
        <v>8859.5</v>
      </c>
      <c r="M1260" s="108">
        <f>AVERAGE('Weekly Data'!I1208,'Weekly Data'!I1156,'Weekly Data'!I1104,'Weekly Data'!I1052)</f>
        <v>1899</v>
      </c>
      <c r="O1260" s="166">
        <f t="shared" si="126"/>
        <v>43152</v>
      </c>
      <c r="P1260" s="45">
        <f t="shared" si="127"/>
        <v>832.5625</v>
      </c>
      <c r="Q1260" s="45">
        <f t="shared" si="128"/>
        <v>1612.3125</v>
      </c>
      <c r="R1260" s="45">
        <f t="shared" si="129"/>
        <v>6005.3125</v>
      </c>
      <c r="S1260" s="45">
        <f t="shared" si="130"/>
        <v>762.375</v>
      </c>
      <c r="T1260" s="45">
        <f t="shared" si="131"/>
        <v>9212.5625</v>
      </c>
      <c r="U1260" s="140">
        <f t="shared" si="132"/>
        <v>1881.75</v>
      </c>
    </row>
    <row r="1261" spans="1:21" x14ac:dyDescent="0.25">
      <c r="A1261" s="43">
        <f t="shared" si="125"/>
        <v>43159</v>
      </c>
      <c r="B1261" s="28">
        <f>SUM('Weekly Data'!D1258:D1261)/4</f>
        <v>348.75</v>
      </c>
      <c r="C1261" s="7">
        <f>SUM('Weekly Data'!E1258:E1261)/4</f>
        <v>1512.5</v>
      </c>
      <c r="D1261" s="7">
        <f>SUM('Weekly Data'!F1258:F1261)/4</f>
        <v>5866.5</v>
      </c>
      <c r="E1261" s="7">
        <f>SUM('Weekly Data'!G1258:G1261)/4</f>
        <v>309.5</v>
      </c>
      <c r="F1261" s="7">
        <f>SUM('Weekly Data'!H1258:H1261)/4</f>
        <v>8037.25</v>
      </c>
      <c r="G1261" s="108">
        <f>SUM('Weekly Data'!I1258:I1261)/4</f>
        <v>1713.75</v>
      </c>
      <c r="H1261" s="163">
        <f>AVERAGE('Weekly Data'!D1209,'Weekly Data'!D1157,'Weekly Data'!D1105,'Weekly Data'!D1053)</f>
        <v>700.75</v>
      </c>
      <c r="I1261" s="7">
        <f>AVERAGE('Weekly Data'!E1209,'Weekly Data'!E1157,'Weekly Data'!E1105,'Weekly Data'!E1053)</f>
        <v>1446.5</v>
      </c>
      <c r="J1261" s="7">
        <f>AVERAGE('Weekly Data'!F1209,'Weekly Data'!F1157,'Weekly Data'!F1105,'Weekly Data'!F1053)</f>
        <v>5741.75</v>
      </c>
      <c r="K1261" s="7">
        <f>AVERAGE('Weekly Data'!G1209,'Weekly Data'!G1157,'Weekly Data'!G1105,'Weekly Data'!G1053)</f>
        <v>515.25</v>
      </c>
      <c r="L1261" s="164">
        <f>AVERAGE('Weekly Data'!H1209,'Weekly Data'!H1157,'Weekly Data'!H1105,'Weekly Data'!H1053)</f>
        <v>8404.25</v>
      </c>
      <c r="M1261" s="108">
        <f>AVERAGE('Weekly Data'!I1209,'Weekly Data'!I1157,'Weekly Data'!I1105,'Weekly Data'!I1053)</f>
        <v>1617</v>
      </c>
      <c r="O1261" s="166">
        <f t="shared" si="126"/>
        <v>43159</v>
      </c>
      <c r="P1261" s="45">
        <f t="shared" si="127"/>
        <v>773.0625</v>
      </c>
      <c r="Q1261" s="45">
        <f t="shared" si="128"/>
        <v>1625.8125</v>
      </c>
      <c r="R1261" s="45">
        <f t="shared" si="129"/>
        <v>5851.1875</v>
      </c>
      <c r="S1261" s="45">
        <f t="shared" si="130"/>
        <v>742.9375</v>
      </c>
      <c r="T1261" s="45">
        <f t="shared" si="131"/>
        <v>8993</v>
      </c>
      <c r="U1261" s="140">
        <f t="shared" si="132"/>
        <v>1752.4375</v>
      </c>
    </row>
    <row r="1262" spans="1:21" x14ac:dyDescent="0.25">
      <c r="A1262" s="43">
        <f t="shared" si="125"/>
        <v>43166</v>
      </c>
      <c r="B1262" s="28">
        <f>SUM('Weekly Data'!D1259:D1262)/4</f>
        <v>335.75</v>
      </c>
      <c r="C1262" s="7">
        <f>SUM('Weekly Data'!E1259:E1262)/4</f>
        <v>1563</v>
      </c>
      <c r="D1262" s="7">
        <f>SUM('Weekly Data'!F1259:F1262)/4</f>
        <v>6198.75</v>
      </c>
      <c r="E1262" s="7">
        <f>SUM('Weekly Data'!G1259:G1262)/4</f>
        <v>310.25</v>
      </c>
      <c r="F1262" s="7">
        <f>SUM('Weekly Data'!H1259:H1262)/4</f>
        <v>8407.75</v>
      </c>
      <c r="G1262" s="108">
        <f>SUM('Weekly Data'!I1259:I1262)/4</f>
        <v>1680.25</v>
      </c>
      <c r="H1262" s="163">
        <f>AVERAGE('Weekly Data'!D1210,'Weekly Data'!D1158,'Weekly Data'!D1106,'Weekly Data'!D1054)</f>
        <v>722.25</v>
      </c>
      <c r="I1262" s="7">
        <f>AVERAGE('Weekly Data'!E1210,'Weekly Data'!E1158,'Weekly Data'!E1106,'Weekly Data'!E1054)</f>
        <v>1735.25</v>
      </c>
      <c r="J1262" s="7">
        <f>AVERAGE('Weekly Data'!F1210,'Weekly Data'!F1158,'Weekly Data'!F1106,'Weekly Data'!F1054)</f>
        <v>6103.75</v>
      </c>
      <c r="K1262" s="7">
        <f>AVERAGE('Weekly Data'!G1210,'Weekly Data'!G1158,'Weekly Data'!G1106,'Weekly Data'!G1054)</f>
        <v>534.5</v>
      </c>
      <c r="L1262" s="164">
        <f>AVERAGE('Weekly Data'!H1210,'Weekly Data'!H1158,'Weekly Data'!H1106,'Weekly Data'!H1054)</f>
        <v>9095.75</v>
      </c>
      <c r="M1262" s="108">
        <f>AVERAGE('Weekly Data'!I1210,'Weekly Data'!I1158,'Weekly Data'!I1106,'Weekly Data'!I1054)</f>
        <v>1821.5</v>
      </c>
      <c r="O1262" s="166">
        <f t="shared" si="126"/>
        <v>43166</v>
      </c>
      <c r="P1262" s="45">
        <f t="shared" si="127"/>
        <v>783.5625</v>
      </c>
      <c r="Q1262" s="45">
        <f t="shared" si="128"/>
        <v>1598.5</v>
      </c>
      <c r="R1262" s="45">
        <f t="shared" si="129"/>
        <v>5852.3125</v>
      </c>
      <c r="S1262" s="45">
        <f t="shared" si="130"/>
        <v>673.375</v>
      </c>
      <c r="T1262" s="45">
        <f t="shared" si="131"/>
        <v>8907.75</v>
      </c>
      <c r="U1262" s="140">
        <f t="shared" si="132"/>
        <v>1811</v>
      </c>
    </row>
    <row r="1263" spans="1:21" x14ac:dyDescent="0.25">
      <c r="A1263" s="43">
        <f t="shared" si="125"/>
        <v>43173</v>
      </c>
      <c r="B1263" s="28">
        <f>SUM('Weekly Data'!D1260:D1263)/4</f>
        <v>313</v>
      </c>
      <c r="C1263" s="7">
        <f>SUM('Weekly Data'!E1260:E1263)/4</f>
        <v>1656</v>
      </c>
      <c r="D1263" s="7">
        <f>SUM('Weekly Data'!F1260:F1263)/4</f>
        <v>6359</v>
      </c>
      <c r="E1263" s="7">
        <f>SUM('Weekly Data'!G1260:G1263)/4</f>
        <v>289</v>
      </c>
      <c r="F1263" s="7">
        <f>SUM('Weekly Data'!H1260:H1263)/4</f>
        <v>8617</v>
      </c>
      <c r="G1263" s="108">
        <f>SUM('Weekly Data'!I1260:I1263)/4</f>
        <v>1746.5</v>
      </c>
      <c r="H1263" s="163">
        <f>AVERAGE('Weekly Data'!D1211,'Weekly Data'!D1159,'Weekly Data'!D1107,'Weekly Data'!D1055)</f>
        <v>524.25</v>
      </c>
      <c r="I1263" s="7">
        <f>AVERAGE('Weekly Data'!E1211,'Weekly Data'!E1159,'Weekly Data'!E1107,'Weekly Data'!E1055)</f>
        <v>1876.25</v>
      </c>
      <c r="J1263" s="7">
        <f>AVERAGE('Weekly Data'!F1211,'Weekly Data'!F1159,'Weekly Data'!F1107,'Weekly Data'!F1055)</f>
        <v>5666.5</v>
      </c>
      <c r="K1263" s="7">
        <f>AVERAGE('Weekly Data'!G1211,'Weekly Data'!G1159,'Weekly Data'!G1107,'Weekly Data'!G1055)</f>
        <v>522.25</v>
      </c>
      <c r="L1263" s="164">
        <f>AVERAGE('Weekly Data'!H1211,'Weekly Data'!H1159,'Weekly Data'!H1107,'Weekly Data'!H1055)</f>
        <v>8589.25</v>
      </c>
      <c r="M1263" s="108">
        <f>AVERAGE('Weekly Data'!I1211,'Weekly Data'!I1159,'Weekly Data'!I1107,'Weekly Data'!I1055)</f>
        <v>2024.5</v>
      </c>
      <c r="O1263" s="166">
        <f t="shared" si="126"/>
        <v>43173</v>
      </c>
      <c r="P1263" s="45">
        <f t="shared" si="127"/>
        <v>663.5</v>
      </c>
      <c r="Q1263" s="45">
        <f t="shared" si="128"/>
        <v>1732.5</v>
      </c>
      <c r="R1263" s="45">
        <f t="shared" si="129"/>
        <v>5883.625</v>
      </c>
      <c r="S1263" s="45">
        <f t="shared" si="130"/>
        <v>585.6875</v>
      </c>
      <c r="T1263" s="45">
        <f t="shared" si="131"/>
        <v>8865.3125</v>
      </c>
      <c r="U1263" s="140">
        <f t="shared" si="132"/>
        <v>1790.9375</v>
      </c>
    </row>
    <row r="1264" spans="1:21" x14ac:dyDescent="0.25">
      <c r="A1264" s="43">
        <f t="shared" si="125"/>
        <v>43180</v>
      </c>
      <c r="B1264" s="28">
        <f>SUM('Weekly Data'!D1261:D1264)/4</f>
        <v>377</v>
      </c>
      <c r="C1264" s="7">
        <f>SUM('Weekly Data'!E1261:E1264)/4</f>
        <v>1765.75</v>
      </c>
      <c r="D1264" s="7">
        <f>SUM('Weekly Data'!F1261:F1264)/4</f>
        <v>6962.25</v>
      </c>
      <c r="E1264" s="7">
        <f>SUM('Weekly Data'!G1261:G1264)/4</f>
        <v>330.5</v>
      </c>
      <c r="F1264" s="7">
        <f>SUM('Weekly Data'!H1261:H1264)/4</f>
        <v>9435.5</v>
      </c>
      <c r="G1264" s="108">
        <f>SUM('Weekly Data'!I1261:I1264)/4</f>
        <v>1600</v>
      </c>
      <c r="H1264" s="163">
        <f>AVERAGE('Weekly Data'!D1212,'Weekly Data'!D1160,'Weekly Data'!D1108,'Weekly Data'!D1056)</f>
        <v>604.25</v>
      </c>
      <c r="I1264" s="7">
        <f>AVERAGE('Weekly Data'!E1212,'Weekly Data'!E1160,'Weekly Data'!E1108,'Weekly Data'!E1056)</f>
        <v>1688.75</v>
      </c>
      <c r="J1264" s="7">
        <f>AVERAGE('Weekly Data'!F1212,'Weekly Data'!F1160,'Weekly Data'!F1108,'Weekly Data'!F1056)</f>
        <v>5753.25</v>
      </c>
      <c r="K1264" s="7">
        <f>AVERAGE('Weekly Data'!G1212,'Weekly Data'!G1160,'Weekly Data'!G1108,'Weekly Data'!G1056)</f>
        <v>648.25</v>
      </c>
      <c r="L1264" s="164">
        <f>AVERAGE('Weekly Data'!H1212,'Weekly Data'!H1160,'Weekly Data'!H1108,'Weekly Data'!H1056)</f>
        <v>8694.5</v>
      </c>
      <c r="M1264" s="108">
        <f>AVERAGE('Weekly Data'!I1212,'Weekly Data'!I1160,'Weekly Data'!I1108,'Weekly Data'!I1056)</f>
        <v>1781.5</v>
      </c>
      <c r="O1264" s="166">
        <f t="shared" si="126"/>
        <v>43180</v>
      </c>
      <c r="P1264" s="45">
        <f t="shared" si="127"/>
        <v>648.6875</v>
      </c>
      <c r="Q1264" s="45">
        <f t="shared" si="128"/>
        <v>1711.375</v>
      </c>
      <c r="R1264" s="45">
        <f t="shared" si="129"/>
        <v>5806.4375</v>
      </c>
      <c r="S1264" s="45">
        <f t="shared" si="130"/>
        <v>577.375</v>
      </c>
      <c r="T1264" s="45">
        <f t="shared" si="131"/>
        <v>8743.875</v>
      </c>
      <c r="U1264" s="140">
        <f t="shared" si="132"/>
        <v>1781.125</v>
      </c>
    </row>
    <row r="1265" spans="1:21" x14ac:dyDescent="0.25">
      <c r="A1265" s="43">
        <f t="shared" si="125"/>
        <v>43187</v>
      </c>
      <c r="B1265" s="28">
        <f>SUM('Weekly Data'!D1262:D1265)/4</f>
        <v>354.5</v>
      </c>
      <c r="C1265" s="7">
        <f>SUM('Weekly Data'!E1262:E1265)/4</f>
        <v>1815.5</v>
      </c>
      <c r="D1265" s="7">
        <f>SUM('Weekly Data'!F1262:F1265)/4</f>
        <v>7082.5</v>
      </c>
      <c r="E1265" s="7">
        <f>SUM('Weekly Data'!G1262:G1265)/4</f>
        <v>350</v>
      </c>
      <c r="F1265" s="7">
        <f>SUM('Weekly Data'!H1262:H1265)/4</f>
        <v>9602.5</v>
      </c>
      <c r="G1265" s="108">
        <f>SUM('Weekly Data'!I1262:I1265)/4</f>
        <v>1713</v>
      </c>
      <c r="H1265" s="163">
        <f>AVERAGE('Weekly Data'!D1213,'Weekly Data'!D1161,'Weekly Data'!D1109,'Weekly Data'!D1057)</f>
        <v>648.25</v>
      </c>
      <c r="I1265" s="7">
        <f>AVERAGE('Weekly Data'!E1213,'Weekly Data'!E1161,'Weekly Data'!E1109,'Weekly Data'!E1057)</f>
        <v>1693.25</v>
      </c>
      <c r="J1265" s="7">
        <f>AVERAGE('Weekly Data'!F1213,'Weekly Data'!F1161,'Weekly Data'!F1109,'Weekly Data'!F1057)</f>
        <v>5577</v>
      </c>
      <c r="K1265" s="7">
        <f>AVERAGE('Weekly Data'!G1213,'Weekly Data'!G1161,'Weekly Data'!G1109,'Weekly Data'!G1057)</f>
        <v>417.5</v>
      </c>
      <c r="L1265" s="164">
        <f>AVERAGE('Weekly Data'!H1213,'Weekly Data'!H1161,'Weekly Data'!H1109,'Weekly Data'!H1057)</f>
        <v>8336</v>
      </c>
      <c r="M1265" s="108">
        <f>AVERAGE('Weekly Data'!I1213,'Weekly Data'!I1161,'Weekly Data'!I1109,'Weekly Data'!I1057)</f>
        <v>1935.75</v>
      </c>
      <c r="O1265" s="166">
        <f t="shared" si="126"/>
        <v>43187</v>
      </c>
      <c r="P1265" s="45">
        <f t="shared" si="127"/>
        <v>642.1875</v>
      </c>
      <c r="Q1265" s="45">
        <f t="shared" si="128"/>
        <v>1719.25</v>
      </c>
      <c r="R1265" s="45">
        <f t="shared" si="129"/>
        <v>5718.9375</v>
      </c>
      <c r="S1265" s="45">
        <f t="shared" si="130"/>
        <v>539.4375</v>
      </c>
      <c r="T1265" s="45">
        <f t="shared" si="131"/>
        <v>8619.8125</v>
      </c>
      <c r="U1265" s="140">
        <f t="shared" si="132"/>
        <v>1884.6875</v>
      </c>
    </row>
    <row r="1266" spans="1:21" x14ac:dyDescent="0.25">
      <c r="A1266" s="43">
        <f t="shared" si="125"/>
        <v>43194</v>
      </c>
      <c r="B1266" s="28">
        <f>SUM('Weekly Data'!D1263:D1266)/4</f>
        <v>274.5</v>
      </c>
      <c r="C1266" s="7">
        <f>SUM('Weekly Data'!E1263:E1266)/4</f>
        <v>1854.75</v>
      </c>
      <c r="D1266" s="7">
        <f>SUM('Weekly Data'!F1263:F1266)/4</f>
        <v>7023</v>
      </c>
      <c r="E1266" s="7">
        <f>SUM('Weekly Data'!G1263:G1266)/4</f>
        <v>401.5</v>
      </c>
      <c r="F1266" s="7">
        <f>SUM('Weekly Data'!H1263:H1266)/4</f>
        <v>9553.75</v>
      </c>
      <c r="G1266" s="108">
        <f>SUM('Weekly Data'!I1263:I1266)/4</f>
        <v>1774.5</v>
      </c>
      <c r="H1266" s="163">
        <f>AVERAGE('Weekly Data'!D1214,'Weekly Data'!D1162,'Weekly Data'!D1110,'Weekly Data'!D1058)</f>
        <v>440.75</v>
      </c>
      <c r="I1266" s="7">
        <f>AVERAGE('Weekly Data'!E1214,'Weekly Data'!E1162,'Weekly Data'!E1110,'Weekly Data'!E1058)</f>
        <v>1840.5</v>
      </c>
      <c r="J1266" s="7">
        <f>AVERAGE('Weekly Data'!F1214,'Weekly Data'!F1162,'Weekly Data'!F1110,'Weekly Data'!F1058)</f>
        <v>5898</v>
      </c>
      <c r="K1266" s="7">
        <f>AVERAGE('Weekly Data'!G1214,'Weekly Data'!G1162,'Weekly Data'!G1110,'Weekly Data'!G1058)</f>
        <v>441</v>
      </c>
      <c r="L1266" s="164">
        <f>AVERAGE('Weekly Data'!H1214,'Weekly Data'!H1162,'Weekly Data'!H1110,'Weekly Data'!H1058)</f>
        <v>8620.25</v>
      </c>
      <c r="M1266" s="108">
        <f>AVERAGE('Weekly Data'!I1214,'Weekly Data'!I1162,'Weekly Data'!I1110,'Weekly Data'!I1058)</f>
        <v>2090.5</v>
      </c>
      <c r="O1266" s="166">
        <f t="shared" si="126"/>
        <v>43194</v>
      </c>
      <c r="P1266" s="45">
        <f t="shared" si="127"/>
        <v>547.5</v>
      </c>
      <c r="Q1266" s="45">
        <f t="shared" si="128"/>
        <v>1738.875</v>
      </c>
      <c r="R1266" s="45">
        <f t="shared" si="129"/>
        <v>5683.125</v>
      </c>
      <c r="S1266" s="45">
        <f t="shared" si="130"/>
        <v>518.125</v>
      </c>
      <c r="T1266" s="45">
        <f t="shared" si="131"/>
        <v>8487.625</v>
      </c>
      <c r="U1266" s="140">
        <f t="shared" si="132"/>
        <v>1948.0625</v>
      </c>
    </row>
    <row r="1267" spans="1:21" x14ac:dyDescent="0.25">
      <c r="A1267" s="43">
        <f t="shared" si="125"/>
        <v>43201</v>
      </c>
      <c r="B1267" s="28">
        <f>SUM('Weekly Data'!D1264:D1267)/4</f>
        <v>248.5</v>
      </c>
      <c r="C1267" s="7">
        <f>SUM('Weekly Data'!E1264:E1267)/4</f>
        <v>1657</v>
      </c>
      <c r="D1267" s="7">
        <f>SUM('Weekly Data'!F1264:F1267)/4</f>
        <v>6733.75</v>
      </c>
      <c r="E1267" s="7">
        <f>SUM('Weekly Data'!G1264:G1267)/4</f>
        <v>552.75</v>
      </c>
      <c r="F1267" s="7">
        <f>SUM('Weekly Data'!H1264:H1267)/4</f>
        <v>9192</v>
      </c>
      <c r="G1267" s="108">
        <f>SUM('Weekly Data'!I1264:I1267)/4</f>
        <v>1814</v>
      </c>
      <c r="H1267" s="163">
        <f>AVERAGE('Weekly Data'!D1215,'Weekly Data'!D1163,'Weekly Data'!D1111,'Weekly Data'!D1059)</f>
        <v>228.5</v>
      </c>
      <c r="I1267" s="7">
        <f>AVERAGE('Weekly Data'!E1215,'Weekly Data'!E1163,'Weekly Data'!E1111,'Weekly Data'!E1059)</f>
        <v>1817.5</v>
      </c>
      <c r="J1267" s="7">
        <f>AVERAGE('Weekly Data'!F1215,'Weekly Data'!F1163,'Weekly Data'!F1111,'Weekly Data'!F1059)</f>
        <v>4843</v>
      </c>
      <c r="K1267" s="7">
        <f>AVERAGE('Weekly Data'!G1215,'Weekly Data'!G1163,'Weekly Data'!G1111,'Weekly Data'!G1059)</f>
        <v>416</v>
      </c>
      <c r="L1267" s="164">
        <f>AVERAGE('Weekly Data'!H1215,'Weekly Data'!H1163,'Weekly Data'!H1111,'Weekly Data'!H1059)</f>
        <v>7305</v>
      </c>
      <c r="M1267" s="108">
        <f>AVERAGE('Weekly Data'!I1215,'Weekly Data'!I1163,'Weekly Data'!I1111,'Weekly Data'!I1059)</f>
        <v>1965.75</v>
      </c>
      <c r="O1267" s="166">
        <f t="shared" si="126"/>
        <v>43201</v>
      </c>
      <c r="P1267" s="45">
        <f t="shared" si="127"/>
        <v>480.25</v>
      </c>
      <c r="Q1267" s="45">
        <f t="shared" si="128"/>
        <v>1721</v>
      </c>
      <c r="R1267" s="45">
        <f t="shared" si="129"/>
        <v>5483.1875</v>
      </c>
      <c r="S1267" s="45">
        <f t="shared" si="130"/>
        <v>480.1875</v>
      </c>
      <c r="T1267" s="45">
        <f t="shared" si="131"/>
        <v>8164.625</v>
      </c>
      <c r="U1267" s="140">
        <f t="shared" si="132"/>
        <v>1943.25</v>
      </c>
    </row>
    <row r="1268" spans="1:21" x14ac:dyDescent="0.25">
      <c r="A1268" s="43">
        <f t="shared" si="125"/>
        <v>43208</v>
      </c>
      <c r="B1268" s="28">
        <f>SUM('Weekly Data'!D1265:D1268)/4</f>
        <v>205.25</v>
      </c>
      <c r="C1268" s="7">
        <f>SUM('Weekly Data'!E1265:E1268)/4</f>
        <v>1496.75</v>
      </c>
      <c r="D1268" s="7">
        <f>SUM('Weekly Data'!F1265:F1268)/4</f>
        <v>6688.5</v>
      </c>
      <c r="E1268" s="7">
        <f>SUM('Weekly Data'!G1265:G1268)/4</f>
        <v>623.5</v>
      </c>
      <c r="F1268" s="7">
        <f>SUM('Weekly Data'!H1265:H1268)/4</f>
        <v>9014</v>
      </c>
      <c r="G1268" s="108">
        <f>SUM('Weekly Data'!I1265:I1268)/4</f>
        <v>2021.25</v>
      </c>
      <c r="H1268" s="163">
        <f>AVERAGE('Weekly Data'!D1216,'Weekly Data'!D1164,'Weekly Data'!D1112,'Weekly Data'!D1060)</f>
        <v>277.25</v>
      </c>
      <c r="I1268" s="7">
        <f>AVERAGE('Weekly Data'!E1216,'Weekly Data'!E1164,'Weekly Data'!E1112,'Weekly Data'!E1060)</f>
        <v>1846</v>
      </c>
      <c r="J1268" s="7">
        <f>AVERAGE('Weekly Data'!F1216,'Weekly Data'!F1164,'Weekly Data'!F1112,'Weekly Data'!F1060)</f>
        <v>4776.25</v>
      </c>
      <c r="K1268" s="7">
        <f>AVERAGE('Weekly Data'!G1216,'Weekly Data'!G1164,'Weekly Data'!G1112,'Weekly Data'!G1060)</f>
        <v>326</v>
      </c>
      <c r="L1268" s="164">
        <f>AVERAGE('Weekly Data'!H1216,'Weekly Data'!H1164,'Weekly Data'!H1112,'Weekly Data'!H1060)</f>
        <v>7225.5</v>
      </c>
      <c r="M1268" s="108">
        <f>AVERAGE('Weekly Data'!I1216,'Weekly Data'!I1164,'Weekly Data'!I1112,'Weekly Data'!I1060)</f>
        <v>2458.25</v>
      </c>
      <c r="O1268" s="166">
        <f t="shared" si="126"/>
        <v>43208</v>
      </c>
      <c r="P1268" s="45">
        <f t="shared" si="127"/>
        <v>423.0625</v>
      </c>
      <c r="Q1268" s="45">
        <f t="shared" si="128"/>
        <v>1749.1875</v>
      </c>
      <c r="R1268" s="45">
        <f t="shared" si="129"/>
        <v>5299.5</v>
      </c>
      <c r="S1268" s="45">
        <f t="shared" si="130"/>
        <v>431.75</v>
      </c>
      <c r="T1268" s="45">
        <f t="shared" si="131"/>
        <v>7903.5</v>
      </c>
      <c r="U1268" s="140">
        <f t="shared" si="132"/>
        <v>2112.3125</v>
      </c>
    </row>
    <row r="1269" spans="1:21" x14ac:dyDescent="0.25">
      <c r="A1269" s="43">
        <f t="shared" si="125"/>
        <v>43215</v>
      </c>
      <c r="B1269" s="28">
        <f>SUM('Weekly Data'!D1266:D1269)/4</f>
        <v>314.5</v>
      </c>
      <c r="C1269" s="7">
        <f>SUM('Weekly Data'!E1266:E1269)/4</f>
        <v>1378</v>
      </c>
      <c r="D1269" s="7">
        <f>SUM('Weekly Data'!F1266:F1269)/4</f>
        <v>6571.75</v>
      </c>
      <c r="E1269" s="7">
        <f>SUM('Weekly Data'!G1266:G1269)/4</f>
        <v>769</v>
      </c>
      <c r="F1269" s="7">
        <f>SUM('Weekly Data'!H1266:H1269)/4</f>
        <v>9033.25</v>
      </c>
      <c r="G1269" s="108">
        <f>SUM('Weekly Data'!I1266:I1269)/4</f>
        <v>2112.5</v>
      </c>
      <c r="H1269" s="163">
        <f>AVERAGE('Weekly Data'!D1217,'Weekly Data'!D1165,'Weekly Data'!D1113,'Weekly Data'!D1061)</f>
        <v>266.25</v>
      </c>
      <c r="I1269" s="7">
        <f>AVERAGE('Weekly Data'!E1217,'Weekly Data'!E1165,'Weekly Data'!E1113,'Weekly Data'!E1061)</f>
        <v>1759.25</v>
      </c>
      <c r="J1269" s="7">
        <f>AVERAGE('Weekly Data'!F1217,'Weekly Data'!F1165,'Weekly Data'!F1113,'Weekly Data'!F1061)</f>
        <v>3925.5</v>
      </c>
      <c r="K1269" s="7">
        <f>AVERAGE('Weekly Data'!G1217,'Weekly Data'!G1165,'Weekly Data'!G1113,'Weekly Data'!G1061)</f>
        <v>290.25</v>
      </c>
      <c r="L1269" s="164">
        <f>AVERAGE('Weekly Data'!H1217,'Weekly Data'!H1165,'Weekly Data'!H1113,'Weekly Data'!H1061)</f>
        <v>6241.25</v>
      </c>
      <c r="M1269" s="108">
        <f>AVERAGE('Weekly Data'!I1217,'Weekly Data'!I1165,'Weekly Data'!I1113,'Weekly Data'!I1061)</f>
        <v>2408.25</v>
      </c>
      <c r="O1269" s="166">
        <f t="shared" si="126"/>
        <v>43215</v>
      </c>
      <c r="P1269" s="45">
        <f t="shared" si="127"/>
        <v>334.4375</v>
      </c>
      <c r="Q1269" s="45">
        <f t="shared" si="128"/>
        <v>1802.6875</v>
      </c>
      <c r="R1269" s="45">
        <f t="shared" si="129"/>
        <v>4861.375</v>
      </c>
      <c r="S1269" s="45">
        <f t="shared" si="130"/>
        <v>373.8125</v>
      </c>
      <c r="T1269" s="45">
        <f t="shared" si="131"/>
        <v>7372.3125</v>
      </c>
      <c r="U1269" s="140">
        <f t="shared" si="132"/>
        <v>2198.4375</v>
      </c>
    </row>
    <row r="1270" spans="1:21" x14ac:dyDescent="0.25">
      <c r="A1270" s="43">
        <f t="shared" si="125"/>
        <v>43222</v>
      </c>
      <c r="B1270" s="28">
        <f>SUM('Weekly Data'!D1267:D1270)/4</f>
        <v>334.25</v>
      </c>
      <c r="C1270" s="7">
        <f>SUM('Weekly Data'!E1267:E1270)/4</f>
        <v>1049.5</v>
      </c>
      <c r="D1270" s="7">
        <f>SUM('Weekly Data'!F1267:F1270)/4</f>
        <v>6476.75</v>
      </c>
      <c r="E1270" s="7">
        <f>SUM('Weekly Data'!G1267:G1270)/4</f>
        <v>795.75</v>
      </c>
      <c r="F1270" s="7">
        <f>SUM('Weekly Data'!H1267:H1270)/4</f>
        <v>8656.25</v>
      </c>
      <c r="G1270" s="108">
        <f>SUM('Weekly Data'!I1267:I1270)/4</f>
        <v>2296</v>
      </c>
      <c r="H1270" s="163">
        <f>AVERAGE('Weekly Data'!D1218,'Weekly Data'!D1166,'Weekly Data'!D1114,'Weekly Data'!D1062)</f>
        <v>191</v>
      </c>
      <c r="I1270" s="7">
        <f>AVERAGE('Weekly Data'!E1218,'Weekly Data'!E1166,'Weekly Data'!E1114,'Weekly Data'!E1062)</f>
        <v>2114.5</v>
      </c>
      <c r="J1270" s="7">
        <f>AVERAGE('Weekly Data'!F1218,'Weekly Data'!F1166,'Weekly Data'!F1114,'Weekly Data'!F1062)</f>
        <v>3656</v>
      </c>
      <c r="K1270" s="7">
        <f>AVERAGE('Weekly Data'!G1218,'Weekly Data'!G1166,'Weekly Data'!G1114,'Weekly Data'!G1062)</f>
        <v>276</v>
      </c>
      <c r="L1270" s="164">
        <f>AVERAGE('Weekly Data'!H1218,'Weekly Data'!H1166,'Weekly Data'!H1114,'Weekly Data'!H1062)</f>
        <v>6237.5</v>
      </c>
      <c r="M1270" s="108">
        <f>AVERAGE('Weekly Data'!I1218,'Weekly Data'!I1166,'Weekly Data'!I1114,'Weekly Data'!I1062)</f>
        <v>2063</v>
      </c>
      <c r="O1270" s="166">
        <f t="shared" si="126"/>
        <v>43222</v>
      </c>
      <c r="P1270" s="45">
        <f t="shared" si="127"/>
        <v>278.8125</v>
      </c>
      <c r="Q1270" s="45">
        <f t="shared" si="128"/>
        <v>1845.9375</v>
      </c>
      <c r="R1270" s="45">
        <f t="shared" si="129"/>
        <v>4405.6875</v>
      </c>
      <c r="S1270" s="45">
        <f t="shared" si="130"/>
        <v>348</v>
      </c>
      <c r="T1270" s="45">
        <f t="shared" si="131"/>
        <v>6878.4375</v>
      </c>
      <c r="U1270" s="140">
        <f t="shared" si="132"/>
        <v>2207.8125</v>
      </c>
    </row>
    <row r="1271" spans="1:21" x14ac:dyDescent="0.25">
      <c r="A1271" s="43">
        <f t="shared" si="125"/>
        <v>43229</v>
      </c>
      <c r="B1271" s="28">
        <f>SUM('Weekly Data'!D1268:D1271)/4</f>
        <v>437.75</v>
      </c>
      <c r="C1271" s="7">
        <f>SUM('Weekly Data'!E1268:E1271)/4</f>
        <v>909.75</v>
      </c>
      <c r="D1271" s="7">
        <f>SUM('Weekly Data'!F1268:F1271)/4</f>
        <v>7071</v>
      </c>
      <c r="E1271" s="7">
        <f>SUM('Weekly Data'!G1268:G1271)/4</f>
        <v>761.5</v>
      </c>
      <c r="F1271" s="7">
        <f>SUM('Weekly Data'!H1268:H1271)/4</f>
        <v>9180</v>
      </c>
      <c r="G1271" s="108">
        <f>SUM('Weekly Data'!I1268:I1271)/4</f>
        <v>2691.5</v>
      </c>
      <c r="H1271" s="163">
        <f>AVERAGE('Weekly Data'!D1219,'Weekly Data'!D1167,'Weekly Data'!D1115,'Weekly Data'!D1063)</f>
        <v>201.5</v>
      </c>
      <c r="I1271" s="7">
        <f>AVERAGE('Weekly Data'!E1219,'Weekly Data'!E1167,'Weekly Data'!E1115,'Weekly Data'!E1063)</f>
        <v>1365.25</v>
      </c>
      <c r="J1271" s="7">
        <f>AVERAGE('Weekly Data'!F1219,'Weekly Data'!F1167,'Weekly Data'!F1115,'Weekly Data'!F1063)</f>
        <v>3601</v>
      </c>
      <c r="K1271" s="7">
        <f>AVERAGE('Weekly Data'!G1219,'Weekly Data'!G1167,'Weekly Data'!G1115,'Weekly Data'!G1063)</f>
        <v>201.75</v>
      </c>
      <c r="L1271" s="164">
        <f>AVERAGE('Weekly Data'!H1219,'Weekly Data'!H1167,'Weekly Data'!H1115,'Weekly Data'!H1063)</f>
        <v>5369.5</v>
      </c>
      <c r="M1271" s="108">
        <f>AVERAGE('Weekly Data'!I1219,'Weekly Data'!I1167,'Weekly Data'!I1115,'Weekly Data'!I1063)</f>
        <v>2233.75</v>
      </c>
      <c r="O1271" s="43">
        <f t="shared" si="126"/>
        <v>43229</v>
      </c>
      <c r="P1271" s="45">
        <f t="shared" si="127"/>
        <v>256.375</v>
      </c>
      <c r="Q1271" s="45">
        <f t="shared" si="128"/>
        <v>1824.6875</v>
      </c>
      <c r="R1271" s="45">
        <f t="shared" si="129"/>
        <v>4076.75</v>
      </c>
      <c r="S1271" s="45">
        <f t="shared" si="130"/>
        <v>312.75</v>
      </c>
      <c r="T1271" s="45">
        <f t="shared" si="131"/>
        <v>6470.5625</v>
      </c>
      <c r="U1271" s="140">
        <f t="shared" si="132"/>
        <v>2227.125</v>
      </c>
    </row>
    <row r="1272" spans="1:21" x14ac:dyDescent="0.25">
      <c r="A1272" s="43">
        <f t="shared" si="125"/>
        <v>43236</v>
      </c>
      <c r="B1272" s="28">
        <f>SUM('Weekly Data'!D1269:D1272)/4</f>
        <v>418.75</v>
      </c>
      <c r="C1272" s="7">
        <f>SUM('Weekly Data'!E1269:E1272)/4</f>
        <v>782.25</v>
      </c>
      <c r="D1272" s="7">
        <f>SUM('Weekly Data'!F1269:F1272)/4</f>
        <v>6988.75</v>
      </c>
      <c r="E1272" s="7">
        <f>SUM('Weekly Data'!G1269:G1272)/4</f>
        <v>781.5</v>
      </c>
      <c r="F1272" s="7">
        <f>SUM('Weekly Data'!H1269:H1272)/4</f>
        <v>8971.25</v>
      </c>
      <c r="G1272" s="108">
        <f>SUM('Weekly Data'!I1269:I1272)/4</f>
        <v>2864.5</v>
      </c>
      <c r="H1272" s="163">
        <f>AVERAGE('Weekly Data'!D1220,'Weekly Data'!D1168,'Weekly Data'!D1116,'Weekly Data'!D1064)</f>
        <v>200.75</v>
      </c>
      <c r="I1272" s="7">
        <f>AVERAGE('Weekly Data'!E1220,'Weekly Data'!E1168,'Weekly Data'!E1116,'Weekly Data'!E1064)</f>
        <v>1679.25</v>
      </c>
      <c r="J1272" s="7">
        <f>AVERAGE('Weekly Data'!F1220,'Weekly Data'!F1168,'Weekly Data'!F1116,'Weekly Data'!F1064)</f>
        <v>3796.75</v>
      </c>
      <c r="K1272" s="7">
        <f>AVERAGE('Weekly Data'!G1220,'Weekly Data'!G1168,'Weekly Data'!G1116,'Weekly Data'!G1064)</f>
        <v>232.75</v>
      </c>
      <c r="L1272" s="164">
        <f>AVERAGE('Weekly Data'!H1220,'Weekly Data'!H1168,'Weekly Data'!H1116,'Weekly Data'!H1064)</f>
        <v>5909.5</v>
      </c>
      <c r="M1272" s="108">
        <f>AVERAGE('Weekly Data'!I1220,'Weekly Data'!I1168,'Weekly Data'!I1116,'Weekly Data'!I1064)</f>
        <v>2452.25</v>
      </c>
      <c r="O1272" s="43">
        <f t="shared" si="126"/>
        <v>43236</v>
      </c>
      <c r="P1272" s="45">
        <f t="shared" si="127"/>
        <v>240.75</v>
      </c>
      <c r="Q1272" s="45">
        <f t="shared" si="128"/>
        <v>1667.375</v>
      </c>
      <c r="R1272" s="45">
        <f t="shared" si="129"/>
        <v>3864.875</v>
      </c>
      <c r="S1272" s="45">
        <f t="shared" si="130"/>
        <v>265.3125</v>
      </c>
      <c r="T1272" s="45">
        <f t="shared" si="131"/>
        <v>6038.3125</v>
      </c>
      <c r="U1272" s="140">
        <f t="shared" si="132"/>
        <v>2281.8125</v>
      </c>
    </row>
    <row r="1273" spans="1:21" x14ac:dyDescent="0.25">
      <c r="A1273" s="43">
        <f t="shared" si="125"/>
        <v>43243</v>
      </c>
      <c r="B1273" s="28">
        <f>SUM('Weekly Data'!D1270:D1273)/4</f>
        <v>468.5</v>
      </c>
      <c r="C1273" s="7">
        <f>SUM('Weekly Data'!E1270:E1273)/4</f>
        <v>563.75</v>
      </c>
      <c r="D1273" s="7">
        <f>SUM('Weekly Data'!F1270:F1273)/4</f>
        <v>7087</v>
      </c>
      <c r="E1273" s="7">
        <f>SUM('Weekly Data'!G1270:G1273)/4</f>
        <v>639.5</v>
      </c>
      <c r="F1273" s="7">
        <f>SUM('Weekly Data'!H1270:H1273)/4</f>
        <v>8758.75</v>
      </c>
      <c r="G1273" s="108">
        <f>SUM('Weekly Data'!I1270:I1273)/4</f>
        <v>3006</v>
      </c>
      <c r="H1273" s="163">
        <f>AVERAGE('Weekly Data'!D1221,'Weekly Data'!D1169,'Weekly Data'!D1117,'Weekly Data'!D1065)</f>
        <v>175.5</v>
      </c>
      <c r="I1273" s="7">
        <f>AVERAGE('Weekly Data'!E1221,'Weekly Data'!E1169,'Weekly Data'!E1117,'Weekly Data'!E1065)</f>
        <v>1643</v>
      </c>
      <c r="J1273" s="7">
        <f>AVERAGE('Weekly Data'!F1221,'Weekly Data'!F1169,'Weekly Data'!F1117,'Weekly Data'!F1065)</f>
        <v>4351.5</v>
      </c>
      <c r="K1273" s="7">
        <f>AVERAGE('Weekly Data'!G1221,'Weekly Data'!G1169,'Weekly Data'!G1117,'Weekly Data'!G1065)</f>
        <v>258.25</v>
      </c>
      <c r="L1273" s="164">
        <f>AVERAGE('Weekly Data'!H1221,'Weekly Data'!H1169,'Weekly Data'!H1117,'Weekly Data'!H1065)</f>
        <v>6428.25</v>
      </c>
      <c r="M1273" s="108">
        <f>AVERAGE('Weekly Data'!I1221,'Weekly Data'!I1169,'Weekly Data'!I1117,'Weekly Data'!I1065)</f>
        <v>2194.75</v>
      </c>
      <c r="O1273" s="43">
        <f t="shared" si="126"/>
        <v>43243</v>
      </c>
      <c r="P1273" s="45">
        <f t="shared" si="127"/>
        <v>219.125</v>
      </c>
      <c r="Q1273" s="45">
        <f t="shared" si="128"/>
        <v>1701.9375</v>
      </c>
      <c r="R1273" s="45">
        <f t="shared" si="129"/>
        <v>3905.625</v>
      </c>
      <c r="S1273" s="45">
        <f t="shared" si="130"/>
        <v>255.25</v>
      </c>
      <c r="T1273" s="45">
        <f t="shared" si="131"/>
        <v>6081.9375</v>
      </c>
      <c r="U1273" s="140">
        <f t="shared" si="132"/>
        <v>2265.6875</v>
      </c>
    </row>
    <row r="1274" spans="1:21" x14ac:dyDescent="0.25">
      <c r="A1274" s="43">
        <f t="shared" si="125"/>
        <v>43250</v>
      </c>
      <c r="B1274" s="28">
        <f>SUM('Weekly Data'!D1271:D1274)/4</f>
        <v>554.25</v>
      </c>
      <c r="C1274" s="7">
        <f>SUM('Weekly Data'!E1271:E1274)/4</f>
        <v>503.75</v>
      </c>
      <c r="D1274" s="7">
        <f>SUM('Weekly Data'!F1271:F1274)/4</f>
        <v>7258.25</v>
      </c>
      <c r="E1274" s="7">
        <f>SUM('Weekly Data'!G1271:G1274)/4</f>
        <v>570.75</v>
      </c>
      <c r="F1274" s="7">
        <f>SUM('Weekly Data'!H1271:H1274)/4</f>
        <v>8887</v>
      </c>
      <c r="G1274" s="108">
        <f>SUM('Weekly Data'!I1271:I1274)/4</f>
        <v>3200.75</v>
      </c>
      <c r="H1274" s="163">
        <f>AVERAGE('Weekly Data'!D1222,'Weekly Data'!D1170,'Weekly Data'!D1118,'Weekly Data'!D1066)</f>
        <v>116</v>
      </c>
      <c r="I1274" s="7">
        <f>AVERAGE('Weekly Data'!E1222,'Weekly Data'!E1170,'Weekly Data'!E1118,'Weekly Data'!E1066)</f>
        <v>1266</v>
      </c>
      <c r="J1274" s="7">
        <f>AVERAGE('Weekly Data'!F1222,'Weekly Data'!F1170,'Weekly Data'!F1118,'Weekly Data'!F1066)</f>
        <v>4042.25</v>
      </c>
      <c r="K1274" s="7">
        <f>AVERAGE('Weekly Data'!G1222,'Weekly Data'!G1170,'Weekly Data'!G1118,'Weekly Data'!G1066)</f>
        <v>171</v>
      </c>
      <c r="L1274" s="164">
        <f>AVERAGE('Weekly Data'!H1222,'Weekly Data'!H1170,'Weekly Data'!H1118,'Weekly Data'!H1066)</f>
        <v>5595.25</v>
      </c>
      <c r="M1274" s="108">
        <f>AVERAGE('Weekly Data'!I1222,'Weekly Data'!I1170,'Weekly Data'!I1118,'Weekly Data'!I1066)</f>
        <v>1997.75</v>
      </c>
      <c r="O1274" s="43">
        <f t="shared" si="126"/>
        <v>43250</v>
      </c>
      <c r="P1274" s="45">
        <f t="shared" si="127"/>
        <v>199.375</v>
      </c>
      <c r="Q1274" s="45">
        <f t="shared" si="128"/>
        <v>1586.125</v>
      </c>
      <c r="R1274" s="45">
        <f t="shared" si="129"/>
        <v>3987.875</v>
      </c>
      <c r="S1274" s="45">
        <f t="shared" si="130"/>
        <v>208.25</v>
      </c>
      <c r="T1274" s="45">
        <f t="shared" si="131"/>
        <v>5981.625</v>
      </c>
      <c r="U1274" s="140">
        <f t="shared" si="132"/>
        <v>2238.5</v>
      </c>
    </row>
    <row r="1275" spans="1:21" x14ac:dyDescent="0.25">
      <c r="A1275" s="43">
        <f t="shared" si="125"/>
        <v>43257</v>
      </c>
      <c r="B1275" s="28">
        <f>SUM('Weekly Data'!D1272:D1275)/4</f>
        <v>505.25</v>
      </c>
      <c r="C1275" s="7">
        <f>SUM('Weekly Data'!E1272:E1275)/4</f>
        <v>470.5</v>
      </c>
      <c r="D1275" s="7">
        <f>SUM('Weekly Data'!F1272:F1275)/4</f>
        <v>7058.5</v>
      </c>
      <c r="E1275" s="7">
        <f>SUM('Weekly Data'!G1272:G1275)/4</f>
        <v>456.75</v>
      </c>
      <c r="F1275" s="7">
        <f>SUM('Weekly Data'!H1272:H1275)/4</f>
        <v>8491</v>
      </c>
      <c r="G1275" s="108">
        <f>SUM('Weekly Data'!I1272:I1275)/4</f>
        <v>3018</v>
      </c>
      <c r="H1275" s="163">
        <f>AVERAGE('Weekly Data'!D1223,'Weekly Data'!D1171,'Weekly Data'!D1119,'Weekly Data'!D1067)</f>
        <v>76.75</v>
      </c>
      <c r="I1275" s="7">
        <f>AVERAGE('Weekly Data'!E1223,'Weekly Data'!E1171,'Weekly Data'!E1119,'Weekly Data'!E1067)</f>
        <v>1410</v>
      </c>
      <c r="J1275" s="7">
        <f>AVERAGE('Weekly Data'!F1223,'Weekly Data'!F1171,'Weekly Data'!F1119,'Weekly Data'!F1067)</f>
        <v>3833.75</v>
      </c>
      <c r="K1275" s="7">
        <f>AVERAGE('Weekly Data'!G1223,'Weekly Data'!G1171,'Weekly Data'!G1119,'Weekly Data'!G1067)</f>
        <v>48.5</v>
      </c>
      <c r="L1275" s="164">
        <f>AVERAGE('Weekly Data'!H1223,'Weekly Data'!H1171,'Weekly Data'!H1119,'Weekly Data'!H1067)</f>
        <v>5369</v>
      </c>
      <c r="M1275" s="108">
        <f>AVERAGE('Weekly Data'!I1223,'Weekly Data'!I1171,'Weekly Data'!I1119,'Weekly Data'!I1067)</f>
        <v>2320</v>
      </c>
      <c r="O1275" s="43">
        <f t="shared" si="126"/>
        <v>43257</v>
      </c>
      <c r="P1275" s="45">
        <f t="shared" si="127"/>
        <v>166.6875</v>
      </c>
      <c r="Q1275" s="45">
        <f t="shared" si="128"/>
        <v>1498.375</v>
      </c>
      <c r="R1275" s="45">
        <f t="shared" si="129"/>
        <v>4012.5</v>
      </c>
      <c r="S1275" s="45">
        <f t="shared" si="130"/>
        <v>181.5625</v>
      </c>
      <c r="T1275" s="45">
        <f t="shared" si="131"/>
        <v>5859.125</v>
      </c>
      <c r="U1275" s="140">
        <f t="shared" si="132"/>
        <v>2252.625</v>
      </c>
    </row>
    <row r="1276" spans="1:21" x14ac:dyDescent="0.25">
      <c r="A1276" s="43">
        <f t="shared" si="125"/>
        <v>43264</v>
      </c>
      <c r="B1276" s="28">
        <f>SUM('Weekly Data'!D1273:D1276)/4</f>
        <v>509.5</v>
      </c>
      <c r="C1276" s="7">
        <f>SUM('Weekly Data'!E1273:E1276)/4</f>
        <v>554.5</v>
      </c>
      <c r="D1276" s="7">
        <f>SUM('Weekly Data'!F1273:F1276)/4</f>
        <v>6957.5</v>
      </c>
      <c r="E1276" s="7">
        <f>SUM('Weekly Data'!G1273:G1276)/4</f>
        <v>336</v>
      </c>
      <c r="F1276" s="7">
        <f>SUM('Weekly Data'!H1273:H1276)/4</f>
        <v>8357.5</v>
      </c>
      <c r="G1276" s="108">
        <f>SUM('Weekly Data'!I1273:I1276)/4</f>
        <v>2985.75</v>
      </c>
      <c r="H1276" s="163">
        <f>AVERAGE('Weekly Data'!D1224,'Weekly Data'!D1172,'Weekly Data'!D1120,'Weekly Data'!D1068)</f>
        <v>162.25</v>
      </c>
      <c r="I1276" s="7">
        <f>AVERAGE('Weekly Data'!E1224,'Weekly Data'!E1172,'Weekly Data'!E1120,'Weekly Data'!E1068)</f>
        <v>1336.5</v>
      </c>
      <c r="J1276" s="7">
        <f>AVERAGE('Weekly Data'!F1224,'Weekly Data'!F1172,'Weekly Data'!F1120,'Weekly Data'!F1068)</f>
        <v>4557.25</v>
      </c>
      <c r="K1276" s="7">
        <f>AVERAGE('Weekly Data'!G1224,'Weekly Data'!G1172,'Weekly Data'!G1120,'Weekly Data'!G1068)</f>
        <v>162</v>
      </c>
      <c r="L1276" s="164">
        <f>AVERAGE('Weekly Data'!H1224,'Weekly Data'!H1172,'Weekly Data'!H1120,'Weekly Data'!H1068)</f>
        <v>6218</v>
      </c>
      <c r="M1276" s="108">
        <f>AVERAGE('Weekly Data'!I1224,'Weekly Data'!I1172,'Weekly Data'!I1120,'Weekly Data'!I1068)</f>
        <v>2063.5</v>
      </c>
      <c r="O1276" s="43">
        <f t="shared" si="126"/>
        <v>43264</v>
      </c>
      <c r="P1276" s="45">
        <f t="shared" si="127"/>
        <v>134.6875</v>
      </c>
      <c r="Q1276" s="45">
        <f t="shared" si="128"/>
        <v>1531.3125</v>
      </c>
      <c r="R1276" s="45">
        <f t="shared" si="129"/>
        <v>4164.125</v>
      </c>
      <c r="S1276" s="45">
        <f t="shared" si="130"/>
        <v>174.25</v>
      </c>
      <c r="T1276" s="45">
        <f t="shared" si="131"/>
        <v>6004.375</v>
      </c>
      <c r="U1276" s="140">
        <f t="shared" si="132"/>
        <v>2159.5625</v>
      </c>
    </row>
    <row r="1277" spans="1:21" x14ac:dyDescent="0.25">
      <c r="A1277" s="43">
        <f t="shared" si="125"/>
        <v>43271</v>
      </c>
      <c r="B1277" s="28">
        <f>SUM('Weekly Data'!D1274:D1277)/4</f>
        <v>426.75</v>
      </c>
      <c r="C1277" s="7">
        <f>SUM('Weekly Data'!E1274:E1277)/4</f>
        <v>581.5</v>
      </c>
      <c r="D1277" s="7">
        <f>SUM('Weekly Data'!F1274:F1277)/4</f>
        <v>7279.5</v>
      </c>
      <c r="E1277" s="7">
        <f>SUM('Weekly Data'!G1274:G1277)/4</f>
        <v>392</v>
      </c>
      <c r="F1277" s="7">
        <f>SUM('Weekly Data'!H1274:H1277)/4</f>
        <v>8679.75</v>
      </c>
      <c r="G1277" s="108">
        <f>SUM('Weekly Data'!I1274:I1277)/4</f>
        <v>2960.75</v>
      </c>
      <c r="H1277" s="163">
        <f>AVERAGE('Weekly Data'!D1225,'Weekly Data'!D1173,'Weekly Data'!D1121,'Weekly Data'!D1069)</f>
        <v>146</v>
      </c>
      <c r="I1277" s="7">
        <f>AVERAGE('Weekly Data'!E1225,'Weekly Data'!E1173,'Weekly Data'!E1121,'Weekly Data'!E1069)</f>
        <v>1500.5</v>
      </c>
      <c r="J1277" s="7">
        <f>AVERAGE('Weekly Data'!F1225,'Weekly Data'!F1173,'Weekly Data'!F1121,'Weekly Data'!F1069)</f>
        <v>4193.75</v>
      </c>
      <c r="K1277" s="7">
        <f>AVERAGE('Weekly Data'!G1225,'Weekly Data'!G1173,'Weekly Data'!G1121,'Weekly Data'!G1069)</f>
        <v>154.75</v>
      </c>
      <c r="L1277" s="164">
        <f>AVERAGE('Weekly Data'!H1225,'Weekly Data'!H1173,'Weekly Data'!H1121,'Weekly Data'!H1069)</f>
        <v>5995</v>
      </c>
      <c r="M1277" s="108">
        <f>AVERAGE('Weekly Data'!I1225,'Weekly Data'!I1173,'Weekly Data'!I1121,'Weekly Data'!I1069)</f>
        <v>2099.5</v>
      </c>
      <c r="O1277" s="43">
        <f t="shared" si="126"/>
        <v>43271</v>
      </c>
      <c r="P1277" s="45">
        <f t="shared" si="127"/>
        <v>133.1875</v>
      </c>
      <c r="Q1277" s="45">
        <f t="shared" si="128"/>
        <v>1434.5625</v>
      </c>
      <c r="R1277" s="45">
        <f t="shared" si="129"/>
        <v>4191.6875</v>
      </c>
      <c r="S1277" s="45">
        <f t="shared" si="130"/>
        <v>154.1875</v>
      </c>
      <c r="T1277" s="45">
        <f t="shared" si="131"/>
        <v>5913.625</v>
      </c>
      <c r="U1277" s="140">
        <f t="shared" si="132"/>
        <v>2089.5625</v>
      </c>
    </row>
    <row r="1278" spans="1:21" x14ac:dyDescent="0.25">
      <c r="A1278" s="43">
        <f t="shared" si="125"/>
        <v>43278</v>
      </c>
      <c r="B1278" s="28">
        <f>SUM('Weekly Data'!D1275:D1278)/4</f>
        <v>314.75</v>
      </c>
      <c r="C1278" s="7">
        <f>SUM('Weekly Data'!E1275:E1278)/4</f>
        <v>589</v>
      </c>
      <c r="D1278" s="7">
        <f>SUM('Weekly Data'!F1275:F1278)/4</f>
        <v>7263.75</v>
      </c>
      <c r="E1278" s="7">
        <f>SUM('Weekly Data'!G1275:G1278)/4</f>
        <v>378.25</v>
      </c>
      <c r="F1278" s="7">
        <f>SUM('Weekly Data'!H1275:H1278)/4</f>
        <v>8545.75</v>
      </c>
      <c r="G1278" s="108">
        <f>SUM('Weekly Data'!I1275:I1278)/4</f>
        <v>2758.5</v>
      </c>
      <c r="H1278" s="163">
        <f>AVERAGE('Weekly Data'!D1226,'Weekly Data'!D1174,'Weekly Data'!D1122,'Weekly Data'!D1070)</f>
        <v>213.5</v>
      </c>
      <c r="I1278" s="7">
        <f>AVERAGE('Weekly Data'!E1226,'Weekly Data'!E1174,'Weekly Data'!E1122,'Weekly Data'!E1070)</f>
        <v>1112.75</v>
      </c>
      <c r="J1278" s="7">
        <f>AVERAGE('Weekly Data'!F1226,'Weekly Data'!F1174,'Weekly Data'!F1122,'Weekly Data'!F1070)</f>
        <v>3851.5</v>
      </c>
      <c r="K1278" s="7">
        <f>AVERAGE('Weekly Data'!G1226,'Weekly Data'!G1174,'Weekly Data'!G1122,'Weekly Data'!G1070)</f>
        <v>193</v>
      </c>
      <c r="L1278" s="164">
        <f>AVERAGE('Weekly Data'!H1226,'Weekly Data'!H1174,'Weekly Data'!H1122,'Weekly Data'!H1070)</f>
        <v>5370.75</v>
      </c>
      <c r="M1278" s="108">
        <f>AVERAGE('Weekly Data'!I1226,'Weekly Data'!I1174,'Weekly Data'!I1122,'Weekly Data'!I1070)</f>
        <v>2192.25</v>
      </c>
      <c r="O1278" s="43">
        <f t="shared" si="126"/>
        <v>43278</v>
      </c>
      <c r="P1278" s="45">
        <f t="shared" si="127"/>
        <v>150.1875</v>
      </c>
      <c r="Q1278" s="45">
        <f t="shared" si="128"/>
        <v>1374.9375</v>
      </c>
      <c r="R1278" s="45">
        <f t="shared" si="129"/>
        <v>4154.6875</v>
      </c>
      <c r="S1278" s="45">
        <f t="shared" si="130"/>
        <v>142.75</v>
      </c>
      <c r="T1278" s="45">
        <f t="shared" si="131"/>
        <v>5822.5625</v>
      </c>
      <c r="U1278" s="140">
        <f t="shared" si="132"/>
        <v>2166.1875</v>
      </c>
    </row>
    <row r="1279" spans="1:21" x14ac:dyDescent="0.25">
      <c r="A1279" s="43">
        <f t="shared" si="125"/>
        <v>43285</v>
      </c>
      <c r="B1279" s="28">
        <f>SUM('Weekly Data'!D1276:D1279)/4</f>
        <v>258.5</v>
      </c>
      <c r="C1279" s="7">
        <f>SUM('Weekly Data'!E1276:E1279)/4</f>
        <v>542.75</v>
      </c>
      <c r="D1279" s="7">
        <f>SUM('Weekly Data'!F1276:F1279)/4</f>
        <v>7185.5</v>
      </c>
      <c r="E1279" s="7">
        <f>SUM('Weekly Data'!G1276:G1279)/4</f>
        <v>420.75</v>
      </c>
      <c r="F1279" s="7">
        <f>SUM('Weekly Data'!H1276:H1279)/4</f>
        <v>8407.5</v>
      </c>
      <c r="G1279" s="108">
        <f>SUM('Weekly Data'!I1276:I1279)/4</f>
        <v>2628.5</v>
      </c>
      <c r="H1279" s="163">
        <f>AVERAGE('Weekly Data'!D1227,'Weekly Data'!D1175,'Weekly Data'!D1123,'Weekly Data'!D1071)</f>
        <v>125.75</v>
      </c>
      <c r="I1279" s="7">
        <f>AVERAGE('Weekly Data'!E1227,'Weekly Data'!E1175,'Weekly Data'!E1123,'Weekly Data'!E1071)</f>
        <v>958.25</v>
      </c>
      <c r="J1279" s="7">
        <f>AVERAGE('Weekly Data'!F1227,'Weekly Data'!F1175,'Weekly Data'!F1123,'Weekly Data'!F1071)</f>
        <v>4319.5</v>
      </c>
      <c r="K1279" s="7">
        <f>AVERAGE('Weekly Data'!G1227,'Weekly Data'!G1175,'Weekly Data'!G1123,'Weekly Data'!G1071)</f>
        <v>255.75</v>
      </c>
      <c r="L1279" s="164">
        <f>AVERAGE('Weekly Data'!H1227,'Weekly Data'!H1175,'Weekly Data'!H1123,'Weekly Data'!H1071)</f>
        <v>5659.25</v>
      </c>
      <c r="M1279" s="108">
        <f>AVERAGE('Weekly Data'!I1227,'Weekly Data'!I1175,'Weekly Data'!I1123,'Weekly Data'!I1071)</f>
        <v>2179.75</v>
      </c>
      <c r="O1279" s="43">
        <f t="shared" si="126"/>
        <v>43285</v>
      </c>
      <c r="P1279" s="45">
        <f t="shared" si="127"/>
        <v>153.5</v>
      </c>
      <c r="Q1279" s="45">
        <f t="shared" si="128"/>
        <v>1200.1875</v>
      </c>
      <c r="R1279" s="45">
        <f t="shared" si="129"/>
        <v>4223.125</v>
      </c>
      <c r="S1279" s="45">
        <f t="shared" si="130"/>
        <v>189.5</v>
      </c>
      <c r="T1279" s="45">
        <f t="shared" si="131"/>
        <v>5766.3125</v>
      </c>
      <c r="U1279" s="140">
        <f t="shared" si="132"/>
        <v>2216.9375</v>
      </c>
    </row>
    <row r="1280" spans="1:21" x14ac:dyDescent="0.25">
      <c r="A1280" s="43">
        <f t="shared" si="125"/>
        <v>43292</v>
      </c>
      <c r="B1280" s="28">
        <f>SUM('Weekly Data'!D1277:D1280)/4</f>
        <v>268.75</v>
      </c>
      <c r="C1280" s="7">
        <f>SUM('Weekly Data'!E1277:E1280)/4</f>
        <v>475.5</v>
      </c>
      <c r="D1280" s="7">
        <f>SUM('Weekly Data'!F1277:F1280)/4</f>
        <v>7016.75</v>
      </c>
      <c r="E1280" s="7">
        <f>SUM('Weekly Data'!G1277:G1280)/4</f>
        <v>442.25</v>
      </c>
      <c r="F1280" s="7">
        <f>SUM('Weekly Data'!H1277:H1280)/4</f>
        <v>8203.25</v>
      </c>
      <c r="G1280" s="108">
        <f>SUM('Weekly Data'!I1277:I1280)/4</f>
        <v>2504.25</v>
      </c>
      <c r="H1280" s="163">
        <f>AVERAGE('Weekly Data'!D1228,'Weekly Data'!D1176,'Weekly Data'!D1124,'Weekly Data'!D1072)</f>
        <v>107.5</v>
      </c>
      <c r="I1280" s="7">
        <f>AVERAGE('Weekly Data'!E1228,'Weekly Data'!E1176,'Weekly Data'!E1124,'Weekly Data'!E1072)</f>
        <v>990.5</v>
      </c>
      <c r="J1280" s="7">
        <f>AVERAGE('Weekly Data'!F1228,'Weekly Data'!F1176,'Weekly Data'!F1124,'Weekly Data'!F1072)</f>
        <v>3702.25</v>
      </c>
      <c r="K1280" s="7">
        <f>AVERAGE('Weekly Data'!G1228,'Weekly Data'!G1176,'Weekly Data'!G1124,'Weekly Data'!G1072)</f>
        <v>202.75</v>
      </c>
      <c r="L1280" s="164">
        <f>AVERAGE('Weekly Data'!H1228,'Weekly Data'!H1176,'Weekly Data'!H1124,'Weekly Data'!H1072)</f>
        <v>5003</v>
      </c>
      <c r="M1280" s="108">
        <f>AVERAGE('Weekly Data'!I1228,'Weekly Data'!I1176,'Weekly Data'!I1124,'Weekly Data'!I1072)</f>
        <v>2108</v>
      </c>
      <c r="O1280" s="43">
        <f t="shared" si="126"/>
        <v>43292</v>
      </c>
      <c r="P1280" s="45">
        <f t="shared" si="127"/>
        <v>152.375</v>
      </c>
      <c r="Q1280" s="45">
        <f t="shared" si="128"/>
        <v>1135</v>
      </c>
      <c r="R1280" s="45">
        <f t="shared" si="129"/>
        <v>4067.375</v>
      </c>
      <c r="S1280" s="45">
        <f t="shared" si="130"/>
        <v>195.3125</v>
      </c>
      <c r="T1280" s="45">
        <f t="shared" si="131"/>
        <v>5550.0625</v>
      </c>
      <c r="U1280" s="140">
        <f t="shared" si="132"/>
        <v>2117.5625</v>
      </c>
    </row>
    <row r="1281" spans="1:21" x14ac:dyDescent="0.25">
      <c r="A1281" s="43">
        <f t="shared" si="125"/>
        <v>43299</v>
      </c>
      <c r="B1281" s="28">
        <f>SUM('Weekly Data'!D1278:D1281)/4</f>
        <v>160.75</v>
      </c>
      <c r="C1281" s="7">
        <f>SUM('Weekly Data'!E1278:E1281)/4</f>
        <v>428.5</v>
      </c>
      <c r="D1281" s="7">
        <f>SUM('Weekly Data'!F1278:F1281)/4</f>
        <v>6792.25</v>
      </c>
      <c r="E1281" s="7">
        <f>SUM('Weekly Data'!G1278:G1281)/4</f>
        <v>405.5</v>
      </c>
      <c r="F1281" s="7">
        <f>SUM('Weekly Data'!H1278:H1281)/4</f>
        <v>7787</v>
      </c>
      <c r="G1281" s="108">
        <f>SUM('Weekly Data'!I1278:I1281)/4</f>
        <v>2489.5</v>
      </c>
      <c r="H1281" s="163">
        <f>AVERAGE('Weekly Data'!D1229,'Weekly Data'!D1177,'Weekly Data'!D1125,'Weekly Data'!D1073)</f>
        <v>306.5</v>
      </c>
      <c r="I1281" s="7">
        <f>AVERAGE('Weekly Data'!E1229,'Weekly Data'!E1177,'Weekly Data'!E1125,'Weekly Data'!E1073)</f>
        <v>1007.5</v>
      </c>
      <c r="J1281" s="7">
        <f>AVERAGE('Weekly Data'!F1229,'Weekly Data'!F1177,'Weekly Data'!F1125,'Weekly Data'!F1073)</f>
        <v>3485</v>
      </c>
      <c r="K1281" s="7">
        <f>AVERAGE('Weekly Data'!G1229,'Weekly Data'!G1177,'Weekly Data'!G1125,'Weekly Data'!G1073)</f>
        <v>193.75</v>
      </c>
      <c r="L1281" s="164">
        <f>AVERAGE('Weekly Data'!H1229,'Weekly Data'!H1177,'Weekly Data'!H1125,'Weekly Data'!H1073)</f>
        <v>4992.75</v>
      </c>
      <c r="M1281" s="108">
        <f>AVERAGE('Weekly Data'!I1229,'Weekly Data'!I1177,'Weekly Data'!I1125,'Weekly Data'!I1073)</f>
        <v>2026.5</v>
      </c>
      <c r="O1281" s="43">
        <f t="shared" si="126"/>
        <v>43299</v>
      </c>
      <c r="P1281" s="45">
        <f t="shared" si="127"/>
        <v>188.0625</v>
      </c>
      <c r="Q1281" s="45">
        <f t="shared" si="128"/>
        <v>1017.3125</v>
      </c>
      <c r="R1281" s="45">
        <f t="shared" si="129"/>
        <v>3847.1875</v>
      </c>
      <c r="S1281" s="45">
        <f t="shared" si="130"/>
        <v>198.125</v>
      </c>
      <c r="T1281" s="45">
        <f t="shared" si="131"/>
        <v>5250.6875</v>
      </c>
      <c r="U1281" s="140">
        <f t="shared" si="132"/>
        <v>2147.875</v>
      </c>
    </row>
    <row r="1282" spans="1:21" x14ac:dyDescent="0.25">
      <c r="A1282" s="43">
        <f t="shared" si="125"/>
        <v>43306</v>
      </c>
      <c r="B1282" s="28">
        <f>SUM('Weekly Data'!D1279:D1282)/4</f>
        <v>184</v>
      </c>
      <c r="C1282" s="7">
        <f>SUM('Weekly Data'!E1279:E1282)/4</f>
        <v>418.75</v>
      </c>
      <c r="D1282" s="7">
        <f>SUM('Weekly Data'!F1279:F1282)/4</f>
        <v>6702.5</v>
      </c>
      <c r="E1282" s="7">
        <f>SUM('Weekly Data'!G1279:G1282)/4</f>
        <v>412.5</v>
      </c>
      <c r="F1282" s="7">
        <f>SUM('Weekly Data'!H1279:H1282)/4</f>
        <v>7717.75</v>
      </c>
      <c r="G1282" s="108">
        <f>SUM('Weekly Data'!I1279:I1282)/4</f>
        <v>2557.25</v>
      </c>
      <c r="H1282" s="163">
        <f>AVERAGE('Weekly Data'!D1230,'Weekly Data'!D1178,'Weekly Data'!D1126,'Weekly Data'!D1074)</f>
        <v>364.5</v>
      </c>
      <c r="I1282" s="7">
        <f>AVERAGE('Weekly Data'!E1230,'Weekly Data'!E1178,'Weekly Data'!E1126,'Weekly Data'!E1074)</f>
        <v>845.25</v>
      </c>
      <c r="J1282" s="7">
        <f>AVERAGE('Weekly Data'!F1230,'Weekly Data'!F1178,'Weekly Data'!F1126,'Weekly Data'!F1074)</f>
        <v>3845</v>
      </c>
      <c r="K1282" s="7">
        <f>AVERAGE('Weekly Data'!G1230,'Weekly Data'!G1178,'Weekly Data'!G1126,'Weekly Data'!G1074)</f>
        <v>222.5</v>
      </c>
      <c r="L1282" s="164">
        <f>AVERAGE('Weekly Data'!H1230,'Weekly Data'!H1178,'Weekly Data'!H1126,'Weekly Data'!H1074)</f>
        <v>5277.25</v>
      </c>
      <c r="M1282" s="108">
        <f>AVERAGE('Weekly Data'!I1230,'Weekly Data'!I1178,'Weekly Data'!I1126,'Weekly Data'!I1074)</f>
        <v>2018.75</v>
      </c>
      <c r="O1282" s="43">
        <f t="shared" si="126"/>
        <v>43306</v>
      </c>
      <c r="P1282" s="45">
        <f t="shared" si="127"/>
        <v>219.125</v>
      </c>
      <c r="Q1282" s="45">
        <f t="shared" si="128"/>
        <v>912.0625</v>
      </c>
      <c r="R1282" s="45">
        <f t="shared" si="129"/>
        <v>3801.8125</v>
      </c>
      <c r="S1282" s="45">
        <f t="shared" si="130"/>
        <v>217.875</v>
      </c>
      <c r="T1282" s="45">
        <f t="shared" si="131"/>
        <v>5150.875</v>
      </c>
      <c r="U1282" s="140">
        <f t="shared" si="132"/>
        <v>2084.9375</v>
      </c>
    </row>
    <row r="1283" spans="1:21" x14ac:dyDescent="0.25">
      <c r="A1283" s="43">
        <f t="shared" si="125"/>
        <v>43313</v>
      </c>
      <c r="B1283" s="28">
        <f>SUM('Weekly Data'!D1280:D1283)/4</f>
        <v>237.75</v>
      </c>
      <c r="C1283" s="7">
        <f>SUM('Weekly Data'!E1280:E1283)/4</f>
        <v>537.75</v>
      </c>
      <c r="D1283" s="7">
        <f>SUM('Weekly Data'!F1280:F1283)/4</f>
        <v>6424.5</v>
      </c>
      <c r="E1283" s="7">
        <f>SUM('Weekly Data'!G1280:G1283)/4</f>
        <v>403.25</v>
      </c>
      <c r="F1283" s="7">
        <f>SUM('Weekly Data'!H1280:H1283)/4</f>
        <v>7603.25</v>
      </c>
      <c r="G1283" s="108">
        <f>SUM('Weekly Data'!I1280:I1283)/4</f>
        <v>2730.25</v>
      </c>
      <c r="H1283" s="163">
        <f>AVERAGE('Weekly Data'!D1231,'Weekly Data'!D1179,'Weekly Data'!D1127,'Weekly Data'!D1075)</f>
        <v>401.5</v>
      </c>
      <c r="I1283" s="7">
        <f>AVERAGE('Weekly Data'!E1231,'Weekly Data'!E1179,'Weekly Data'!E1127,'Weekly Data'!E1075)</f>
        <v>1246.25</v>
      </c>
      <c r="J1283" s="7">
        <f>AVERAGE('Weekly Data'!F1231,'Weekly Data'!F1179,'Weekly Data'!F1127,'Weekly Data'!F1075)</f>
        <v>4320.5</v>
      </c>
      <c r="K1283" s="7">
        <f>AVERAGE('Weekly Data'!G1231,'Weekly Data'!G1179,'Weekly Data'!G1127,'Weekly Data'!G1075)</f>
        <v>196.5</v>
      </c>
      <c r="L1283" s="164">
        <f>AVERAGE('Weekly Data'!H1231,'Weekly Data'!H1179,'Weekly Data'!H1127,'Weekly Data'!H1075)</f>
        <v>6164.75</v>
      </c>
      <c r="M1283" s="108">
        <f>AVERAGE('Weekly Data'!I1231,'Weekly Data'!I1179,'Weekly Data'!I1127,'Weekly Data'!I1075)</f>
        <v>1820.25</v>
      </c>
      <c r="O1283" s="43">
        <f t="shared" si="126"/>
        <v>43313</v>
      </c>
      <c r="P1283" s="45">
        <f t="shared" si="127"/>
        <v>289.875</v>
      </c>
      <c r="Q1283" s="45">
        <f t="shared" si="128"/>
        <v>1028.8125</v>
      </c>
      <c r="R1283" s="45">
        <f t="shared" si="129"/>
        <v>3838.8125</v>
      </c>
      <c r="S1283" s="45">
        <f t="shared" si="130"/>
        <v>205.375</v>
      </c>
      <c r="T1283" s="45">
        <f t="shared" si="131"/>
        <v>5362.875</v>
      </c>
      <c r="U1283" s="140">
        <f t="shared" si="132"/>
        <v>2021.0625</v>
      </c>
    </row>
    <row r="1284" spans="1:21" x14ac:dyDescent="0.25">
      <c r="A1284" s="43">
        <f t="shared" si="125"/>
        <v>43320</v>
      </c>
      <c r="B1284" s="28">
        <f>SUM('Weekly Data'!D1281:D1284)/4</f>
        <v>275.75</v>
      </c>
      <c r="C1284" s="7">
        <f>SUM('Weekly Data'!E1281:E1284)/4</f>
        <v>574</v>
      </c>
      <c r="D1284" s="7">
        <f>SUM('Weekly Data'!F1281:F1284)/4</f>
        <v>6201</v>
      </c>
      <c r="E1284" s="7">
        <f>SUM('Weekly Data'!G1281:G1284)/4</f>
        <v>382.5</v>
      </c>
      <c r="F1284" s="7">
        <f>SUM('Weekly Data'!H1281:H1284)/4</f>
        <v>7433.25</v>
      </c>
      <c r="G1284" s="108">
        <f>SUM('Weekly Data'!I1281:I1284)/4</f>
        <v>2740.25</v>
      </c>
      <c r="H1284" s="163">
        <f>AVERAGE('Weekly Data'!D1232,'Weekly Data'!D1180,'Weekly Data'!D1128,'Weekly Data'!D1076)</f>
        <v>435.75</v>
      </c>
      <c r="I1284" s="7">
        <f>AVERAGE('Weekly Data'!E1232,'Weekly Data'!E1180,'Weekly Data'!E1128,'Weekly Data'!E1076)</f>
        <v>1327</v>
      </c>
      <c r="J1284" s="7">
        <f>AVERAGE('Weekly Data'!F1232,'Weekly Data'!F1180,'Weekly Data'!F1128,'Weekly Data'!F1076)</f>
        <v>4048.75</v>
      </c>
      <c r="K1284" s="7">
        <f>AVERAGE('Weekly Data'!G1232,'Weekly Data'!G1180,'Weekly Data'!G1128,'Weekly Data'!G1076)</f>
        <v>241</v>
      </c>
      <c r="L1284" s="164">
        <f>AVERAGE('Weekly Data'!H1232,'Weekly Data'!H1180,'Weekly Data'!H1128,'Weekly Data'!H1076)</f>
        <v>6052.5</v>
      </c>
      <c r="M1284" s="108">
        <f>AVERAGE('Weekly Data'!I1232,'Weekly Data'!I1180,'Weekly Data'!I1128,'Weekly Data'!I1076)</f>
        <v>2075.75</v>
      </c>
      <c r="O1284" s="43">
        <f t="shared" si="126"/>
        <v>43320</v>
      </c>
      <c r="P1284" s="45">
        <f t="shared" si="127"/>
        <v>364.125</v>
      </c>
      <c r="Q1284" s="45">
        <f t="shared" si="128"/>
        <v>1075.6875</v>
      </c>
      <c r="R1284" s="45">
        <f t="shared" si="129"/>
        <v>3873.125</v>
      </c>
      <c r="S1284" s="45">
        <f t="shared" si="130"/>
        <v>195.4375</v>
      </c>
      <c r="T1284" s="45">
        <f t="shared" si="131"/>
        <v>5508.375</v>
      </c>
      <c r="U1284" s="140">
        <f t="shared" si="132"/>
        <v>2015.1875</v>
      </c>
    </row>
    <row r="1285" spans="1:21" x14ac:dyDescent="0.25">
      <c r="A1285" s="43">
        <f t="shared" si="125"/>
        <v>43327</v>
      </c>
      <c r="B1285" s="28">
        <f>SUM('Weekly Data'!D1282:D1285)/4</f>
        <v>407.75</v>
      </c>
      <c r="C1285" s="7">
        <f>SUM('Weekly Data'!E1282:E1285)/4</f>
        <v>631</v>
      </c>
      <c r="D1285" s="7">
        <f>SUM('Weekly Data'!F1282:F1285)/4</f>
        <v>5673</v>
      </c>
      <c r="E1285" s="7">
        <f>SUM('Weekly Data'!G1282:G1285)/4</f>
        <v>284.25</v>
      </c>
      <c r="F1285" s="7">
        <f>SUM('Weekly Data'!H1282:H1285)/4</f>
        <v>6996</v>
      </c>
      <c r="G1285" s="108">
        <f>SUM('Weekly Data'!I1282:I1285)/4</f>
        <v>2625.75</v>
      </c>
      <c r="H1285" s="163">
        <f>AVERAGE('Weekly Data'!D1233,'Weekly Data'!D1181,'Weekly Data'!D1129,'Weekly Data'!D1077)</f>
        <v>575.75</v>
      </c>
      <c r="I1285" s="7">
        <f>AVERAGE('Weekly Data'!E1233,'Weekly Data'!E1181,'Weekly Data'!E1129,'Weekly Data'!E1077)</f>
        <v>1542.25</v>
      </c>
      <c r="J1285" s="7">
        <f>AVERAGE('Weekly Data'!F1233,'Weekly Data'!F1181,'Weekly Data'!F1129,'Weekly Data'!F1077)</f>
        <v>4352.5</v>
      </c>
      <c r="K1285" s="7">
        <f>AVERAGE('Weekly Data'!G1233,'Weekly Data'!G1181,'Weekly Data'!G1129,'Weekly Data'!G1077)</f>
        <v>181.5</v>
      </c>
      <c r="L1285" s="164">
        <f>AVERAGE('Weekly Data'!H1233,'Weekly Data'!H1181,'Weekly Data'!H1129,'Weekly Data'!H1077)</f>
        <v>6652</v>
      </c>
      <c r="M1285" s="108">
        <f>AVERAGE('Weekly Data'!I1233,'Weekly Data'!I1181,'Weekly Data'!I1129,'Weekly Data'!I1077)</f>
        <v>1886.25</v>
      </c>
      <c r="O1285" s="43">
        <f t="shared" si="126"/>
        <v>43327</v>
      </c>
      <c r="P1285" s="45">
        <f t="shared" si="127"/>
        <v>440.4375</v>
      </c>
      <c r="Q1285" s="45">
        <f t="shared" si="128"/>
        <v>1190.75</v>
      </c>
      <c r="R1285" s="45">
        <f t="shared" si="129"/>
        <v>4071</v>
      </c>
      <c r="S1285" s="45">
        <f t="shared" si="130"/>
        <v>214</v>
      </c>
      <c r="T1285" s="45">
        <f t="shared" si="131"/>
        <v>5916.1875</v>
      </c>
      <c r="U1285" s="140">
        <f t="shared" si="132"/>
        <v>1934.0625</v>
      </c>
    </row>
    <row r="1286" spans="1:21" x14ac:dyDescent="0.25">
      <c r="A1286" s="43">
        <f t="shared" si="125"/>
        <v>43334</v>
      </c>
      <c r="B1286" s="28">
        <f>SUM('Weekly Data'!D1283:D1286)/4</f>
        <v>519.5</v>
      </c>
      <c r="C1286" s="7">
        <f>SUM('Weekly Data'!E1283:E1286)/4</f>
        <v>619.75</v>
      </c>
      <c r="D1286" s="7">
        <f>SUM('Weekly Data'!F1283:F1286)/4</f>
        <v>5457</v>
      </c>
      <c r="E1286" s="7">
        <f>SUM('Weekly Data'!G1283:G1286)/4</f>
        <v>195.25</v>
      </c>
      <c r="F1286" s="7">
        <f>SUM('Weekly Data'!H1283:H1286)/4</f>
        <v>6791.5</v>
      </c>
      <c r="G1286" s="108">
        <f>SUM('Weekly Data'!I1283:I1286)/4</f>
        <v>2500.75</v>
      </c>
      <c r="H1286" s="163">
        <f>AVERAGE('Weekly Data'!D1234,'Weekly Data'!D1182,'Weekly Data'!D1130,'Weekly Data'!D1078)</f>
        <v>416.75</v>
      </c>
      <c r="I1286" s="7">
        <f>AVERAGE('Weekly Data'!E1234,'Weekly Data'!E1182,'Weekly Data'!E1130,'Weekly Data'!E1078)</f>
        <v>1644.25</v>
      </c>
      <c r="J1286" s="7">
        <f>AVERAGE('Weekly Data'!F1234,'Weekly Data'!F1182,'Weekly Data'!F1130,'Weekly Data'!F1078)</f>
        <v>4585.25</v>
      </c>
      <c r="K1286" s="7">
        <f>AVERAGE('Weekly Data'!G1234,'Weekly Data'!G1182,'Weekly Data'!G1130,'Weekly Data'!G1078)</f>
        <v>294.75</v>
      </c>
      <c r="L1286" s="164">
        <f>AVERAGE('Weekly Data'!H1234,'Weekly Data'!H1182,'Weekly Data'!H1130,'Weekly Data'!H1078)</f>
        <v>6941</v>
      </c>
      <c r="M1286" s="108">
        <f>AVERAGE('Weekly Data'!I1234,'Weekly Data'!I1182,'Weekly Data'!I1130,'Weekly Data'!I1078)</f>
        <v>1891.5</v>
      </c>
      <c r="O1286" s="43">
        <f t="shared" si="126"/>
        <v>43334</v>
      </c>
      <c r="P1286" s="45">
        <f t="shared" si="127"/>
        <v>452.25</v>
      </c>
      <c r="Q1286" s="45">
        <f t="shared" si="128"/>
        <v>1414.5</v>
      </c>
      <c r="R1286" s="45">
        <f t="shared" si="129"/>
        <v>4269.6875</v>
      </c>
      <c r="S1286" s="45">
        <f t="shared" si="130"/>
        <v>222.4375</v>
      </c>
      <c r="T1286" s="45">
        <f t="shared" si="131"/>
        <v>6358.875</v>
      </c>
      <c r="U1286" s="140">
        <f t="shared" si="132"/>
        <v>1912.25</v>
      </c>
    </row>
    <row r="1287" spans="1:21" x14ac:dyDescent="0.25">
      <c r="A1287" s="43">
        <f t="shared" ref="A1287:A1350" si="133">A1286+7</f>
        <v>43341</v>
      </c>
      <c r="B1287" s="28">
        <f>SUM('Weekly Data'!D1284:D1287)/4</f>
        <v>605.25</v>
      </c>
      <c r="C1287" s="7">
        <f>SUM('Weekly Data'!E1284:E1287)/4</f>
        <v>589</v>
      </c>
      <c r="D1287" s="7">
        <f>SUM('Weekly Data'!F1284:F1287)/4</f>
        <v>5644.75</v>
      </c>
      <c r="E1287" s="7">
        <f>SUM('Weekly Data'!G1284:G1287)/4</f>
        <v>194.25</v>
      </c>
      <c r="F1287" s="7">
        <f>SUM('Weekly Data'!H1284:H1287)/4</f>
        <v>7033.25</v>
      </c>
      <c r="G1287" s="108">
        <f>SUM('Weekly Data'!I1284:I1287)/4</f>
        <v>2481.75</v>
      </c>
      <c r="H1287" s="163">
        <f>AVERAGE('Weekly Data'!D1235,'Weekly Data'!D1183,'Weekly Data'!D1131,'Weekly Data'!D1079)</f>
        <v>493</v>
      </c>
      <c r="I1287" s="7">
        <f>AVERAGE('Weekly Data'!E1235,'Weekly Data'!E1183,'Weekly Data'!E1131,'Weekly Data'!E1079)</f>
        <v>963.5</v>
      </c>
      <c r="J1287" s="7">
        <f>AVERAGE('Weekly Data'!F1235,'Weekly Data'!F1183,'Weekly Data'!F1131,'Weekly Data'!F1079)</f>
        <v>4055</v>
      </c>
      <c r="K1287" s="7">
        <f>AVERAGE('Weekly Data'!G1235,'Weekly Data'!G1183,'Weekly Data'!G1131,'Weekly Data'!G1079)</f>
        <v>245</v>
      </c>
      <c r="L1287" s="164">
        <f>AVERAGE('Weekly Data'!H1235,'Weekly Data'!H1183,'Weekly Data'!H1131,'Weekly Data'!H1079)</f>
        <v>5756.5</v>
      </c>
      <c r="M1287" s="108">
        <f>AVERAGE('Weekly Data'!I1235,'Weekly Data'!I1183,'Weekly Data'!I1131,'Weekly Data'!I1079)</f>
        <v>2045.25</v>
      </c>
      <c r="O1287" s="43">
        <f t="shared" ref="O1287:O1350" si="134">O1286+7</f>
        <v>43341</v>
      </c>
      <c r="P1287" s="45">
        <f t="shared" si="127"/>
        <v>466.75</v>
      </c>
      <c r="Q1287" s="45">
        <f t="shared" si="128"/>
        <v>1397.3125</v>
      </c>
      <c r="R1287" s="45">
        <f t="shared" si="129"/>
        <v>4265.4375</v>
      </c>
      <c r="S1287" s="45">
        <f t="shared" si="130"/>
        <v>232.6875</v>
      </c>
      <c r="T1287" s="45">
        <f t="shared" si="131"/>
        <v>6362.1875</v>
      </c>
      <c r="U1287" s="140">
        <f t="shared" si="132"/>
        <v>1918.6875</v>
      </c>
    </row>
    <row r="1288" spans="1:21" x14ac:dyDescent="0.25">
      <c r="A1288" s="43">
        <f t="shared" si="133"/>
        <v>43348</v>
      </c>
      <c r="B1288" s="28">
        <f>SUM('Weekly Data'!D1285:D1288)/4</f>
        <v>682.25</v>
      </c>
      <c r="C1288" s="7">
        <f>SUM('Weekly Data'!E1285:E1288)/4</f>
        <v>580</v>
      </c>
      <c r="D1288" s="7">
        <f>SUM('Weekly Data'!F1285:F1288)/4</f>
        <v>5763</v>
      </c>
      <c r="E1288" s="7">
        <f>SUM('Weekly Data'!G1285:G1288)/4</f>
        <v>169.75</v>
      </c>
      <c r="F1288" s="7">
        <f>SUM('Weekly Data'!H1285:H1288)/4</f>
        <v>7195</v>
      </c>
      <c r="G1288" s="108">
        <f>SUM('Weekly Data'!I1285:I1288)/4</f>
        <v>2541.25</v>
      </c>
      <c r="H1288" s="163">
        <f>AVERAGE('Weekly Data'!D1236,'Weekly Data'!D1184,'Weekly Data'!D1132,'Weekly Data'!D1080)</f>
        <v>431</v>
      </c>
      <c r="I1288" s="7">
        <f>AVERAGE('Weekly Data'!E1236,'Weekly Data'!E1184,'Weekly Data'!E1132,'Weekly Data'!E1080)</f>
        <v>1525</v>
      </c>
      <c r="J1288" s="7">
        <f>AVERAGE('Weekly Data'!F1236,'Weekly Data'!F1184,'Weekly Data'!F1132,'Weekly Data'!F1080)</f>
        <v>4254.75</v>
      </c>
      <c r="K1288" s="7">
        <f>AVERAGE('Weekly Data'!G1236,'Weekly Data'!G1184,'Weekly Data'!G1132,'Weekly Data'!G1080)</f>
        <v>270.75</v>
      </c>
      <c r="L1288" s="164">
        <f>AVERAGE('Weekly Data'!H1236,'Weekly Data'!H1184,'Weekly Data'!H1132,'Weekly Data'!H1080)</f>
        <v>6481.5</v>
      </c>
      <c r="M1288" s="108">
        <f>AVERAGE('Weekly Data'!I1236,'Weekly Data'!I1184,'Weekly Data'!I1132,'Weekly Data'!I1080)</f>
        <v>1711.25</v>
      </c>
      <c r="O1288" s="43">
        <f t="shared" si="134"/>
        <v>43348</v>
      </c>
      <c r="P1288" s="45">
        <f t="shared" si="127"/>
        <v>486.5625</v>
      </c>
      <c r="Q1288" s="45">
        <f t="shared" si="128"/>
        <v>1426.875</v>
      </c>
      <c r="R1288" s="45">
        <f t="shared" si="129"/>
        <v>4335.4375</v>
      </c>
      <c r="S1288" s="45">
        <f t="shared" si="130"/>
        <v>241.4375</v>
      </c>
      <c r="T1288" s="45">
        <f t="shared" si="131"/>
        <v>6490.3125</v>
      </c>
      <c r="U1288" s="140">
        <f t="shared" si="132"/>
        <v>1862.1875</v>
      </c>
    </row>
    <row r="1289" spans="1:21" x14ac:dyDescent="0.25">
      <c r="A1289" s="43">
        <f t="shared" si="133"/>
        <v>43355</v>
      </c>
      <c r="B1289" s="28">
        <f>SUM('Weekly Data'!D1286:D1289)/4</f>
        <v>661.75</v>
      </c>
      <c r="C1289" s="7">
        <f>SUM('Weekly Data'!E1286:E1289)/4</f>
        <v>583.75</v>
      </c>
      <c r="D1289" s="7">
        <f>SUM('Weekly Data'!F1286:F1289)/4</f>
        <v>5419</v>
      </c>
      <c r="E1289" s="7">
        <f>SUM('Weekly Data'!G1286:G1289)/4</f>
        <v>222.25</v>
      </c>
      <c r="F1289" s="7">
        <f>SUM('Weekly Data'!H1286:H1289)/4</f>
        <v>6886.75</v>
      </c>
      <c r="G1289" s="108">
        <f>SUM('Weekly Data'!I1286:I1289)/4</f>
        <v>2644.5</v>
      </c>
      <c r="H1289" s="163">
        <f>AVERAGE('Weekly Data'!D1237,'Weekly Data'!D1185,'Weekly Data'!D1133,'Weekly Data'!D1081)</f>
        <v>331.75</v>
      </c>
      <c r="I1289" s="7">
        <f>AVERAGE('Weekly Data'!E1237,'Weekly Data'!E1185,'Weekly Data'!E1133,'Weekly Data'!E1081)</f>
        <v>1577</v>
      </c>
      <c r="J1289" s="7">
        <f>AVERAGE('Weekly Data'!F1237,'Weekly Data'!F1185,'Weekly Data'!F1133,'Weekly Data'!F1081)</f>
        <v>3462</v>
      </c>
      <c r="K1289" s="7">
        <f>AVERAGE('Weekly Data'!G1237,'Weekly Data'!G1185,'Weekly Data'!G1133,'Weekly Data'!G1081)</f>
        <v>261.5</v>
      </c>
      <c r="L1289" s="164">
        <f>AVERAGE('Weekly Data'!H1237,'Weekly Data'!H1185,'Weekly Data'!H1133,'Weekly Data'!H1081)</f>
        <v>5632.25</v>
      </c>
      <c r="M1289" s="108">
        <f>AVERAGE('Weekly Data'!I1237,'Weekly Data'!I1185,'Weekly Data'!I1133,'Weekly Data'!I1081)</f>
        <v>2599.75</v>
      </c>
      <c r="O1289" s="43">
        <f t="shared" si="134"/>
        <v>43355</v>
      </c>
      <c r="P1289" s="45">
        <f t="shared" si="127"/>
        <v>407.5</v>
      </c>
      <c r="Q1289" s="45">
        <f t="shared" si="128"/>
        <v>1454.4375</v>
      </c>
      <c r="R1289" s="45">
        <f t="shared" si="129"/>
        <v>4133.5</v>
      </c>
      <c r="S1289" s="45">
        <f t="shared" si="130"/>
        <v>262.75</v>
      </c>
      <c r="T1289" s="45">
        <f t="shared" si="131"/>
        <v>6258.1875</v>
      </c>
      <c r="U1289" s="140">
        <f t="shared" si="132"/>
        <v>2059.5</v>
      </c>
    </row>
    <row r="1290" spans="1:21" x14ac:dyDescent="0.25">
      <c r="A1290" s="43">
        <f t="shared" si="133"/>
        <v>43362</v>
      </c>
      <c r="B1290" s="28">
        <f>SUM('Weekly Data'!D1287:D1290)/4</f>
        <v>631</v>
      </c>
      <c r="C1290" s="7">
        <f>SUM('Weekly Data'!E1287:E1290)/4</f>
        <v>578</v>
      </c>
      <c r="D1290" s="7">
        <f>SUM('Weekly Data'!F1287:F1290)/4</f>
        <v>5267.5</v>
      </c>
      <c r="E1290" s="7">
        <f>SUM('Weekly Data'!G1287:G1290)/4</f>
        <v>265.75</v>
      </c>
      <c r="F1290" s="7">
        <f>SUM('Weekly Data'!H1287:H1290)/4</f>
        <v>6742.25</v>
      </c>
      <c r="G1290" s="108">
        <f>SUM('Weekly Data'!I1287:I1290)/4</f>
        <v>2651.75</v>
      </c>
      <c r="H1290" s="163">
        <f>AVERAGE('Weekly Data'!D1238,'Weekly Data'!D1186,'Weekly Data'!D1134,'Weekly Data'!D1082)</f>
        <v>339</v>
      </c>
      <c r="I1290" s="7">
        <f>AVERAGE('Weekly Data'!E1238,'Weekly Data'!E1186,'Weekly Data'!E1134,'Weekly Data'!E1082)</f>
        <v>1670</v>
      </c>
      <c r="J1290" s="7">
        <f>AVERAGE('Weekly Data'!F1238,'Weekly Data'!F1186,'Weekly Data'!F1134,'Weekly Data'!F1082)</f>
        <v>3328</v>
      </c>
      <c r="K1290" s="7">
        <f>AVERAGE('Weekly Data'!G1238,'Weekly Data'!G1186,'Weekly Data'!G1134,'Weekly Data'!G1082)</f>
        <v>135.75</v>
      </c>
      <c r="L1290" s="164">
        <f>AVERAGE('Weekly Data'!H1238,'Weekly Data'!H1186,'Weekly Data'!H1134,'Weekly Data'!H1082)</f>
        <v>5472.75</v>
      </c>
      <c r="M1290" s="108">
        <f>AVERAGE('Weekly Data'!I1238,'Weekly Data'!I1186,'Weekly Data'!I1134,'Weekly Data'!I1082)</f>
        <v>2504</v>
      </c>
      <c r="O1290" s="43">
        <f t="shared" si="134"/>
        <v>43362</v>
      </c>
      <c r="P1290" s="45">
        <f t="shared" si="127"/>
        <v>402.6875</v>
      </c>
      <c r="Q1290" s="45">
        <f t="shared" si="128"/>
        <v>1485.1875</v>
      </c>
      <c r="R1290" s="45">
        <f t="shared" si="129"/>
        <v>3853.75</v>
      </c>
      <c r="S1290" s="45">
        <f t="shared" si="130"/>
        <v>247.75</v>
      </c>
      <c r="T1290" s="45">
        <f t="shared" si="131"/>
        <v>5989.375</v>
      </c>
      <c r="U1290" s="140">
        <f t="shared" si="132"/>
        <v>2215.25</v>
      </c>
    </row>
    <row r="1291" spans="1:21" x14ac:dyDescent="0.25">
      <c r="A1291" s="43">
        <f t="shared" si="133"/>
        <v>43369</v>
      </c>
      <c r="B1291" s="28">
        <f>SUM('Weekly Data'!D1288:D1291)/4</f>
        <v>596</v>
      </c>
      <c r="C1291" s="7">
        <f>SUM('Weekly Data'!E1288:E1291)/4</f>
        <v>530</v>
      </c>
      <c r="D1291" s="7">
        <f>SUM('Weekly Data'!F1288:F1291)/4</f>
        <v>4670</v>
      </c>
      <c r="E1291" s="7">
        <f>SUM('Weekly Data'!G1288:G1291)/4</f>
        <v>246</v>
      </c>
      <c r="F1291" s="7">
        <f>SUM('Weekly Data'!H1288:H1291)/4</f>
        <v>6042</v>
      </c>
      <c r="G1291" s="108">
        <f>SUM('Weekly Data'!I1288:I1291)/4</f>
        <v>2521.25</v>
      </c>
      <c r="H1291" s="163">
        <f>AVERAGE('Weekly Data'!D1239,'Weekly Data'!D1187,'Weekly Data'!D1135,'Weekly Data'!D1083)</f>
        <v>709</v>
      </c>
      <c r="I1291" s="7">
        <f>AVERAGE('Weekly Data'!E1239,'Weekly Data'!E1187,'Weekly Data'!E1135,'Weekly Data'!E1083)</f>
        <v>1646.75</v>
      </c>
      <c r="J1291" s="7">
        <f>AVERAGE('Weekly Data'!F1239,'Weekly Data'!F1187,'Weekly Data'!F1135,'Weekly Data'!F1083)</f>
        <v>4622.25</v>
      </c>
      <c r="K1291" s="7">
        <f>AVERAGE('Weekly Data'!G1239,'Weekly Data'!G1187,'Weekly Data'!G1135,'Weekly Data'!G1083)</f>
        <v>284.5</v>
      </c>
      <c r="L1291" s="164">
        <f>AVERAGE('Weekly Data'!H1239,'Weekly Data'!H1187,'Weekly Data'!H1135,'Weekly Data'!H1083)</f>
        <v>7262.5</v>
      </c>
      <c r="M1291" s="108">
        <f>AVERAGE('Weekly Data'!I1239,'Weekly Data'!I1187,'Weekly Data'!I1135,'Weekly Data'!I1083)</f>
        <v>2291.25</v>
      </c>
      <c r="O1291" s="43">
        <f t="shared" si="134"/>
        <v>43369</v>
      </c>
      <c r="P1291" s="45">
        <f t="shared" ref="P1291:P1298" si="135">AVERAGE(B1239,B1187,B1135,B1082)</f>
        <v>453.0625</v>
      </c>
      <c r="Q1291" s="45">
        <f t="shared" ref="Q1291:Q1298" si="136">AVERAGE(C1239,C1187,C1135,C1082)</f>
        <v>1578.75</v>
      </c>
      <c r="R1291" s="45">
        <f t="shared" ref="R1291:R1298" si="137">AVERAGE(D1239,D1187,D1135,D1082)</f>
        <v>3974.8125</v>
      </c>
      <c r="S1291" s="45">
        <f t="shared" ref="S1291:S1298" si="138">AVERAGE(E1239,E1187,E1135,E1082)</f>
        <v>245.875</v>
      </c>
      <c r="T1291" s="45">
        <f t="shared" ref="T1291:T1298" si="139">AVERAGE(F1239,F1187,F1135,F1082)</f>
        <v>6252.5</v>
      </c>
      <c r="U1291" s="140">
        <f t="shared" ref="U1291:U1298" si="140">AVERAGE(G1239,G1187,G1135,G1082)</f>
        <v>2311.75</v>
      </c>
    </row>
    <row r="1292" spans="1:21" x14ac:dyDescent="0.25">
      <c r="A1292" s="43">
        <f t="shared" si="133"/>
        <v>43376</v>
      </c>
      <c r="B1292" s="28">
        <f>SUM('Weekly Data'!D1289:D1292)/4</f>
        <v>595</v>
      </c>
      <c r="C1292" s="7">
        <f>SUM('Weekly Data'!E1289:E1292)/4</f>
        <v>519.75</v>
      </c>
      <c r="D1292" s="7">
        <f>SUM('Weekly Data'!F1289:F1292)/4</f>
        <v>4319.25</v>
      </c>
      <c r="E1292" s="7">
        <f>SUM('Weekly Data'!G1289:G1292)/4</f>
        <v>305.75</v>
      </c>
      <c r="F1292" s="7">
        <f>SUM('Weekly Data'!H1289:H1292)/4</f>
        <v>5739.75</v>
      </c>
      <c r="G1292" s="108">
        <f>SUM('Weekly Data'!I1289:I1292)/4</f>
        <v>2673.25</v>
      </c>
      <c r="H1292" s="163">
        <f>AVERAGE('Weekly Data'!D1240,'Weekly Data'!D1188,'Weekly Data'!D1136,'Weekly Data'!D1084)</f>
        <v>1702.25</v>
      </c>
      <c r="I1292" s="7">
        <f>AVERAGE('Weekly Data'!E1240,'Weekly Data'!E1188,'Weekly Data'!E1136,'Weekly Data'!E1084)</f>
        <v>995.25</v>
      </c>
      <c r="J1292" s="7">
        <f>AVERAGE('Weekly Data'!F1240,'Weekly Data'!F1188,'Weekly Data'!F1136,'Weekly Data'!F1084)</f>
        <v>6104.75</v>
      </c>
      <c r="K1292" s="7">
        <f>AVERAGE('Weekly Data'!G1240,'Weekly Data'!G1188,'Weekly Data'!G1136,'Weekly Data'!G1084)</f>
        <v>563</v>
      </c>
      <c r="L1292" s="164">
        <f>AVERAGE('Weekly Data'!H1240,'Weekly Data'!H1188,'Weekly Data'!H1136,'Weekly Data'!H1084)</f>
        <v>9365.25</v>
      </c>
      <c r="M1292" s="108">
        <f>AVERAGE('Weekly Data'!I1240,'Weekly Data'!I1188,'Weekly Data'!I1136,'Weekly Data'!I1084)</f>
        <v>2279.5</v>
      </c>
      <c r="O1292" s="43">
        <f t="shared" si="134"/>
        <v>43376</v>
      </c>
      <c r="P1292" s="45">
        <f t="shared" si="135"/>
        <v>691.9375</v>
      </c>
      <c r="Q1292" s="45">
        <f t="shared" si="136"/>
        <v>1495.0625</v>
      </c>
      <c r="R1292" s="45">
        <f t="shared" si="137"/>
        <v>4308.0625</v>
      </c>
      <c r="S1292" s="45">
        <f t="shared" si="138"/>
        <v>316.5</v>
      </c>
      <c r="T1292" s="45">
        <f t="shared" si="139"/>
        <v>6811.5625</v>
      </c>
      <c r="U1292" s="140">
        <f t="shared" si="140"/>
        <v>2414.9375</v>
      </c>
    </row>
    <row r="1293" spans="1:21" x14ac:dyDescent="0.25">
      <c r="A1293" s="43">
        <f t="shared" si="133"/>
        <v>43383</v>
      </c>
      <c r="B1293" s="28">
        <f>SUM('Weekly Data'!D1290:D1293)/4</f>
        <v>583.75</v>
      </c>
      <c r="C1293" s="7">
        <f>SUM('Weekly Data'!E1290:E1293)/4</f>
        <v>607.5</v>
      </c>
      <c r="D1293" s="7">
        <f>SUM('Weekly Data'!F1290:F1293)/4</f>
        <v>4654.25</v>
      </c>
      <c r="E1293" s="7">
        <f>SUM('Weekly Data'!G1290:G1293)/4</f>
        <v>371.25</v>
      </c>
      <c r="F1293" s="7">
        <f>SUM('Weekly Data'!H1290:H1293)/4</f>
        <v>6216.75</v>
      </c>
      <c r="G1293" s="108">
        <f>SUM('Weekly Data'!I1290:I1293)/4</f>
        <v>2736.25</v>
      </c>
      <c r="H1293" s="163">
        <f>AVERAGE('Weekly Data'!D1241,'Weekly Data'!D1189,'Weekly Data'!D1137,'Weekly Data'!D1085)</f>
        <v>2217.5</v>
      </c>
      <c r="I1293" s="7">
        <f>AVERAGE('Weekly Data'!E1241,'Weekly Data'!E1189,'Weekly Data'!E1137,'Weekly Data'!E1085)</f>
        <v>1162.75</v>
      </c>
      <c r="J1293" s="7">
        <f>AVERAGE('Weekly Data'!F1241,'Weekly Data'!F1189,'Weekly Data'!F1137,'Weekly Data'!F1085)</f>
        <v>7735</v>
      </c>
      <c r="K1293" s="7">
        <f>AVERAGE('Weekly Data'!G1241,'Weekly Data'!G1189,'Weekly Data'!G1137,'Weekly Data'!G1085)</f>
        <v>888.5</v>
      </c>
      <c r="L1293" s="164">
        <f>AVERAGE('Weekly Data'!H1241,'Weekly Data'!H1189,'Weekly Data'!H1137,'Weekly Data'!H1085)</f>
        <v>12003.75</v>
      </c>
      <c r="M1293" s="108">
        <f>AVERAGE('Weekly Data'!I1241,'Weekly Data'!I1189,'Weekly Data'!I1137,'Weekly Data'!I1085)</f>
        <v>2245.75</v>
      </c>
      <c r="O1293" s="43">
        <f t="shared" si="134"/>
        <v>43383</v>
      </c>
      <c r="P1293" s="45">
        <f t="shared" si="135"/>
        <v>1140.375</v>
      </c>
      <c r="Q1293" s="45">
        <f t="shared" si="136"/>
        <v>1354.6875</v>
      </c>
      <c r="R1293" s="45">
        <f t="shared" si="137"/>
        <v>5213.4375</v>
      </c>
      <c r="S1293" s="45">
        <f t="shared" si="138"/>
        <v>414.9375</v>
      </c>
      <c r="T1293" s="45">
        <f t="shared" si="139"/>
        <v>8123.4375</v>
      </c>
      <c r="U1293" s="140">
        <f t="shared" si="140"/>
        <v>2352.6875</v>
      </c>
    </row>
    <row r="1294" spans="1:21" x14ac:dyDescent="0.25">
      <c r="A1294" s="43">
        <f t="shared" si="133"/>
        <v>43390</v>
      </c>
      <c r="B1294" s="28">
        <f>SUM('Weekly Data'!D1291:D1294)/4</f>
        <v>686.25</v>
      </c>
      <c r="C1294" s="7">
        <f>SUM('Weekly Data'!E1291:E1294)/4</f>
        <v>707.5</v>
      </c>
      <c r="D1294" s="7">
        <f>SUM('Weekly Data'!F1291:F1294)/4</f>
        <v>4156.5</v>
      </c>
      <c r="E1294" s="7">
        <f>SUM('Weekly Data'!G1291:G1294)/4</f>
        <v>475.5</v>
      </c>
      <c r="F1294" s="7">
        <f>SUM('Weekly Data'!H1291:H1294)/4</f>
        <v>6025.75</v>
      </c>
      <c r="G1294" s="108">
        <f>SUM('Weekly Data'!I1291:I1294)/4</f>
        <v>2921.75</v>
      </c>
      <c r="H1294" s="163">
        <f>AVERAGE('Weekly Data'!D1242,'Weekly Data'!D1190,'Weekly Data'!D1138,'Weekly Data'!D1086)</f>
        <v>2001.5</v>
      </c>
      <c r="I1294" s="7">
        <f>AVERAGE('Weekly Data'!E1242,'Weekly Data'!E1190,'Weekly Data'!E1138,'Weekly Data'!E1086)</f>
        <v>991.25</v>
      </c>
      <c r="J1294" s="7">
        <f>AVERAGE('Weekly Data'!F1242,'Weekly Data'!F1190,'Weekly Data'!F1138,'Weekly Data'!F1086)</f>
        <v>8615.25</v>
      </c>
      <c r="K1294" s="7">
        <f>AVERAGE('Weekly Data'!G1242,'Weekly Data'!G1190,'Weekly Data'!G1138,'Weekly Data'!G1086)</f>
        <v>1266.75</v>
      </c>
      <c r="L1294" s="164">
        <f>AVERAGE('Weekly Data'!H1242,'Weekly Data'!H1190,'Weekly Data'!H1138,'Weekly Data'!H1086)</f>
        <v>12874.75</v>
      </c>
      <c r="M1294" s="108">
        <f>AVERAGE('Weekly Data'!I1242,'Weekly Data'!I1190,'Weekly Data'!I1138,'Weekly Data'!I1086)</f>
        <v>1841.75</v>
      </c>
      <c r="O1294" s="43">
        <f t="shared" si="134"/>
        <v>43390</v>
      </c>
      <c r="P1294" s="45">
        <f t="shared" si="135"/>
        <v>1576.4375</v>
      </c>
      <c r="Q1294" s="45">
        <f t="shared" si="136"/>
        <v>1208.6875</v>
      </c>
      <c r="R1294" s="45">
        <f t="shared" si="137"/>
        <v>6469.1875</v>
      </c>
      <c r="S1294" s="45">
        <f t="shared" si="138"/>
        <v>690.1875</v>
      </c>
      <c r="T1294" s="45">
        <f t="shared" si="139"/>
        <v>9944.5</v>
      </c>
      <c r="U1294" s="140">
        <f t="shared" si="140"/>
        <v>2174.3125</v>
      </c>
    </row>
    <row r="1295" spans="1:21" x14ac:dyDescent="0.25">
      <c r="A1295" s="43">
        <f t="shared" si="133"/>
        <v>43397</v>
      </c>
      <c r="B1295" s="28">
        <f>SUM('Weekly Data'!D1292:D1295)/4</f>
        <v>785.25</v>
      </c>
      <c r="C1295" s="7">
        <f>SUM('Weekly Data'!E1292:E1295)/4</f>
        <v>671.25</v>
      </c>
      <c r="D1295" s="7">
        <f>SUM('Weekly Data'!F1292:F1295)/4</f>
        <v>4408.75</v>
      </c>
      <c r="E1295" s="7">
        <f>SUM('Weekly Data'!G1292:G1295)/4</f>
        <v>568.75</v>
      </c>
      <c r="F1295" s="7">
        <f>SUM('Weekly Data'!H1292:H1295)/4</f>
        <v>6434</v>
      </c>
      <c r="G1295" s="108">
        <f>SUM('Weekly Data'!I1292:I1295)/4</f>
        <v>3050.25</v>
      </c>
      <c r="H1295" s="163">
        <f>AVERAGE('Weekly Data'!D1243,'Weekly Data'!D1191,'Weekly Data'!D1139,'Weekly Data'!D1087)</f>
        <v>1909.75</v>
      </c>
      <c r="I1295" s="7">
        <f>AVERAGE('Weekly Data'!E1243,'Weekly Data'!E1191,'Weekly Data'!E1139,'Weekly Data'!E1087)</f>
        <v>1131.75</v>
      </c>
      <c r="J1295" s="7">
        <f>AVERAGE('Weekly Data'!F1243,'Weekly Data'!F1191,'Weekly Data'!F1139,'Weekly Data'!F1087)</f>
        <v>7316.5</v>
      </c>
      <c r="K1295" s="7">
        <f>AVERAGE('Weekly Data'!G1243,'Weekly Data'!G1191,'Weekly Data'!G1139,'Weekly Data'!G1087)</f>
        <v>1214.75</v>
      </c>
      <c r="L1295" s="164">
        <f>AVERAGE('Weekly Data'!H1243,'Weekly Data'!H1191,'Weekly Data'!H1139,'Weekly Data'!H1087)</f>
        <v>11572.75</v>
      </c>
      <c r="M1295" s="108">
        <f>AVERAGE('Weekly Data'!I1243,'Weekly Data'!I1191,'Weekly Data'!I1139,'Weekly Data'!I1087)</f>
        <v>2134.75</v>
      </c>
      <c r="O1295" s="43">
        <f t="shared" si="134"/>
        <v>43397</v>
      </c>
      <c r="P1295" s="45">
        <f t="shared" si="135"/>
        <v>1862.6875</v>
      </c>
      <c r="Q1295" s="45">
        <f t="shared" si="136"/>
        <v>1074.5</v>
      </c>
      <c r="R1295" s="45">
        <f t="shared" si="137"/>
        <v>7217.3125</v>
      </c>
      <c r="S1295" s="45">
        <f t="shared" si="138"/>
        <v>929.625</v>
      </c>
      <c r="T1295" s="45">
        <f t="shared" si="139"/>
        <v>11084.125</v>
      </c>
      <c r="U1295" s="140">
        <f t="shared" si="140"/>
        <v>2102.5625</v>
      </c>
    </row>
    <row r="1296" spans="1:21" x14ac:dyDescent="0.25">
      <c r="A1296" s="43">
        <f t="shared" si="133"/>
        <v>43404</v>
      </c>
      <c r="B1296" s="28">
        <f>SUM('Weekly Data'!D1293:D1296)/4</f>
        <v>728.25</v>
      </c>
      <c r="C1296" s="7">
        <f>SUM('Weekly Data'!E1293:E1296)/4</f>
        <v>606.75</v>
      </c>
      <c r="D1296" s="7">
        <f>SUM('Weekly Data'!F1293:F1296)/4</f>
        <v>4842.75</v>
      </c>
      <c r="E1296" s="7">
        <f>SUM('Weekly Data'!G1293:G1296)/4</f>
        <v>583.75</v>
      </c>
      <c r="F1296" s="7">
        <f>SUM('Weekly Data'!H1293:H1296)/4</f>
        <v>6761.5</v>
      </c>
      <c r="G1296" s="108">
        <f>SUM('Weekly Data'!I1293:I1296)/4</f>
        <v>2956.75</v>
      </c>
      <c r="H1296" s="163">
        <f>AVERAGE('Weekly Data'!D1244,'Weekly Data'!D1192,'Weekly Data'!D1140,'Weekly Data'!D1088)</f>
        <v>1572.25</v>
      </c>
      <c r="I1296" s="7">
        <f>AVERAGE('Weekly Data'!E1244,'Weekly Data'!E1192,'Weekly Data'!E1140,'Weekly Data'!E1088)</f>
        <v>1467.25</v>
      </c>
      <c r="J1296" s="7">
        <f>AVERAGE('Weekly Data'!F1244,'Weekly Data'!F1192,'Weekly Data'!F1140,'Weekly Data'!F1088)</f>
        <v>7636.5</v>
      </c>
      <c r="K1296" s="7">
        <f>AVERAGE('Weekly Data'!G1244,'Weekly Data'!G1192,'Weekly Data'!G1140,'Weekly Data'!G1088)</f>
        <v>1270.25</v>
      </c>
      <c r="L1296" s="164">
        <f>AVERAGE('Weekly Data'!H1244,'Weekly Data'!H1192,'Weekly Data'!H1140,'Weekly Data'!H1088)</f>
        <v>11946.25</v>
      </c>
      <c r="M1296" s="108">
        <f>AVERAGE('Weekly Data'!I1244,'Weekly Data'!I1192,'Weekly Data'!I1140,'Weekly Data'!I1088)</f>
        <v>2293.5</v>
      </c>
      <c r="O1296" s="43">
        <f t="shared" si="134"/>
        <v>43404</v>
      </c>
      <c r="P1296" s="45">
        <f t="shared" si="135"/>
        <v>1886.9375</v>
      </c>
      <c r="Q1296" s="45">
        <f t="shared" si="136"/>
        <v>1183.875</v>
      </c>
      <c r="R1296" s="45">
        <f t="shared" si="137"/>
        <v>7568.9375</v>
      </c>
      <c r="S1296" s="45">
        <f t="shared" si="138"/>
        <v>1105.25</v>
      </c>
      <c r="T1296" s="45">
        <f t="shared" si="139"/>
        <v>11745</v>
      </c>
      <c r="U1296" s="140">
        <f t="shared" si="140"/>
        <v>2169.4375</v>
      </c>
    </row>
    <row r="1297" spans="1:21" x14ac:dyDescent="0.25">
      <c r="A1297" s="43">
        <f t="shared" si="133"/>
        <v>43411</v>
      </c>
      <c r="B1297" s="28">
        <f>SUM('Weekly Data'!D1294:D1297)/4</f>
        <v>757.25</v>
      </c>
      <c r="C1297" s="7">
        <f>SUM('Weekly Data'!E1294:E1297)/4</f>
        <v>511.25</v>
      </c>
      <c r="D1297" s="7">
        <f>SUM('Weekly Data'!F1294:F1297)/4</f>
        <v>4873.75</v>
      </c>
      <c r="E1297" s="7">
        <f>SUM('Weekly Data'!G1294:G1297)/4</f>
        <v>600</v>
      </c>
      <c r="F1297" s="7">
        <f>SUM('Weekly Data'!H1294:H1297)/4</f>
        <v>6742.25</v>
      </c>
      <c r="G1297" s="108">
        <f>SUM('Weekly Data'!I1294:I1297)/4</f>
        <v>3124.25</v>
      </c>
      <c r="H1297" s="163">
        <f>AVERAGE('Weekly Data'!D1245,'Weekly Data'!D1193,'Weekly Data'!D1141,'Weekly Data'!D1089)</f>
        <v>1489.75</v>
      </c>
      <c r="I1297" s="7">
        <f>AVERAGE('Weekly Data'!E1245,'Weekly Data'!E1193,'Weekly Data'!E1141,'Weekly Data'!E1089)</f>
        <v>1677.5</v>
      </c>
      <c r="J1297" s="7">
        <f>AVERAGE('Weekly Data'!F1245,'Weekly Data'!F1193,'Weekly Data'!F1141,'Weekly Data'!F1089)</f>
        <v>6812.25</v>
      </c>
      <c r="K1297" s="7">
        <f>AVERAGE('Weekly Data'!G1245,'Weekly Data'!G1193,'Weekly Data'!G1141,'Weekly Data'!G1089)</f>
        <v>999.25</v>
      </c>
      <c r="L1297" s="164">
        <f>AVERAGE('Weekly Data'!H1245,'Weekly Data'!H1193,'Weekly Data'!H1141,'Weekly Data'!H1089)</f>
        <v>10978.75</v>
      </c>
      <c r="M1297" s="108">
        <f>AVERAGE('Weekly Data'!I1245,'Weekly Data'!I1193,'Weekly Data'!I1141,'Weekly Data'!I1089)</f>
        <v>1824.25</v>
      </c>
      <c r="O1297" s="43">
        <f t="shared" si="134"/>
        <v>43411</v>
      </c>
      <c r="P1297" s="45">
        <f t="shared" si="135"/>
        <v>1729.5625</v>
      </c>
      <c r="Q1297" s="45">
        <f t="shared" si="136"/>
        <v>1317.3125</v>
      </c>
      <c r="R1297" s="45">
        <f t="shared" si="137"/>
        <v>7596.3125</v>
      </c>
      <c r="S1297" s="45">
        <f t="shared" si="138"/>
        <v>1191.9375</v>
      </c>
      <c r="T1297" s="45">
        <f t="shared" si="139"/>
        <v>11835.125</v>
      </c>
      <c r="U1297" s="140">
        <f t="shared" si="140"/>
        <v>2056.9375</v>
      </c>
    </row>
    <row r="1298" spans="1:21" x14ac:dyDescent="0.25">
      <c r="A1298" s="43">
        <f t="shared" si="133"/>
        <v>43418</v>
      </c>
      <c r="B1298" s="28">
        <f>SUM('Weekly Data'!D1295:D1298)/4</f>
        <v>596.25</v>
      </c>
      <c r="C1298" s="7">
        <f>SUM('Weekly Data'!E1295:E1298)/4</f>
        <v>507.75</v>
      </c>
      <c r="D1298" s="7">
        <f>SUM('Weekly Data'!F1295:F1298)/4</f>
        <v>5171</v>
      </c>
      <c r="E1298" s="7">
        <f>SUM('Weekly Data'!G1295:G1298)/4</f>
        <v>593.75</v>
      </c>
      <c r="F1298" s="7">
        <f>SUM('Weekly Data'!H1295:H1298)/4</f>
        <v>6868.75</v>
      </c>
      <c r="G1298" s="108">
        <f>SUM('Weekly Data'!I1295:I1298)/4</f>
        <v>3115.75</v>
      </c>
      <c r="H1298" s="163">
        <f>AVERAGE('Weekly Data'!D1246,'Weekly Data'!D1194,'Weekly Data'!D1142,'Weekly Data'!D1090)</f>
        <v>1033.25</v>
      </c>
      <c r="I1298" s="7">
        <f>AVERAGE('Weekly Data'!E1246,'Weekly Data'!E1194,'Weekly Data'!E1142,'Weekly Data'!E1090)</f>
        <v>1394.75</v>
      </c>
      <c r="J1298" s="7">
        <f>AVERAGE('Weekly Data'!F1246,'Weekly Data'!F1194,'Weekly Data'!F1142,'Weekly Data'!F1090)</f>
        <v>5907</v>
      </c>
      <c r="K1298" s="7">
        <f>AVERAGE('Weekly Data'!G1246,'Weekly Data'!G1194,'Weekly Data'!G1142,'Weekly Data'!G1090)</f>
        <v>1016.5</v>
      </c>
      <c r="L1298" s="164">
        <f>AVERAGE('Weekly Data'!H1246,'Weekly Data'!H1194,'Weekly Data'!H1142,'Weekly Data'!H1090)</f>
        <v>9351.5</v>
      </c>
      <c r="M1298" s="108">
        <f>AVERAGE('Weekly Data'!I1246,'Weekly Data'!I1194,'Weekly Data'!I1142,'Weekly Data'!I1090)</f>
        <v>2295.5</v>
      </c>
      <c r="O1298" s="43">
        <f t="shared" si="134"/>
        <v>43418</v>
      </c>
      <c r="P1298" s="45">
        <f t="shared" si="135"/>
        <v>1500.0625</v>
      </c>
      <c r="Q1298" s="45">
        <f t="shared" si="136"/>
        <v>1404.125</v>
      </c>
      <c r="R1298" s="45">
        <f t="shared" si="137"/>
        <v>7037.125</v>
      </c>
      <c r="S1298" s="45">
        <f t="shared" si="138"/>
        <v>1126.125</v>
      </c>
      <c r="T1298" s="45">
        <f t="shared" si="139"/>
        <v>11067.4375</v>
      </c>
      <c r="U1298" s="140">
        <f t="shared" si="140"/>
        <v>2109.625</v>
      </c>
    </row>
    <row r="1299" spans="1:21" x14ac:dyDescent="0.25">
      <c r="A1299" s="43">
        <f t="shared" si="133"/>
        <v>43425</v>
      </c>
      <c r="B1299" s="28">
        <f>SUM('Weekly Data'!D1296:D1299)/4</f>
        <v>389.75</v>
      </c>
      <c r="C1299" s="7">
        <f>SUM('Weekly Data'!E1296:E1299)/4</f>
        <v>517.25</v>
      </c>
      <c r="D1299" s="7">
        <f>SUM('Weekly Data'!F1296:F1299)/4</f>
        <v>5060</v>
      </c>
      <c r="E1299" s="7">
        <f>SUM('Weekly Data'!G1296:G1299)/4</f>
        <v>530.75</v>
      </c>
      <c r="F1299" s="7">
        <f>SUM('Weekly Data'!H1296:H1299)/4</f>
        <v>6497.75</v>
      </c>
      <c r="G1299" s="108">
        <f>SUM('Weekly Data'!I1296:I1299)/4</f>
        <v>3062.25</v>
      </c>
      <c r="H1299" s="163">
        <f>AVERAGE('Weekly Data'!D1247,'Weekly Data'!D1195,'Weekly Data'!D1143,'Weekly Data'!D1091)</f>
        <v>1073.75</v>
      </c>
      <c r="I1299" s="7">
        <f>AVERAGE('Weekly Data'!E1247,'Weekly Data'!E1195,'Weekly Data'!E1143,'Weekly Data'!E1091)</f>
        <v>1597.25</v>
      </c>
      <c r="J1299" s="7">
        <f>AVERAGE('Weekly Data'!F1247,'Weekly Data'!F1195,'Weekly Data'!F1143,'Weekly Data'!F1091)</f>
        <v>6932.75</v>
      </c>
      <c r="K1299" s="7">
        <f>AVERAGE('Weekly Data'!G1247,'Weekly Data'!G1195,'Weekly Data'!G1143,'Weekly Data'!G1091)</f>
        <v>952.25</v>
      </c>
      <c r="L1299" s="164">
        <f>AVERAGE('Weekly Data'!H1247,'Weekly Data'!H1195,'Weekly Data'!H1143,'Weekly Data'!H1091)</f>
        <v>10556</v>
      </c>
      <c r="M1299" s="108">
        <f>AVERAGE('Weekly Data'!I1247,'Weekly Data'!I1195,'Weekly Data'!I1143,'Weekly Data'!I1091)</f>
        <v>2453</v>
      </c>
      <c r="O1299" s="43">
        <f t="shared" si="134"/>
        <v>43425</v>
      </c>
      <c r="P1299" s="45">
        <f t="shared" ref="P1299:P1362" si="141">AVERAGE(B1247,B1195,B1143,B1090)</f>
        <v>1265</v>
      </c>
      <c r="Q1299" s="45">
        <f t="shared" ref="Q1299:Q1362" si="142">AVERAGE(C1247,C1195,C1143,C1090)</f>
        <v>1520.125</v>
      </c>
      <c r="R1299" s="45">
        <f t="shared" ref="R1299:R1362" si="143">AVERAGE(D1247,D1195,D1143,D1090)</f>
        <v>6750.5625</v>
      </c>
      <c r="S1299" s="45">
        <f t="shared" ref="S1299:S1362" si="144">AVERAGE(E1247,E1195,E1143,E1090)</f>
        <v>1063.6875</v>
      </c>
      <c r="T1299" s="45">
        <f t="shared" ref="T1299:T1362" si="145">AVERAGE(F1247,F1195,F1143,F1090)</f>
        <v>10599.375</v>
      </c>
      <c r="U1299" s="140">
        <f t="shared" ref="U1299:U1362" si="146">AVERAGE(G1247,G1195,G1143,G1090)</f>
        <v>2170.75</v>
      </c>
    </row>
    <row r="1300" spans="1:21" x14ac:dyDescent="0.25">
      <c r="A1300" s="43">
        <f t="shared" si="133"/>
        <v>43432</v>
      </c>
      <c r="B1300" s="28">
        <f>SUM('Weekly Data'!D1297:D1300)/4</f>
        <v>316.75</v>
      </c>
      <c r="C1300" s="7">
        <f>SUM('Weekly Data'!E1297:E1300)/4</f>
        <v>551</v>
      </c>
      <c r="D1300" s="7">
        <f>SUM('Weekly Data'!F1297:F1300)/4</f>
        <v>4867.75</v>
      </c>
      <c r="E1300" s="7">
        <f>SUM('Weekly Data'!G1297:G1300)/4</f>
        <v>517.75</v>
      </c>
      <c r="F1300" s="7">
        <f>SUM('Weekly Data'!H1297:H1300)/4</f>
        <v>6253.25</v>
      </c>
      <c r="G1300" s="108">
        <f>SUM('Weekly Data'!I1297:I1300)/4</f>
        <v>3180</v>
      </c>
      <c r="H1300" s="163">
        <f>AVERAGE('Weekly Data'!D1248,'Weekly Data'!D1196,'Weekly Data'!D1144,'Weekly Data'!D1092)</f>
        <v>589</v>
      </c>
      <c r="I1300" s="7">
        <f>AVERAGE('Weekly Data'!E1248,'Weekly Data'!E1196,'Weekly Data'!E1144,'Weekly Data'!E1092)</f>
        <v>1623</v>
      </c>
      <c r="J1300" s="7">
        <f>AVERAGE('Weekly Data'!F1248,'Weekly Data'!F1196,'Weekly Data'!F1144,'Weekly Data'!F1092)</f>
        <v>6325.25</v>
      </c>
      <c r="K1300" s="7">
        <f>AVERAGE('Weekly Data'!G1248,'Weekly Data'!G1196,'Weekly Data'!G1144,'Weekly Data'!G1092)</f>
        <v>685.75</v>
      </c>
      <c r="L1300" s="164">
        <f>AVERAGE('Weekly Data'!H1248,'Weekly Data'!H1196,'Weekly Data'!H1144,'Weekly Data'!H1092)</f>
        <v>9223</v>
      </c>
      <c r="M1300" s="108">
        <f>AVERAGE('Weekly Data'!I1248,'Weekly Data'!I1196,'Weekly Data'!I1144,'Weekly Data'!I1092)</f>
        <v>1840.5</v>
      </c>
      <c r="O1300" s="43">
        <f t="shared" si="134"/>
        <v>43432</v>
      </c>
      <c r="P1300" s="45">
        <f t="shared" si="141"/>
        <v>1104.6875</v>
      </c>
      <c r="Q1300" s="45">
        <f t="shared" si="142"/>
        <v>1557.5625</v>
      </c>
      <c r="R1300" s="45">
        <f t="shared" si="143"/>
        <v>6662.625</v>
      </c>
      <c r="S1300" s="45">
        <f t="shared" si="144"/>
        <v>941.0625</v>
      </c>
      <c r="T1300" s="45">
        <f t="shared" si="145"/>
        <v>10265.9375</v>
      </c>
      <c r="U1300" s="140">
        <f t="shared" si="146"/>
        <v>2086.625</v>
      </c>
    </row>
    <row r="1301" spans="1:21" x14ac:dyDescent="0.25">
      <c r="A1301" s="43">
        <f t="shared" si="133"/>
        <v>43439</v>
      </c>
      <c r="B1301" s="28">
        <f>SUM('Weekly Data'!D1298:D1301)/4</f>
        <v>210.75</v>
      </c>
      <c r="C1301" s="7">
        <f>SUM('Weekly Data'!E1298:E1301)/4</f>
        <v>499.75</v>
      </c>
      <c r="D1301" s="7">
        <f>SUM('Weekly Data'!F1298:F1301)/4</f>
        <v>4649.75</v>
      </c>
      <c r="E1301" s="7">
        <f>SUM('Weekly Data'!G1298:G1301)/4</f>
        <v>452.75</v>
      </c>
      <c r="F1301" s="7">
        <f>SUM('Weekly Data'!H1298:H1301)/4</f>
        <v>5813</v>
      </c>
      <c r="G1301" s="108">
        <f>SUM('Weekly Data'!I1298:I1301)/4</f>
        <v>3062.25</v>
      </c>
      <c r="H1301" s="163">
        <f>AVERAGE('Weekly Data'!D1249,'Weekly Data'!D1197,'Weekly Data'!D1145,'Weekly Data'!D1093)</f>
        <v>850.75</v>
      </c>
      <c r="I1301" s="7">
        <f>AVERAGE('Weekly Data'!E1249,'Weekly Data'!E1197,'Weekly Data'!E1145,'Weekly Data'!E1093)</f>
        <v>2072.25</v>
      </c>
      <c r="J1301" s="7">
        <f>AVERAGE('Weekly Data'!F1249,'Weekly Data'!F1197,'Weekly Data'!F1145,'Weekly Data'!F1093)</f>
        <v>6581</v>
      </c>
      <c r="K1301" s="7">
        <f>AVERAGE('Weekly Data'!G1249,'Weekly Data'!G1197,'Weekly Data'!G1145,'Weekly Data'!G1093)</f>
        <v>837.5</v>
      </c>
      <c r="L1301" s="164">
        <f>AVERAGE('Weekly Data'!H1249,'Weekly Data'!H1197,'Weekly Data'!H1145,'Weekly Data'!H1093)</f>
        <v>10341.5</v>
      </c>
      <c r="M1301" s="108">
        <f>AVERAGE('Weekly Data'!I1249,'Weekly Data'!I1197,'Weekly Data'!I1145,'Weekly Data'!I1093)</f>
        <v>1643.5</v>
      </c>
      <c r="O1301" s="43">
        <f t="shared" si="134"/>
        <v>43439</v>
      </c>
      <c r="P1301" s="45">
        <f t="shared" si="141"/>
        <v>891.3125</v>
      </c>
      <c r="Q1301" s="45">
        <f t="shared" si="142"/>
        <v>1648.4375</v>
      </c>
      <c r="R1301" s="45">
        <f t="shared" si="143"/>
        <v>6488.8125</v>
      </c>
      <c r="S1301" s="45">
        <f t="shared" si="144"/>
        <v>859</v>
      </c>
      <c r="T1301" s="45">
        <f t="shared" si="145"/>
        <v>9887.5625</v>
      </c>
      <c r="U1301" s="140">
        <f t="shared" si="146"/>
        <v>2047</v>
      </c>
    </row>
    <row r="1302" spans="1:21" x14ac:dyDescent="0.25">
      <c r="A1302" s="43">
        <f t="shared" si="133"/>
        <v>43446</v>
      </c>
      <c r="B1302" s="28">
        <f>SUM('Weekly Data'!D1299:D1302)/4</f>
        <v>160</v>
      </c>
      <c r="C1302" s="7">
        <f>SUM('Weekly Data'!E1299:E1302)/4</f>
        <v>487.5</v>
      </c>
      <c r="D1302" s="7">
        <f>SUM('Weekly Data'!F1299:F1302)/4</f>
        <v>4994</v>
      </c>
      <c r="E1302" s="7">
        <f>SUM('Weekly Data'!G1299:G1302)/4</f>
        <v>396</v>
      </c>
      <c r="F1302" s="7">
        <f>SUM('Weekly Data'!H1299:H1302)/4</f>
        <v>6037.5</v>
      </c>
      <c r="G1302" s="108">
        <f>SUM('Weekly Data'!I1299:I1302)/4</f>
        <v>2991.5</v>
      </c>
      <c r="H1302" s="163">
        <f>AVERAGE('Weekly Data'!D1250,'Weekly Data'!D1198,'Weekly Data'!D1146,'Weekly Data'!D1094)</f>
        <v>746.5</v>
      </c>
      <c r="I1302" s="7">
        <f>AVERAGE('Weekly Data'!E1250,'Weekly Data'!E1198,'Weekly Data'!E1146,'Weekly Data'!E1094)</f>
        <v>1496.75</v>
      </c>
      <c r="J1302" s="7">
        <f>AVERAGE('Weekly Data'!F1250,'Weekly Data'!F1198,'Weekly Data'!F1146,'Weekly Data'!F1094)</f>
        <v>6220</v>
      </c>
      <c r="K1302" s="7">
        <f>AVERAGE('Weekly Data'!G1250,'Weekly Data'!G1198,'Weekly Data'!G1146,'Weekly Data'!G1094)</f>
        <v>818</v>
      </c>
      <c r="L1302" s="164">
        <f>AVERAGE('Weekly Data'!H1250,'Weekly Data'!H1198,'Weekly Data'!H1146,'Weekly Data'!H1094)</f>
        <v>9281.25</v>
      </c>
      <c r="M1302" s="108">
        <f>AVERAGE('Weekly Data'!I1250,'Weekly Data'!I1198,'Weekly Data'!I1146,'Weekly Data'!I1094)</f>
        <v>1662.25</v>
      </c>
      <c r="O1302" s="43">
        <f t="shared" si="134"/>
        <v>43446</v>
      </c>
      <c r="P1302" s="45">
        <f t="shared" si="141"/>
        <v>812.5</v>
      </c>
      <c r="Q1302" s="45">
        <f t="shared" si="142"/>
        <v>1654.875</v>
      </c>
      <c r="R1302" s="45">
        <f t="shared" si="143"/>
        <v>6507.75</v>
      </c>
      <c r="S1302" s="45">
        <f t="shared" si="144"/>
        <v>821.625</v>
      </c>
      <c r="T1302" s="45">
        <f t="shared" si="145"/>
        <v>9796.75</v>
      </c>
      <c r="U1302" s="140">
        <f t="shared" si="146"/>
        <v>1926.75</v>
      </c>
    </row>
    <row r="1303" spans="1:21" x14ac:dyDescent="0.25">
      <c r="A1303" s="43">
        <f t="shared" si="133"/>
        <v>43453</v>
      </c>
      <c r="B1303" s="28">
        <f>SUM('Weekly Data'!D1300:D1303)/4</f>
        <v>133.5</v>
      </c>
      <c r="C1303" s="7">
        <f>SUM('Weekly Data'!E1300:E1303)/4</f>
        <v>753.75</v>
      </c>
      <c r="D1303" s="7">
        <f>SUM('Weekly Data'!F1300:F1303)/4</f>
        <v>5239.5</v>
      </c>
      <c r="E1303" s="7">
        <f>SUM('Weekly Data'!G1300:G1303)/4</f>
        <v>342.75</v>
      </c>
      <c r="F1303" s="7">
        <f>SUM('Weekly Data'!H1300:H1303)/4</f>
        <v>6469.5</v>
      </c>
      <c r="G1303" s="108">
        <f>SUM('Weekly Data'!I1300:I1303)/4</f>
        <v>3006.5</v>
      </c>
      <c r="H1303" s="163">
        <f>AVERAGE('Weekly Data'!D1251,'Weekly Data'!D1199,'Weekly Data'!D1147,'Weekly Data'!D1095)</f>
        <v>812</v>
      </c>
      <c r="I1303" s="7">
        <f>AVERAGE('Weekly Data'!E1251,'Weekly Data'!E1199,'Weekly Data'!E1147,'Weekly Data'!E1095)</f>
        <v>1688.5</v>
      </c>
      <c r="J1303" s="7">
        <f>AVERAGE('Weekly Data'!F1251,'Weekly Data'!F1199,'Weekly Data'!F1147,'Weekly Data'!F1095)</f>
        <v>6206</v>
      </c>
      <c r="K1303" s="7">
        <f>AVERAGE('Weekly Data'!G1251,'Weekly Data'!G1199,'Weekly Data'!G1147,'Weekly Data'!G1095)</f>
        <v>692.5</v>
      </c>
      <c r="L1303" s="164">
        <f>AVERAGE('Weekly Data'!H1251,'Weekly Data'!H1199,'Weekly Data'!H1147,'Weekly Data'!H1095)</f>
        <v>9399</v>
      </c>
      <c r="M1303" s="108">
        <f>AVERAGE('Weekly Data'!I1251,'Weekly Data'!I1199,'Weekly Data'!I1147,'Weekly Data'!I1095)</f>
        <v>1751.25</v>
      </c>
      <c r="O1303" s="43">
        <f t="shared" si="134"/>
        <v>43453</v>
      </c>
      <c r="P1303" s="45">
        <f t="shared" si="141"/>
        <v>791.125</v>
      </c>
      <c r="Q1303" s="45">
        <f t="shared" si="142"/>
        <v>1706.6875</v>
      </c>
      <c r="R1303" s="45">
        <f t="shared" si="143"/>
        <v>6377.625</v>
      </c>
      <c r="S1303" s="45">
        <f t="shared" si="144"/>
        <v>750.3125</v>
      </c>
      <c r="T1303" s="45">
        <f t="shared" si="145"/>
        <v>9625.75</v>
      </c>
      <c r="U1303" s="140">
        <f t="shared" si="146"/>
        <v>1800.3125</v>
      </c>
    </row>
    <row r="1304" spans="1:21" x14ac:dyDescent="0.25">
      <c r="A1304" s="43">
        <f t="shared" si="133"/>
        <v>43460</v>
      </c>
      <c r="B1304" s="28">
        <f>SUM('Weekly Data'!D1301:D1304)/4</f>
        <v>130.75</v>
      </c>
      <c r="C1304" s="7">
        <f>SUM('Weekly Data'!E1301:E1304)/4</f>
        <v>704.5</v>
      </c>
      <c r="D1304" s="7">
        <f>SUM('Weekly Data'!F1301:F1304)/4</f>
        <v>4983.75</v>
      </c>
      <c r="E1304" s="7">
        <f>SUM('Weekly Data'!G1301:G1304)/4</f>
        <v>355.5</v>
      </c>
      <c r="F1304" s="7">
        <f>SUM('Weekly Data'!H1301:H1304)/4</f>
        <v>6174.5</v>
      </c>
      <c r="G1304" s="108">
        <f>SUM('Weekly Data'!I1301:I1304)/4</f>
        <v>2621.25</v>
      </c>
      <c r="H1304" s="163">
        <f>AVERAGE('Weekly Data'!D1252,'Weekly Data'!D1200,'Weekly Data'!D1148,'Weekly Data'!D1096)</f>
        <v>588.5</v>
      </c>
      <c r="I1304" s="7">
        <f>AVERAGE('Weekly Data'!E1252,'Weekly Data'!E1200,'Weekly Data'!E1148,'Weekly Data'!E1096)</f>
        <v>1026.25</v>
      </c>
      <c r="J1304" s="7">
        <f>AVERAGE('Weekly Data'!F1252,'Weekly Data'!F1200,'Weekly Data'!F1148,'Weekly Data'!F1096)</f>
        <v>5007</v>
      </c>
      <c r="K1304" s="7">
        <f>AVERAGE('Weekly Data'!G1252,'Weekly Data'!G1200,'Weekly Data'!G1148,'Weekly Data'!G1096)</f>
        <v>615.5</v>
      </c>
      <c r="L1304" s="164">
        <f>AVERAGE('Weekly Data'!H1252,'Weekly Data'!H1200,'Weekly Data'!H1148,'Weekly Data'!H1096)</f>
        <v>7237.25</v>
      </c>
      <c r="M1304" s="108">
        <f>AVERAGE('Weekly Data'!I1252,'Weekly Data'!I1200,'Weekly Data'!I1148,'Weekly Data'!I1096)</f>
        <v>1855.25</v>
      </c>
      <c r="O1304" s="43">
        <f t="shared" si="134"/>
        <v>43460</v>
      </c>
      <c r="P1304" s="45">
        <f t="shared" si="141"/>
        <v>743.8125</v>
      </c>
      <c r="Q1304" s="45">
        <f t="shared" si="142"/>
        <v>1605.375</v>
      </c>
      <c r="R1304" s="45">
        <f t="shared" si="143"/>
        <v>6090.9375</v>
      </c>
      <c r="S1304" s="45">
        <f t="shared" si="144"/>
        <v>738.5</v>
      </c>
      <c r="T1304" s="45">
        <f t="shared" si="145"/>
        <v>9178.625</v>
      </c>
      <c r="U1304" s="140">
        <f t="shared" si="146"/>
        <v>1747.8125</v>
      </c>
    </row>
    <row r="1305" spans="1:21" x14ac:dyDescent="0.25">
      <c r="A1305" s="43">
        <f t="shared" si="133"/>
        <v>43467</v>
      </c>
      <c r="B1305" s="28">
        <f>SUM('Weekly Data'!D1302:D1305)/4</f>
        <v>100.75</v>
      </c>
      <c r="C1305" s="7">
        <f>SUM('Weekly Data'!E1302:E1305)/4</f>
        <v>802</v>
      </c>
      <c r="D1305" s="7">
        <f>SUM('Weekly Data'!F1302:F1305)/4</f>
        <v>5043</v>
      </c>
      <c r="E1305" s="7">
        <f>SUM('Weekly Data'!G1302:G1305)/4</f>
        <v>343.25</v>
      </c>
      <c r="F1305" s="7">
        <f>SUM('Weekly Data'!H1302:H1305)/4</f>
        <v>6289</v>
      </c>
      <c r="G1305" s="108">
        <f>SUM('Weekly Data'!I1302:I1305)/4</f>
        <v>2391.25</v>
      </c>
      <c r="H1305" s="163">
        <f>AVERAGE('Weekly Data'!D1253,'Weekly Data'!D1201,'Weekly Data'!D1149,'Weekly Data'!D1097)</f>
        <v>676</v>
      </c>
      <c r="I1305" s="7">
        <f>AVERAGE('Weekly Data'!E1253,'Weekly Data'!E1201,'Weekly Data'!E1149,'Weekly Data'!E1097)</f>
        <v>1346.25</v>
      </c>
      <c r="J1305" s="7">
        <f>AVERAGE('Weekly Data'!F1253,'Weekly Data'!F1201,'Weekly Data'!F1149,'Weekly Data'!F1097)</f>
        <v>4777</v>
      </c>
      <c r="K1305" s="7">
        <f>AVERAGE('Weekly Data'!G1253,'Weekly Data'!G1201,'Weekly Data'!G1149,'Weekly Data'!G1097)</f>
        <v>638.5</v>
      </c>
      <c r="L1305" s="164">
        <f>AVERAGE('Weekly Data'!H1253,'Weekly Data'!H1201,'Weekly Data'!H1149,'Weekly Data'!H1097)</f>
        <v>7437.75</v>
      </c>
      <c r="M1305" s="108">
        <f>AVERAGE('Weekly Data'!I1253,'Weekly Data'!I1201,'Weekly Data'!I1149,'Weekly Data'!I1097)</f>
        <v>1680.5</v>
      </c>
      <c r="O1305" s="43">
        <f t="shared" si="134"/>
        <v>43467</v>
      </c>
      <c r="P1305" s="45">
        <f t="shared" si="141"/>
        <v>763.125</v>
      </c>
      <c r="Q1305" s="45">
        <f t="shared" si="142"/>
        <v>1431.4375</v>
      </c>
      <c r="R1305" s="45">
        <f t="shared" si="143"/>
        <v>5653.3125</v>
      </c>
      <c r="S1305" s="45">
        <f t="shared" si="144"/>
        <v>693.6875</v>
      </c>
      <c r="T1305" s="45">
        <f t="shared" si="145"/>
        <v>8541.5625</v>
      </c>
      <c r="U1305" s="140">
        <f t="shared" si="146"/>
        <v>1749.125</v>
      </c>
    </row>
    <row r="1306" spans="1:21" x14ac:dyDescent="0.25">
      <c r="A1306" s="43">
        <f t="shared" si="133"/>
        <v>43474</v>
      </c>
      <c r="B1306" s="28">
        <f>SUM('Weekly Data'!D1303:D1306)/4</f>
        <v>210.25</v>
      </c>
      <c r="C1306" s="7">
        <f>SUM('Weekly Data'!E1303:E1306)/4</f>
        <v>820.5</v>
      </c>
      <c r="D1306" s="7">
        <f>SUM('Weekly Data'!F1303:F1306)/4</f>
        <v>4904.25</v>
      </c>
      <c r="E1306" s="7">
        <f>SUM('Weekly Data'!G1303:G1306)/4</f>
        <v>368</v>
      </c>
      <c r="F1306" s="7">
        <f>SUM('Weekly Data'!H1303:H1306)/4</f>
        <v>6303</v>
      </c>
      <c r="G1306" s="108">
        <f>SUM('Weekly Data'!I1303:I1306)/4</f>
        <v>2080</v>
      </c>
      <c r="H1306" s="163">
        <f>AVERAGE('Weekly Data'!D1254,'Weekly Data'!D1202,'Weekly Data'!D1150,'Weekly Data'!D1098)</f>
        <v>627.5</v>
      </c>
      <c r="I1306" s="7">
        <f>AVERAGE('Weekly Data'!E1254,'Weekly Data'!E1202,'Weekly Data'!E1150,'Weekly Data'!E1098)</f>
        <v>1337.75</v>
      </c>
      <c r="J1306" s="7">
        <f>AVERAGE('Weekly Data'!F1254,'Weekly Data'!F1202,'Weekly Data'!F1150,'Weekly Data'!F1098)</f>
        <v>5558</v>
      </c>
      <c r="K1306" s="7">
        <f>AVERAGE('Weekly Data'!G1254,'Weekly Data'!G1202,'Weekly Data'!G1150,'Weekly Data'!G1098)</f>
        <v>698.5</v>
      </c>
      <c r="L1306" s="164">
        <f>AVERAGE('Weekly Data'!H1254,'Weekly Data'!H1202,'Weekly Data'!H1150,'Weekly Data'!H1098)</f>
        <v>8221.75</v>
      </c>
      <c r="M1306" s="108">
        <f>AVERAGE('Weekly Data'!I1254,'Weekly Data'!I1202,'Weekly Data'!I1150,'Weekly Data'!I1098)</f>
        <v>1572.5</v>
      </c>
      <c r="O1306" s="43">
        <f t="shared" si="134"/>
        <v>43474</v>
      </c>
      <c r="P1306" s="45">
        <f t="shared" si="141"/>
        <v>703.875</v>
      </c>
      <c r="Q1306" s="45">
        <f t="shared" si="142"/>
        <v>1375.625</v>
      </c>
      <c r="R1306" s="45">
        <f t="shared" si="143"/>
        <v>5496.1875</v>
      </c>
      <c r="S1306" s="45">
        <f t="shared" si="144"/>
        <v>658.4375</v>
      </c>
      <c r="T1306" s="45">
        <f t="shared" si="145"/>
        <v>8234.125</v>
      </c>
      <c r="U1306" s="140">
        <f t="shared" si="146"/>
        <v>1727.625</v>
      </c>
    </row>
    <row r="1307" spans="1:21" x14ac:dyDescent="0.25">
      <c r="A1307" s="43">
        <f t="shared" si="133"/>
        <v>43481</v>
      </c>
      <c r="B1307" s="28">
        <f>SUM('Weekly Data'!D1304:D1307)/4</f>
        <v>290.25</v>
      </c>
      <c r="C1307" s="7">
        <f>SUM('Weekly Data'!E1304:E1307)/4</f>
        <v>602.75</v>
      </c>
      <c r="D1307" s="7">
        <f>SUM('Weekly Data'!F1304:F1307)/4</f>
        <v>5017</v>
      </c>
      <c r="E1307" s="7">
        <f>SUM('Weekly Data'!G1304:G1307)/4</f>
        <v>449.5</v>
      </c>
      <c r="F1307" s="7">
        <f>SUM('Weekly Data'!H1304:H1307)/4</f>
        <v>6359.5</v>
      </c>
      <c r="G1307" s="108">
        <f>SUM('Weekly Data'!I1304:I1307)/4</f>
        <v>2051.75</v>
      </c>
      <c r="H1307" s="163">
        <f>AVERAGE('Weekly Data'!D1255,'Weekly Data'!D1203,'Weekly Data'!D1151,'Weekly Data'!D1099)</f>
        <v>816.5</v>
      </c>
      <c r="I1307" s="7">
        <f>AVERAGE('Weekly Data'!E1255,'Weekly Data'!E1203,'Weekly Data'!E1151,'Weekly Data'!E1099)</f>
        <v>1589</v>
      </c>
      <c r="J1307" s="7">
        <f>AVERAGE('Weekly Data'!F1255,'Weekly Data'!F1203,'Weekly Data'!F1151,'Weekly Data'!F1099)</f>
        <v>5490.75</v>
      </c>
      <c r="K1307" s="7">
        <f>AVERAGE('Weekly Data'!G1255,'Weekly Data'!G1203,'Weekly Data'!G1151,'Weekly Data'!G1099)</f>
        <v>779</v>
      </c>
      <c r="L1307" s="164">
        <f>AVERAGE('Weekly Data'!H1255,'Weekly Data'!H1203,'Weekly Data'!H1151,'Weekly Data'!H1099)</f>
        <v>8675.25</v>
      </c>
      <c r="M1307" s="108">
        <f>AVERAGE('Weekly Data'!I1255,'Weekly Data'!I1203,'Weekly Data'!I1151,'Weekly Data'!I1099)</f>
        <v>1690</v>
      </c>
      <c r="O1307" s="43">
        <f t="shared" si="134"/>
        <v>43481</v>
      </c>
      <c r="P1307" s="45">
        <f t="shared" si="141"/>
        <v>717.4375</v>
      </c>
      <c r="Q1307" s="45">
        <f t="shared" si="142"/>
        <v>1400.8125</v>
      </c>
      <c r="R1307" s="45">
        <f t="shared" si="143"/>
        <v>5290.375</v>
      </c>
      <c r="S1307" s="45">
        <f t="shared" si="144"/>
        <v>678.9375</v>
      </c>
      <c r="T1307" s="45">
        <f t="shared" si="145"/>
        <v>8087.5625</v>
      </c>
      <c r="U1307" s="140">
        <f t="shared" si="146"/>
        <v>1705.375</v>
      </c>
    </row>
    <row r="1308" spans="1:21" x14ac:dyDescent="0.25">
      <c r="A1308" s="43">
        <f t="shared" si="133"/>
        <v>43488</v>
      </c>
      <c r="B1308" s="28">
        <f>SUM('Weekly Data'!D1305:D1308)/4</f>
        <v>372.5</v>
      </c>
      <c r="C1308" s="7">
        <f>SUM('Weekly Data'!E1305:E1308)/4</f>
        <v>798</v>
      </c>
      <c r="D1308" s="7">
        <f>SUM('Weekly Data'!F1305:F1308)/4</f>
        <v>5291.75</v>
      </c>
      <c r="E1308" s="7">
        <f>SUM('Weekly Data'!G1305:G1308)/4</f>
        <v>474</v>
      </c>
      <c r="F1308" s="7">
        <f>SUM('Weekly Data'!H1305:H1308)/4</f>
        <v>6936.25</v>
      </c>
      <c r="G1308" s="108">
        <f>SUM('Weekly Data'!I1305:I1308)/4</f>
        <v>2160</v>
      </c>
      <c r="H1308" s="163">
        <f>AVERAGE('Weekly Data'!D1256,'Weekly Data'!D1204,'Weekly Data'!D1152,'Weekly Data'!D1100)</f>
        <v>921.5</v>
      </c>
      <c r="I1308" s="7">
        <f>AVERAGE('Weekly Data'!E1256,'Weekly Data'!E1204,'Weekly Data'!E1152,'Weekly Data'!E1100)</f>
        <v>1406.25</v>
      </c>
      <c r="J1308" s="7">
        <f>AVERAGE('Weekly Data'!F1256,'Weekly Data'!F1204,'Weekly Data'!F1152,'Weekly Data'!F1100)</f>
        <v>6358.25</v>
      </c>
      <c r="K1308" s="7">
        <f>AVERAGE('Weekly Data'!G1256,'Weekly Data'!G1204,'Weekly Data'!G1152,'Weekly Data'!G1100)</f>
        <v>777</v>
      </c>
      <c r="L1308" s="164">
        <f>AVERAGE('Weekly Data'!H1256,'Weekly Data'!H1204,'Weekly Data'!H1152,'Weekly Data'!H1100)</f>
        <v>9463</v>
      </c>
      <c r="M1308" s="108">
        <f>AVERAGE('Weekly Data'!I1256,'Weekly Data'!I1204,'Weekly Data'!I1152,'Weekly Data'!I1100)</f>
        <v>1888</v>
      </c>
      <c r="O1308" s="43">
        <f t="shared" si="134"/>
        <v>43488</v>
      </c>
      <c r="P1308" s="45">
        <f t="shared" si="141"/>
        <v>759.625</v>
      </c>
      <c r="Q1308" s="45">
        <f t="shared" si="142"/>
        <v>1438.375</v>
      </c>
      <c r="R1308" s="45">
        <f t="shared" si="143"/>
        <v>5396.8125</v>
      </c>
      <c r="S1308" s="45">
        <f t="shared" si="144"/>
        <v>719.4375</v>
      </c>
      <c r="T1308" s="45">
        <f t="shared" si="145"/>
        <v>8314.25</v>
      </c>
      <c r="U1308" s="140">
        <f t="shared" si="146"/>
        <v>1667</v>
      </c>
    </row>
    <row r="1309" spans="1:21" x14ac:dyDescent="0.25">
      <c r="A1309" s="43">
        <f t="shared" si="133"/>
        <v>43495</v>
      </c>
      <c r="B1309" s="28">
        <f>SUM('Weekly Data'!D1306:D1309)/4</f>
        <v>506.5</v>
      </c>
      <c r="C1309" s="7">
        <f>SUM('Weekly Data'!E1306:E1309)/4</f>
        <v>762</v>
      </c>
      <c r="D1309" s="7">
        <f>SUM('Weekly Data'!F1306:F1309)/4</f>
        <v>5488</v>
      </c>
      <c r="E1309" s="7">
        <f>SUM('Weekly Data'!G1306:G1309)/4</f>
        <v>520.5</v>
      </c>
      <c r="F1309" s="7">
        <f>SUM('Weekly Data'!H1306:H1309)/4</f>
        <v>7277</v>
      </c>
      <c r="G1309" s="108">
        <f>SUM('Weekly Data'!I1306:I1309)/4</f>
        <v>2209</v>
      </c>
      <c r="H1309" s="163">
        <f>AVERAGE('Weekly Data'!D1257,'Weekly Data'!D1205,'Weekly Data'!D1153,'Weekly Data'!D1101)</f>
        <v>713.5</v>
      </c>
      <c r="I1309" s="7">
        <f>AVERAGE('Weekly Data'!E1257,'Weekly Data'!E1205,'Weekly Data'!E1153,'Weekly Data'!E1101)</f>
        <v>1605.75</v>
      </c>
      <c r="J1309" s="7">
        <f>AVERAGE('Weekly Data'!F1257,'Weekly Data'!F1205,'Weekly Data'!F1153,'Weekly Data'!F1101)</f>
        <v>7054.25</v>
      </c>
      <c r="K1309" s="7">
        <f>AVERAGE('Weekly Data'!G1257,'Weekly Data'!G1205,'Weekly Data'!G1153,'Weekly Data'!G1101)</f>
        <v>588.75</v>
      </c>
      <c r="L1309" s="164">
        <f>AVERAGE('Weekly Data'!H1257,'Weekly Data'!H1205,'Weekly Data'!H1153,'Weekly Data'!H1101)</f>
        <v>9962.25</v>
      </c>
      <c r="M1309" s="108">
        <f>AVERAGE('Weekly Data'!I1257,'Weekly Data'!I1205,'Weekly Data'!I1153,'Weekly Data'!I1101)</f>
        <v>2090.5</v>
      </c>
      <c r="O1309" s="43">
        <f t="shared" si="134"/>
        <v>43495</v>
      </c>
      <c r="P1309" s="45">
        <f t="shared" si="141"/>
        <v>800.0625</v>
      </c>
      <c r="Q1309" s="45">
        <f t="shared" si="142"/>
        <v>1499.25</v>
      </c>
      <c r="R1309" s="45">
        <f t="shared" si="143"/>
        <v>6081.9375</v>
      </c>
      <c r="S1309" s="45">
        <f t="shared" si="144"/>
        <v>736.75</v>
      </c>
      <c r="T1309" s="45">
        <f t="shared" si="145"/>
        <v>9118</v>
      </c>
      <c r="U1309" s="140">
        <f t="shared" si="146"/>
        <v>1786.5</v>
      </c>
    </row>
    <row r="1310" spans="1:21" x14ac:dyDescent="0.25">
      <c r="A1310" s="43">
        <f t="shared" si="133"/>
        <v>43502</v>
      </c>
      <c r="B1310" s="28">
        <f>SUM('Weekly Data'!D1307:D1310)/4</f>
        <v>581</v>
      </c>
      <c r="C1310" s="7">
        <f>SUM('Weekly Data'!E1307:E1310)/4</f>
        <v>926.5</v>
      </c>
      <c r="D1310" s="7">
        <f>SUM('Weekly Data'!F1307:F1310)/4</f>
        <v>5443.25</v>
      </c>
      <c r="E1310" s="7">
        <f>SUM('Weekly Data'!G1307:G1310)/4</f>
        <v>507.25</v>
      </c>
      <c r="F1310" s="7">
        <f>SUM('Weekly Data'!H1307:H1310)/4</f>
        <v>7458</v>
      </c>
      <c r="G1310" s="108">
        <f>SUM('Weekly Data'!I1307:I1310)/4</f>
        <v>2495.75</v>
      </c>
      <c r="H1310" s="163">
        <f>AVERAGE('Weekly Data'!D1258,'Weekly Data'!D1206,'Weekly Data'!D1154,'Weekly Data'!D1102)</f>
        <v>691.25</v>
      </c>
      <c r="I1310" s="7">
        <f>AVERAGE('Weekly Data'!E1258,'Weekly Data'!E1206,'Weekly Data'!E1154,'Weekly Data'!E1102)</f>
        <v>1718.75</v>
      </c>
      <c r="J1310" s="7">
        <f>AVERAGE('Weekly Data'!F1258,'Weekly Data'!F1206,'Weekly Data'!F1154,'Weekly Data'!F1102)</f>
        <v>6205.25</v>
      </c>
      <c r="K1310" s="7">
        <f>AVERAGE('Weekly Data'!G1258,'Weekly Data'!G1206,'Weekly Data'!G1154,'Weekly Data'!G1102)</f>
        <v>663</v>
      </c>
      <c r="L1310" s="164">
        <f>AVERAGE('Weekly Data'!H1258,'Weekly Data'!H1206,'Weekly Data'!H1154,'Weekly Data'!H1102)</f>
        <v>9278.25</v>
      </c>
      <c r="M1310" s="108">
        <f>AVERAGE('Weekly Data'!I1258,'Weekly Data'!I1206,'Weekly Data'!I1154,'Weekly Data'!I1102)</f>
        <v>1627.5</v>
      </c>
      <c r="O1310" s="43">
        <f t="shared" si="134"/>
        <v>43502</v>
      </c>
      <c r="P1310" s="45">
        <f t="shared" si="141"/>
        <v>812.625</v>
      </c>
      <c r="Q1310" s="45">
        <f t="shared" si="142"/>
        <v>1582.5625</v>
      </c>
      <c r="R1310" s="45">
        <f t="shared" si="143"/>
        <v>6182.25</v>
      </c>
      <c r="S1310" s="45">
        <f t="shared" si="144"/>
        <v>724.875</v>
      </c>
      <c r="T1310" s="45">
        <f t="shared" si="145"/>
        <v>9302.3125</v>
      </c>
      <c r="U1310" s="140">
        <f t="shared" si="146"/>
        <v>1825.3125</v>
      </c>
    </row>
    <row r="1311" spans="1:21" x14ac:dyDescent="0.25">
      <c r="A1311" s="43">
        <f t="shared" si="133"/>
        <v>43509</v>
      </c>
      <c r="B1311" s="28">
        <f>SUM('Weekly Data'!D1308:D1311)/4</f>
        <v>638.25</v>
      </c>
      <c r="C1311" s="7">
        <f>SUM('Weekly Data'!E1308:E1311)/4</f>
        <v>1198.25</v>
      </c>
      <c r="D1311" s="7">
        <f>SUM('Weekly Data'!F1308:F1311)/4</f>
        <v>5027</v>
      </c>
      <c r="E1311" s="7">
        <f>SUM('Weekly Data'!G1308:G1311)/4</f>
        <v>462</v>
      </c>
      <c r="F1311" s="7">
        <f>SUM('Weekly Data'!H1308:H1311)/4</f>
        <v>7325.5</v>
      </c>
      <c r="G1311" s="108">
        <f>SUM('Weekly Data'!I1308:I1311)/4</f>
        <v>2389.75</v>
      </c>
      <c r="H1311" s="163">
        <f>AVERAGE('Weekly Data'!D1259,'Weekly Data'!D1207,'Weekly Data'!D1155,'Weekly Data'!D1103)</f>
        <v>668.25</v>
      </c>
      <c r="I1311" s="7">
        <f>AVERAGE('Weekly Data'!E1259,'Weekly Data'!E1207,'Weekly Data'!E1155,'Weekly Data'!E1103)</f>
        <v>1499</v>
      </c>
      <c r="J1311" s="7">
        <f>AVERAGE('Weekly Data'!F1259,'Weekly Data'!F1207,'Weekly Data'!F1155,'Weekly Data'!F1103)</f>
        <v>6058.5</v>
      </c>
      <c r="K1311" s="7">
        <f>AVERAGE('Weekly Data'!G1259,'Weekly Data'!G1207,'Weekly Data'!G1155,'Weekly Data'!G1103)</f>
        <v>696.25</v>
      </c>
      <c r="L1311" s="164">
        <f>AVERAGE('Weekly Data'!H1259,'Weekly Data'!H1207,'Weekly Data'!H1155,'Weekly Data'!H1103)</f>
        <v>8922</v>
      </c>
      <c r="M1311" s="108">
        <f>AVERAGE('Weekly Data'!I1259,'Weekly Data'!I1207,'Weekly Data'!I1155,'Weekly Data'!I1103)</f>
        <v>1798.25</v>
      </c>
      <c r="O1311" s="43">
        <f t="shared" si="134"/>
        <v>43509</v>
      </c>
      <c r="P1311" s="45">
        <f t="shared" si="141"/>
        <v>764.875</v>
      </c>
      <c r="Q1311" s="45">
        <f t="shared" si="142"/>
        <v>1537.375</v>
      </c>
      <c r="R1311" s="45">
        <f t="shared" si="143"/>
        <v>6372.1875</v>
      </c>
      <c r="S1311" s="45">
        <f t="shared" si="144"/>
        <v>703.6875</v>
      </c>
      <c r="T1311" s="45">
        <f t="shared" si="145"/>
        <v>9378.125</v>
      </c>
      <c r="U1311" s="140">
        <f t="shared" si="146"/>
        <v>1833</v>
      </c>
    </row>
    <row r="1312" spans="1:21" x14ac:dyDescent="0.25">
      <c r="A1312" s="43">
        <f t="shared" si="133"/>
        <v>43516</v>
      </c>
      <c r="B1312" s="28">
        <f>SUM('Weekly Data'!D1309:D1312)/4</f>
        <v>741</v>
      </c>
      <c r="C1312" s="7">
        <f>SUM('Weekly Data'!E1309:E1312)/4</f>
        <v>1343.25</v>
      </c>
      <c r="D1312" s="7">
        <f>SUM('Weekly Data'!F1309:F1312)/4</f>
        <v>5209.25</v>
      </c>
      <c r="E1312" s="7">
        <f>SUM('Weekly Data'!G1309:G1312)/4</f>
        <v>366.25</v>
      </c>
      <c r="F1312" s="7">
        <f>SUM('Weekly Data'!H1309:H1312)/4</f>
        <v>7659.75</v>
      </c>
      <c r="G1312" s="108">
        <f>SUM('Weekly Data'!I1309:I1312)/4</f>
        <v>2273.5</v>
      </c>
      <c r="H1312" s="163">
        <f>AVERAGE('Weekly Data'!D1260,'Weekly Data'!D1208,'Weekly Data'!D1156,'Weekly Data'!D1104)</f>
        <v>445.5</v>
      </c>
      <c r="I1312" s="7">
        <f>AVERAGE('Weekly Data'!E1260,'Weekly Data'!E1208,'Weekly Data'!E1156,'Weekly Data'!E1104)</f>
        <v>1626</v>
      </c>
      <c r="J1312" s="7">
        <f>AVERAGE('Weekly Data'!F1260,'Weekly Data'!F1208,'Weekly Data'!F1156,'Weekly Data'!F1104)</f>
        <v>5567.75</v>
      </c>
      <c r="K1312" s="7">
        <f>AVERAGE('Weekly Data'!G1260,'Weekly Data'!G1208,'Weekly Data'!G1156,'Weekly Data'!G1104)</f>
        <v>474.25</v>
      </c>
      <c r="L1312" s="164">
        <f>AVERAGE('Weekly Data'!H1260,'Weekly Data'!H1208,'Weekly Data'!H1156,'Weekly Data'!H1104)</f>
        <v>8113.5</v>
      </c>
      <c r="M1312" s="108">
        <f>AVERAGE('Weekly Data'!I1260,'Weekly Data'!I1208,'Weekly Data'!I1156,'Weekly Data'!I1104)</f>
        <v>2112.75</v>
      </c>
      <c r="O1312" s="43">
        <f t="shared" si="134"/>
        <v>43516</v>
      </c>
      <c r="P1312" s="45">
        <f t="shared" si="141"/>
        <v>669.5</v>
      </c>
      <c r="Q1312" s="45">
        <f t="shared" si="142"/>
        <v>1583.0625</v>
      </c>
      <c r="R1312" s="45">
        <f t="shared" si="143"/>
        <v>6343.125</v>
      </c>
      <c r="S1312" s="45">
        <f t="shared" si="144"/>
        <v>637.125</v>
      </c>
      <c r="T1312" s="45">
        <f t="shared" si="145"/>
        <v>9232.8125</v>
      </c>
      <c r="U1312" s="140">
        <f t="shared" si="146"/>
        <v>1941.3125</v>
      </c>
    </row>
    <row r="1313" spans="1:21" x14ac:dyDescent="0.25">
      <c r="A1313" s="43">
        <f t="shared" si="133"/>
        <v>43523</v>
      </c>
      <c r="B1313" s="28">
        <f>SUM('Weekly Data'!D1310:D1313)/4</f>
        <v>771</v>
      </c>
      <c r="C1313" s="7">
        <f>SUM('Weekly Data'!E1310:E1313)/4</f>
        <v>1603.75</v>
      </c>
      <c r="D1313" s="7">
        <f>SUM('Weekly Data'!F1310:F1313)/4</f>
        <v>5007.75</v>
      </c>
      <c r="E1313" s="7">
        <f>SUM('Weekly Data'!G1310:G1313)/4</f>
        <v>313</v>
      </c>
      <c r="F1313" s="7">
        <f>SUM('Weekly Data'!H1310:H1313)/4</f>
        <v>7695.5</v>
      </c>
      <c r="G1313" s="108">
        <f>SUM('Weekly Data'!I1310:I1313)/4</f>
        <v>2237.5</v>
      </c>
      <c r="H1313" s="163">
        <f>AVERAGE('Weekly Data'!D1261,'Weekly Data'!D1209,'Weekly Data'!D1157,'Weekly Data'!D1105)</f>
        <v>451.25</v>
      </c>
      <c r="I1313" s="7">
        <f>AVERAGE('Weekly Data'!E1261,'Weekly Data'!E1209,'Weekly Data'!E1157,'Weekly Data'!E1105)</f>
        <v>1545</v>
      </c>
      <c r="J1313" s="7">
        <f>AVERAGE('Weekly Data'!F1261,'Weekly Data'!F1209,'Weekly Data'!F1157,'Weekly Data'!F1105)</f>
        <v>6375</v>
      </c>
      <c r="K1313" s="7">
        <f>AVERAGE('Weekly Data'!G1261,'Weekly Data'!G1209,'Weekly Data'!G1157,'Weekly Data'!G1105)</f>
        <v>392</v>
      </c>
      <c r="L1313" s="164">
        <f>AVERAGE('Weekly Data'!H1261,'Weekly Data'!H1209,'Weekly Data'!H1157,'Weekly Data'!H1105)</f>
        <v>8763.25</v>
      </c>
      <c r="M1313" s="108">
        <f>AVERAGE('Weekly Data'!I1261,'Weekly Data'!I1209,'Weekly Data'!I1157,'Weekly Data'!I1105)</f>
        <v>1528.75</v>
      </c>
      <c r="O1313" s="43">
        <f t="shared" si="134"/>
        <v>43523</v>
      </c>
      <c r="P1313" s="45">
        <f t="shared" si="141"/>
        <v>576.4375</v>
      </c>
      <c r="Q1313" s="45">
        <f t="shared" si="142"/>
        <v>1586.5625</v>
      </c>
      <c r="R1313" s="45">
        <f t="shared" si="143"/>
        <v>6041.625</v>
      </c>
      <c r="S1313" s="45">
        <f t="shared" si="144"/>
        <v>569.375</v>
      </c>
      <c r="T1313" s="45">
        <f t="shared" si="145"/>
        <v>8774</v>
      </c>
      <c r="U1313" s="140">
        <f t="shared" si="146"/>
        <v>1788.75</v>
      </c>
    </row>
    <row r="1314" spans="1:21" x14ac:dyDescent="0.25">
      <c r="A1314" s="43">
        <f t="shared" si="133"/>
        <v>43530</v>
      </c>
      <c r="B1314" s="28">
        <f>SUM('Weekly Data'!D1311:D1314)/4</f>
        <v>921.75</v>
      </c>
      <c r="C1314" s="7">
        <f>SUM('Weekly Data'!E1311:E1314)/4</f>
        <v>1472</v>
      </c>
      <c r="D1314" s="7">
        <f>SUM('Weekly Data'!F1311:F1314)/4</f>
        <v>5028</v>
      </c>
      <c r="E1314" s="7">
        <f>SUM('Weekly Data'!G1311:G1314)/4</f>
        <v>286.75</v>
      </c>
      <c r="F1314" s="7">
        <f>SUM('Weekly Data'!H1311:H1314)/4</f>
        <v>7708.5</v>
      </c>
      <c r="G1314" s="108">
        <f>SUM('Weekly Data'!I1311:I1314)/4</f>
        <v>1947.5</v>
      </c>
      <c r="H1314" s="163">
        <f>AVERAGE('Weekly Data'!D1262,'Weekly Data'!D1210,'Weekly Data'!D1158,'Weekly Data'!D1106)</f>
        <v>581.75</v>
      </c>
      <c r="I1314" s="7">
        <f>AVERAGE('Weekly Data'!E1262,'Weekly Data'!E1210,'Weekly Data'!E1158,'Weekly Data'!E1106)</f>
        <v>1756.5</v>
      </c>
      <c r="J1314" s="7">
        <f>AVERAGE('Weekly Data'!F1262,'Weekly Data'!F1210,'Weekly Data'!F1158,'Weekly Data'!F1106)</f>
        <v>6624</v>
      </c>
      <c r="K1314" s="7">
        <f>AVERAGE('Weekly Data'!G1262,'Weekly Data'!G1210,'Weekly Data'!G1158,'Weekly Data'!G1106)</f>
        <v>443</v>
      </c>
      <c r="L1314" s="164">
        <f>AVERAGE('Weekly Data'!H1262,'Weekly Data'!H1210,'Weekly Data'!H1158,'Weekly Data'!H1106)</f>
        <v>9405.25</v>
      </c>
      <c r="M1314" s="108">
        <f>AVERAGE('Weekly Data'!I1262,'Weekly Data'!I1210,'Weekly Data'!I1158,'Weekly Data'!I1106)</f>
        <v>1841</v>
      </c>
      <c r="O1314" s="43">
        <f t="shared" si="134"/>
        <v>43530</v>
      </c>
      <c r="P1314" s="45">
        <f t="shared" si="141"/>
        <v>541.9375</v>
      </c>
      <c r="Q1314" s="45">
        <f t="shared" si="142"/>
        <v>1562.5625</v>
      </c>
      <c r="R1314" s="45">
        <f t="shared" si="143"/>
        <v>6205.6875</v>
      </c>
      <c r="S1314" s="45">
        <f t="shared" si="144"/>
        <v>520.9375</v>
      </c>
      <c r="T1314" s="45">
        <f t="shared" si="145"/>
        <v>8831.125</v>
      </c>
      <c r="U1314" s="140">
        <f t="shared" si="146"/>
        <v>1795.3125</v>
      </c>
    </row>
    <row r="1315" spans="1:21" x14ac:dyDescent="0.25">
      <c r="A1315" s="43">
        <f t="shared" si="133"/>
        <v>43537</v>
      </c>
      <c r="B1315" s="28">
        <f>SUM('Weekly Data'!D1312:D1315)/4</f>
        <v>894.75</v>
      </c>
      <c r="C1315" s="7">
        <f>SUM('Weekly Data'!E1312:E1315)/4</f>
        <v>1171.75</v>
      </c>
      <c r="D1315" s="7">
        <f>SUM('Weekly Data'!F1312:F1315)/4</f>
        <v>5390</v>
      </c>
      <c r="E1315" s="7">
        <f>SUM('Weekly Data'!G1312:G1315)/4</f>
        <v>285.75</v>
      </c>
      <c r="F1315" s="7">
        <f>SUM('Weekly Data'!H1312:H1315)/4</f>
        <v>7742.25</v>
      </c>
      <c r="G1315" s="108">
        <f>SUM('Weekly Data'!I1312:I1315)/4</f>
        <v>1888.25</v>
      </c>
      <c r="H1315" s="163">
        <f>AVERAGE('Weekly Data'!D1263,'Weekly Data'!D1211,'Weekly Data'!D1159,'Weekly Data'!D1107)</f>
        <v>415.75</v>
      </c>
      <c r="I1315" s="7">
        <f>AVERAGE('Weekly Data'!E1263,'Weekly Data'!E1211,'Weekly Data'!E1159,'Weekly Data'!E1107)</f>
        <v>2024.75</v>
      </c>
      <c r="J1315" s="7">
        <f>AVERAGE('Weekly Data'!F1263,'Weekly Data'!F1211,'Weekly Data'!F1159,'Weekly Data'!F1107)</f>
        <v>6212.75</v>
      </c>
      <c r="K1315" s="7">
        <f>AVERAGE('Weekly Data'!G1263,'Weekly Data'!G1211,'Weekly Data'!G1159,'Weekly Data'!G1107)</f>
        <v>382.5</v>
      </c>
      <c r="L1315" s="164">
        <f>AVERAGE('Weekly Data'!H1263,'Weekly Data'!H1211,'Weekly Data'!H1159,'Weekly Data'!H1107)</f>
        <v>9035.75</v>
      </c>
      <c r="M1315" s="108">
        <f>AVERAGE('Weekly Data'!I1263,'Weekly Data'!I1211,'Weekly Data'!I1159,'Weekly Data'!I1107)</f>
        <v>1934</v>
      </c>
      <c r="O1315" s="43">
        <f t="shared" si="134"/>
        <v>43537</v>
      </c>
      <c r="P1315" s="45">
        <f t="shared" si="141"/>
        <v>492.1875</v>
      </c>
      <c r="Q1315" s="45">
        <f t="shared" si="142"/>
        <v>1701</v>
      </c>
      <c r="R1315" s="45">
        <f t="shared" si="143"/>
        <v>6167.375</v>
      </c>
      <c r="S1315" s="45">
        <f t="shared" si="144"/>
        <v>432.625</v>
      </c>
      <c r="T1315" s="45">
        <f t="shared" si="145"/>
        <v>8793.1875</v>
      </c>
      <c r="U1315" s="140">
        <f t="shared" si="146"/>
        <v>1829</v>
      </c>
    </row>
    <row r="1316" spans="1:21" x14ac:dyDescent="0.25">
      <c r="A1316" s="43">
        <f t="shared" si="133"/>
        <v>43544</v>
      </c>
      <c r="B1316" s="28">
        <f>SUM('Weekly Data'!D1313:D1316)/4</f>
        <v>946.25</v>
      </c>
      <c r="C1316" s="7">
        <f>SUM('Weekly Data'!E1313:E1316)/4</f>
        <v>987.75</v>
      </c>
      <c r="D1316" s="7">
        <f>SUM('Weekly Data'!F1313:F1316)/4</f>
        <v>5517.75</v>
      </c>
      <c r="E1316" s="7">
        <f>SUM('Weekly Data'!G1313:G1316)/4</f>
        <v>294.75</v>
      </c>
      <c r="F1316" s="7">
        <f>SUM('Weekly Data'!H1313:H1316)/4</f>
        <v>7746.5</v>
      </c>
      <c r="G1316" s="108">
        <f>SUM('Weekly Data'!I1313:I1316)/4</f>
        <v>1881.75</v>
      </c>
      <c r="H1316" s="163">
        <f>AVERAGE('Weekly Data'!D1264,'Weekly Data'!D1212,'Weekly Data'!D1160,'Weekly Data'!D1108)</f>
        <v>491.75</v>
      </c>
      <c r="I1316" s="7">
        <f>AVERAGE('Weekly Data'!E1264,'Weekly Data'!E1212,'Weekly Data'!E1160,'Weekly Data'!E1108)</f>
        <v>1741.25</v>
      </c>
      <c r="J1316" s="7">
        <f>AVERAGE('Weekly Data'!F1264,'Weekly Data'!F1212,'Weekly Data'!F1160,'Weekly Data'!F1108)</f>
        <v>6215.75</v>
      </c>
      <c r="K1316" s="7">
        <f>AVERAGE('Weekly Data'!G1264,'Weekly Data'!G1212,'Weekly Data'!G1160,'Weekly Data'!G1108)</f>
        <v>510</v>
      </c>
      <c r="L1316" s="164">
        <f>AVERAGE('Weekly Data'!H1264,'Weekly Data'!H1212,'Weekly Data'!H1160,'Weekly Data'!H1108)</f>
        <v>8958.75</v>
      </c>
      <c r="M1316" s="108">
        <f>AVERAGE('Weekly Data'!I1264,'Weekly Data'!I1212,'Weekly Data'!I1160,'Weekly Data'!I1108)</f>
        <v>1728.75</v>
      </c>
      <c r="O1316" s="43">
        <f t="shared" si="134"/>
        <v>43544</v>
      </c>
      <c r="P1316" s="45">
        <f t="shared" si="141"/>
        <v>496.125</v>
      </c>
      <c r="Q1316" s="45">
        <f t="shared" si="142"/>
        <v>1775.125</v>
      </c>
      <c r="R1316" s="45">
        <f t="shared" si="143"/>
        <v>6241.3125</v>
      </c>
      <c r="S1316" s="45">
        <f t="shared" si="144"/>
        <v>429.0625</v>
      </c>
      <c r="T1316" s="45">
        <f t="shared" si="145"/>
        <v>8941.625</v>
      </c>
      <c r="U1316" s="140">
        <f t="shared" si="146"/>
        <v>1759.5</v>
      </c>
    </row>
    <row r="1317" spans="1:21" x14ac:dyDescent="0.25">
      <c r="A1317" s="43">
        <f t="shared" si="133"/>
        <v>43551</v>
      </c>
      <c r="B1317" s="28">
        <f>SUM('Weekly Data'!D1314:D1317)/4</f>
        <v>1094.5</v>
      </c>
      <c r="C1317" s="7">
        <f>SUM('Weekly Data'!E1314:E1317)/4</f>
        <v>831</v>
      </c>
      <c r="D1317" s="7">
        <f>SUM('Weekly Data'!F1314:F1317)/4</f>
        <v>6123</v>
      </c>
      <c r="E1317" s="7">
        <f>SUM('Weekly Data'!G1314:G1317)/4</f>
        <v>317.75</v>
      </c>
      <c r="F1317" s="7">
        <f>SUM('Weekly Data'!H1314:H1317)/4</f>
        <v>8366.25</v>
      </c>
      <c r="G1317" s="108">
        <f>SUM('Weekly Data'!I1314:I1317)/4</f>
        <v>1837</v>
      </c>
      <c r="H1317" s="163">
        <f>AVERAGE('Weekly Data'!D1265,'Weekly Data'!D1213,'Weekly Data'!D1161,'Weekly Data'!D1109)</f>
        <v>446</v>
      </c>
      <c r="I1317" s="7">
        <f>AVERAGE('Weekly Data'!E1265,'Weekly Data'!E1213,'Weekly Data'!E1161,'Weekly Data'!E1109)</f>
        <v>1725</v>
      </c>
      <c r="J1317" s="7">
        <f>AVERAGE('Weekly Data'!F1265,'Weekly Data'!F1213,'Weekly Data'!F1161,'Weekly Data'!F1109)</f>
        <v>6105.75</v>
      </c>
      <c r="K1317" s="7">
        <f>AVERAGE('Weekly Data'!G1265,'Weekly Data'!G1213,'Weekly Data'!G1161,'Weekly Data'!G1109)</f>
        <v>349</v>
      </c>
      <c r="L1317" s="164">
        <f>AVERAGE('Weekly Data'!H1265,'Weekly Data'!H1213,'Weekly Data'!H1161,'Weekly Data'!H1109)</f>
        <v>8625.75</v>
      </c>
      <c r="M1317" s="108">
        <f>AVERAGE('Weekly Data'!I1265,'Weekly Data'!I1213,'Weekly Data'!I1161,'Weekly Data'!I1109)</f>
        <v>1936</v>
      </c>
      <c r="O1317" s="43">
        <f t="shared" si="134"/>
        <v>43551</v>
      </c>
      <c r="P1317" s="45">
        <f t="shared" si="141"/>
        <v>484.25</v>
      </c>
      <c r="Q1317" s="45">
        <f t="shared" si="142"/>
        <v>1777.4375</v>
      </c>
      <c r="R1317" s="45">
        <f t="shared" si="143"/>
        <v>6226.0625</v>
      </c>
      <c r="S1317" s="45">
        <f t="shared" si="144"/>
        <v>433.75</v>
      </c>
      <c r="T1317" s="45">
        <f t="shared" si="145"/>
        <v>8921.5</v>
      </c>
      <c r="U1317" s="140">
        <f t="shared" si="146"/>
        <v>1842.875</v>
      </c>
    </row>
    <row r="1318" spans="1:21" x14ac:dyDescent="0.25">
      <c r="A1318" s="43">
        <f t="shared" si="133"/>
        <v>43558</v>
      </c>
      <c r="B1318" s="28">
        <f>SUM('Weekly Data'!D1315:D1318)/4</f>
        <v>1073</v>
      </c>
      <c r="C1318" s="7">
        <f>SUM('Weekly Data'!E1315:E1318)/4</f>
        <v>1053.25</v>
      </c>
      <c r="D1318" s="7">
        <f>SUM('Weekly Data'!F1315:F1318)/4</f>
        <v>6375.75</v>
      </c>
      <c r="E1318" s="7">
        <f>SUM('Weekly Data'!G1315:G1318)/4</f>
        <v>324.5</v>
      </c>
      <c r="F1318" s="7">
        <f>SUM('Weekly Data'!H1315:H1318)/4</f>
        <v>8826.5</v>
      </c>
      <c r="G1318" s="108">
        <f>SUM('Weekly Data'!I1315:I1318)/4</f>
        <v>1939.75</v>
      </c>
      <c r="H1318" s="163">
        <f>AVERAGE('Weekly Data'!D1266,'Weekly Data'!D1214,'Weekly Data'!D1162,'Weekly Data'!D1110)</f>
        <v>192.75</v>
      </c>
      <c r="I1318" s="7">
        <f>AVERAGE('Weekly Data'!E1266,'Weekly Data'!E1214,'Weekly Data'!E1162,'Weekly Data'!E1110)</f>
        <v>1757.75</v>
      </c>
      <c r="J1318" s="7">
        <f>AVERAGE('Weekly Data'!F1266,'Weekly Data'!F1214,'Weekly Data'!F1162,'Weekly Data'!F1110)</f>
        <v>6196.5</v>
      </c>
      <c r="K1318" s="7">
        <f>AVERAGE('Weekly Data'!G1266,'Weekly Data'!G1214,'Weekly Data'!G1162,'Weekly Data'!G1110)</f>
        <v>444.5</v>
      </c>
      <c r="L1318" s="164">
        <f>AVERAGE('Weekly Data'!H1266,'Weekly Data'!H1214,'Weekly Data'!H1162,'Weekly Data'!H1110)</f>
        <v>8591.5</v>
      </c>
      <c r="M1318" s="108">
        <f>AVERAGE('Weekly Data'!I1266,'Weekly Data'!I1214,'Weekly Data'!I1162,'Weekly Data'!I1110)</f>
        <v>2131.5</v>
      </c>
      <c r="O1318" s="43">
        <f t="shared" si="134"/>
        <v>43558</v>
      </c>
      <c r="P1318" s="45">
        <f t="shared" si="141"/>
        <v>399.8125</v>
      </c>
      <c r="Q1318" s="45">
        <f t="shared" si="142"/>
        <v>1798.25</v>
      </c>
      <c r="R1318" s="45">
        <f t="shared" si="143"/>
        <v>6134.0625</v>
      </c>
      <c r="S1318" s="45">
        <f t="shared" si="144"/>
        <v>416.625</v>
      </c>
      <c r="T1318" s="45">
        <f t="shared" si="145"/>
        <v>8748.75</v>
      </c>
      <c r="U1318" s="140">
        <f t="shared" si="146"/>
        <v>1949.1875</v>
      </c>
    </row>
    <row r="1319" spans="1:21" x14ac:dyDescent="0.25">
      <c r="A1319" s="43">
        <f t="shared" si="133"/>
        <v>43565</v>
      </c>
      <c r="B1319" s="28">
        <f>SUM('Weekly Data'!D1316:D1319)/4</f>
        <v>1205.25</v>
      </c>
      <c r="C1319" s="7">
        <f>SUM('Weekly Data'!E1316:E1319)/4</f>
        <v>1299.5</v>
      </c>
      <c r="D1319" s="7">
        <f>SUM('Weekly Data'!F1316:F1319)/4</f>
        <v>6605.5</v>
      </c>
      <c r="E1319" s="7">
        <f>SUM('Weekly Data'!G1316:G1319)/4</f>
        <v>307.75</v>
      </c>
      <c r="F1319" s="7">
        <f>SUM('Weekly Data'!H1316:H1319)/4</f>
        <v>9418</v>
      </c>
      <c r="G1319" s="108">
        <f>SUM('Weekly Data'!I1316:I1319)/4</f>
        <v>1965.75</v>
      </c>
      <c r="H1319" s="163">
        <f>AVERAGE('Weekly Data'!D1267,'Weekly Data'!D1215,'Weekly Data'!D1163,'Weekly Data'!D1111)</f>
        <v>93.25</v>
      </c>
      <c r="I1319" s="7">
        <f>AVERAGE('Weekly Data'!E1267,'Weekly Data'!E1215,'Weekly Data'!E1163,'Weekly Data'!E1111)</f>
        <v>1612.25</v>
      </c>
      <c r="J1319" s="7">
        <f>AVERAGE('Weekly Data'!F1267,'Weekly Data'!F1215,'Weekly Data'!F1163,'Weekly Data'!F1111)</f>
        <v>4961.5</v>
      </c>
      <c r="K1319" s="7">
        <f>AVERAGE('Weekly Data'!G1267,'Weekly Data'!G1215,'Weekly Data'!G1163,'Weekly Data'!G1111)</f>
        <v>425.5</v>
      </c>
      <c r="L1319" s="164">
        <f>AVERAGE('Weekly Data'!H1267,'Weekly Data'!H1215,'Weekly Data'!H1163,'Weekly Data'!H1111)</f>
        <v>7092.5</v>
      </c>
      <c r="M1319" s="108">
        <f>AVERAGE('Weekly Data'!I1267,'Weekly Data'!I1215,'Weekly Data'!I1163,'Weekly Data'!I1111)</f>
        <v>1914.25</v>
      </c>
      <c r="O1319" s="43">
        <f t="shared" si="134"/>
        <v>43565</v>
      </c>
      <c r="P1319" s="45">
        <f t="shared" si="141"/>
        <v>339.125</v>
      </c>
      <c r="Q1319" s="45">
        <f t="shared" si="142"/>
        <v>1693.25</v>
      </c>
      <c r="R1319" s="45">
        <f t="shared" si="143"/>
        <v>6006.625</v>
      </c>
      <c r="S1319" s="45">
        <f t="shared" si="144"/>
        <v>451.875</v>
      </c>
      <c r="T1319" s="45">
        <f t="shared" si="145"/>
        <v>8490.875</v>
      </c>
      <c r="U1319" s="140">
        <f t="shared" si="146"/>
        <v>1936.25</v>
      </c>
    </row>
    <row r="1320" spans="1:21" x14ac:dyDescent="0.25">
      <c r="A1320" s="43">
        <f t="shared" si="133"/>
        <v>43572</v>
      </c>
      <c r="B1320" s="28">
        <f>SUM('Weekly Data'!D1317:D1320)/4</f>
        <v>1175.25</v>
      </c>
      <c r="C1320" s="7">
        <f>SUM('Weekly Data'!E1317:E1320)/4</f>
        <v>1476</v>
      </c>
      <c r="D1320" s="7">
        <f>SUM('Weekly Data'!F1317:F1320)/4</f>
        <v>6504.75</v>
      </c>
      <c r="E1320" s="7">
        <f>SUM('Weekly Data'!G1317:G1320)/4</f>
        <v>348.5</v>
      </c>
      <c r="F1320" s="7">
        <f>SUM('Weekly Data'!H1317:H1320)/4</f>
        <v>9504.5</v>
      </c>
      <c r="G1320" s="108">
        <f>SUM('Weekly Data'!I1317:I1320)/4</f>
        <v>1984.25</v>
      </c>
      <c r="H1320" s="163">
        <f>AVERAGE('Weekly Data'!D1268,'Weekly Data'!D1216,'Weekly Data'!D1164,'Weekly Data'!D1112)</f>
        <v>219</v>
      </c>
      <c r="I1320" s="7">
        <f>AVERAGE('Weekly Data'!E1268,'Weekly Data'!E1216,'Weekly Data'!E1164,'Weekly Data'!E1112)</f>
        <v>1537.75</v>
      </c>
      <c r="J1320" s="7">
        <f>AVERAGE('Weekly Data'!F1268,'Weekly Data'!F1216,'Weekly Data'!F1164,'Weekly Data'!F1112)</f>
        <v>5297.25</v>
      </c>
      <c r="K1320" s="7">
        <f>AVERAGE('Weekly Data'!G1268,'Weekly Data'!G1216,'Weekly Data'!G1164,'Weekly Data'!G1112)</f>
        <v>385</v>
      </c>
      <c r="L1320" s="164">
        <f>AVERAGE('Weekly Data'!H1268,'Weekly Data'!H1216,'Weekly Data'!H1164,'Weekly Data'!H1112)</f>
        <v>7439</v>
      </c>
      <c r="M1320" s="108">
        <f>AVERAGE('Weekly Data'!I1268,'Weekly Data'!I1216,'Weekly Data'!I1164,'Weekly Data'!I1112)</f>
        <v>2611.75</v>
      </c>
      <c r="O1320" s="43">
        <f t="shared" si="134"/>
        <v>43572</v>
      </c>
      <c r="P1320" s="45">
        <f t="shared" si="141"/>
        <v>237.75</v>
      </c>
      <c r="Q1320" s="45">
        <f t="shared" si="142"/>
        <v>1615.125</v>
      </c>
      <c r="R1320" s="45">
        <f t="shared" si="143"/>
        <v>5864.25</v>
      </c>
      <c r="S1320" s="45">
        <f t="shared" si="144"/>
        <v>415.6875</v>
      </c>
      <c r="T1320" s="45">
        <f t="shared" si="145"/>
        <v>8132.8125</v>
      </c>
      <c r="U1320" s="140">
        <f t="shared" si="146"/>
        <v>2101.1875</v>
      </c>
    </row>
    <row r="1321" spans="1:21" x14ac:dyDescent="0.25">
      <c r="A1321" s="43">
        <f t="shared" si="133"/>
        <v>43579</v>
      </c>
      <c r="B1321" s="28">
        <f>SUM('Weekly Data'!D1318:D1321)/4</f>
        <v>1069.25</v>
      </c>
      <c r="C1321" s="7">
        <f>SUM('Weekly Data'!E1318:E1321)/4</f>
        <v>1527.25</v>
      </c>
      <c r="D1321" s="7">
        <f>SUM('Weekly Data'!F1318:F1321)/4</f>
        <v>6293</v>
      </c>
      <c r="E1321" s="7">
        <f>SUM('Weekly Data'!G1318:G1321)/4</f>
        <v>312</v>
      </c>
      <c r="F1321" s="7">
        <f>SUM('Weekly Data'!H1318:H1321)/4</f>
        <v>9201.5</v>
      </c>
      <c r="G1321" s="108">
        <f>SUM('Weekly Data'!I1318:I1321)/4</f>
        <v>2241</v>
      </c>
      <c r="H1321" s="163">
        <f>AVERAGE('Weekly Data'!D1269,'Weekly Data'!D1217,'Weekly Data'!D1165,'Weekly Data'!D1113)</f>
        <v>298.25</v>
      </c>
      <c r="I1321" s="7">
        <f>AVERAGE('Weekly Data'!E1269,'Weekly Data'!E1217,'Weekly Data'!E1165,'Weekly Data'!E1113)</f>
        <v>1619.75</v>
      </c>
      <c r="J1321" s="7">
        <f>AVERAGE('Weekly Data'!F1269,'Weekly Data'!F1217,'Weekly Data'!F1165,'Weekly Data'!F1113)</f>
        <v>4340.25</v>
      </c>
      <c r="K1321" s="7">
        <f>AVERAGE('Weekly Data'!G1269,'Weekly Data'!G1217,'Weekly Data'!G1165,'Weekly Data'!G1113)</f>
        <v>389.25</v>
      </c>
      <c r="L1321" s="164">
        <f>AVERAGE('Weekly Data'!H1269,'Weekly Data'!H1217,'Weekly Data'!H1165,'Weekly Data'!H1113)</f>
        <v>6647.5</v>
      </c>
      <c r="M1321" s="108">
        <f>AVERAGE('Weekly Data'!I1269,'Weekly Data'!I1217,'Weekly Data'!I1165,'Weekly Data'!I1113)</f>
        <v>2370.75</v>
      </c>
      <c r="O1321" s="43">
        <f t="shared" si="134"/>
        <v>43579</v>
      </c>
      <c r="P1321" s="45">
        <f t="shared" si="141"/>
        <v>212.625</v>
      </c>
      <c r="Q1321" s="45">
        <f t="shared" si="142"/>
        <v>1611.9375</v>
      </c>
      <c r="R1321" s="45">
        <f t="shared" si="143"/>
        <v>5417.3125</v>
      </c>
      <c r="S1321" s="45">
        <f t="shared" si="144"/>
        <v>416.0625</v>
      </c>
      <c r="T1321" s="45">
        <f t="shared" si="145"/>
        <v>7657.9375</v>
      </c>
      <c r="U1321" s="140">
        <f t="shared" si="146"/>
        <v>2230.5625</v>
      </c>
    </row>
    <row r="1322" spans="1:21" x14ac:dyDescent="0.25">
      <c r="A1322" s="43">
        <f t="shared" si="133"/>
        <v>43586</v>
      </c>
      <c r="B1322" s="28">
        <f>SUM('Weekly Data'!D1319:D1322)/4</f>
        <v>949.25</v>
      </c>
      <c r="C1322" s="7">
        <f>SUM('Weekly Data'!E1319:E1322)/4</f>
        <v>1321.75</v>
      </c>
      <c r="D1322" s="7">
        <f>SUM('Weekly Data'!F1319:F1322)/4</f>
        <v>5911</v>
      </c>
      <c r="E1322" s="7">
        <f>SUM('Weekly Data'!G1319:G1322)/4</f>
        <v>356.75</v>
      </c>
      <c r="F1322" s="7">
        <f>SUM('Weekly Data'!H1319:H1322)/4</f>
        <v>8538.75</v>
      </c>
      <c r="G1322" s="108">
        <f>SUM('Weekly Data'!I1319:I1322)/4</f>
        <v>2412.75</v>
      </c>
      <c r="H1322" s="163">
        <f>AVERAGE('Weekly Data'!D1270,'Weekly Data'!D1218,'Weekly Data'!D1166,'Weekly Data'!D1114)</f>
        <v>115</v>
      </c>
      <c r="I1322" s="7">
        <f>AVERAGE('Weekly Data'!E1270,'Weekly Data'!E1218,'Weekly Data'!E1166,'Weekly Data'!E1114)</f>
        <v>1549.75</v>
      </c>
      <c r="J1322" s="7">
        <f>AVERAGE('Weekly Data'!F1270,'Weekly Data'!F1218,'Weekly Data'!F1166,'Weekly Data'!F1114)</f>
        <v>4281.5</v>
      </c>
      <c r="K1322" s="7">
        <f>AVERAGE('Weekly Data'!G1270,'Weekly Data'!G1218,'Weekly Data'!G1166,'Weekly Data'!G1114)</f>
        <v>390</v>
      </c>
      <c r="L1322" s="164">
        <f>AVERAGE('Weekly Data'!H1270,'Weekly Data'!H1218,'Weekly Data'!H1166,'Weekly Data'!H1114)</f>
        <v>6336.25</v>
      </c>
      <c r="M1322" s="108">
        <f>AVERAGE('Weekly Data'!I1270,'Weekly Data'!I1218,'Weekly Data'!I1166,'Weekly Data'!I1114)</f>
        <v>2223.5</v>
      </c>
      <c r="O1322" s="43">
        <f t="shared" si="134"/>
        <v>43586</v>
      </c>
      <c r="P1322" s="45">
        <f t="shared" si="141"/>
        <v>194.9375</v>
      </c>
      <c r="Q1322" s="45">
        <f t="shared" si="142"/>
        <v>1602.25</v>
      </c>
      <c r="R1322" s="45">
        <f t="shared" si="143"/>
        <v>4979.4375</v>
      </c>
      <c r="S1322" s="45">
        <f t="shared" si="144"/>
        <v>405.75</v>
      </c>
      <c r="T1322" s="45">
        <f t="shared" si="145"/>
        <v>7182.375</v>
      </c>
      <c r="U1322" s="140">
        <f t="shared" si="146"/>
        <v>2272.875</v>
      </c>
    </row>
    <row r="1323" spans="1:21" x14ac:dyDescent="0.25">
      <c r="A1323" s="43">
        <f t="shared" si="133"/>
        <v>43593</v>
      </c>
      <c r="B1323" s="28">
        <f>SUM('Weekly Data'!D1320:D1323)/4</f>
        <v>917.75</v>
      </c>
      <c r="C1323" s="7">
        <f>SUM('Weekly Data'!E1320:E1323)/4</f>
        <v>1329.25</v>
      </c>
      <c r="D1323" s="7">
        <f>SUM('Weekly Data'!F1320:F1323)/4</f>
        <v>5386.25</v>
      </c>
      <c r="E1323" s="7">
        <f>SUM('Weekly Data'!G1320:G1323)/4</f>
        <v>354.25</v>
      </c>
      <c r="F1323" s="7">
        <f>SUM('Weekly Data'!H1320:H1323)/4</f>
        <v>7987.5</v>
      </c>
      <c r="G1323" s="108">
        <f>SUM('Weekly Data'!I1320:I1323)/4</f>
        <v>2633.25</v>
      </c>
      <c r="H1323" s="163">
        <f>AVERAGE('Weekly Data'!D1271,'Weekly Data'!D1219,'Weekly Data'!D1167,'Weekly Data'!D1115)</f>
        <v>259.25</v>
      </c>
      <c r="I1323" s="7">
        <f>AVERAGE('Weekly Data'!E1271,'Weekly Data'!E1219,'Weekly Data'!E1167,'Weekly Data'!E1115)</f>
        <v>1234</v>
      </c>
      <c r="J1323" s="7">
        <f>AVERAGE('Weekly Data'!F1271,'Weekly Data'!F1219,'Weekly Data'!F1167,'Weekly Data'!F1115)</f>
        <v>4662</v>
      </c>
      <c r="K1323" s="7">
        <f>AVERAGE('Weekly Data'!G1271,'Weekly Data'!G1219,'Weekly Data'!G1167,'Weekly Data'!G1115)</f>
        <v>334</v>
      </c>
      <c r="L1323" s="164">
        <f>AVERAGE('Weekly Data'!H1271,'Weekly Data'!H1219,'Weekly Data'!H1167,'Weekly Data'!H1115)</f>
        <v>6489.25</v>
      </c>
      <c r="M1323" s="108">
        <f>AVERAGE('Weekly Data'!I1271,'Weekly Data'!I1219,'Weekly Data'!I1167,'Weekly Data'!I1115)</f>
        <v>2323</v>
      </c>
      <c r="O1323" s="43">
        <f t="shared" si="134"/>
        <v>43593</v>
      </c>
      <c r="P1323" s="45">
        <f t="shared" si="141"/>
        <v>208.75</v>
      </c>
      <c r="Q1323" s="45">
        <f t="shared" si="142"/>
        <v>1507.9375</v>
      </c>
      <c r="R1323" s="45">
        <f t="shared" si="143"/>
        <v>4792.1875</v>
      </c>
      <c r="S1323" s="45">
        <f t="shared" si="144"/>
        <v>377.6875</v>
      </c>
      <c r="T1323" s="45">
        <f t="shared" si="145"/>
        <v>6886.5625</v>
      </c>
      <c r="U1323" s="140">
        <f t="shared" si="146"/>
        <v>2380.8125</v>
      </c>
    </row>
    <row r="1324" spans="1:21" x14ac:dyDescent="0.25">
      <c r="A1324" s="43">
        <f t="shared" si="133"/>
        <v>43600</v>
      </c>
      <c r="B1324" s="28">
        <f>SUM('Weekly Data'!D1321:D1324)/4</f>
        <v>898</v>
      </c>
      <c r="C1324" s="7">
        <f>SUM('Weekly Data'!E1321:E1324)/4</f>
        <v>1197.25</v>
      </c>
      <c r="D1324" s="7">
        <f>SUM('Weekly Data'!F1321:F1324)/4</f>
        <v>5112.25</v>
      </c>
      <c r="E1324" s="7">
        <f>SUM('Weekly Data'!G1321:G1324)/4</f>
        <v>347</v>
      </c>
      <c r="F1324" s="7">
        <f>SUM('Weekly Data'!H1321:H1324)/4</f>
        <v>7554.5</v>
      </c>
      <c r="G1324" s="108">
        <f>SUM('Weekly Data'!I1321:I1324)/4</f>
        <v>2835.75</v>
      </c>
      <c r="H1324" s="163">
        <f>AVERAGE('Weekly Data'!D1272,'Weekly Data'!D1220,'Weekly Data'!D1168,'Weekly Data'!D1116)</f>
        <v>227</v>
      </c>
      <c r="I1324" s="7">
        <f>AVERAGE('Weekly Data'!E1272,'Weekly Data'!E1220,'Weekly Data'!E1168,'Weekly Data'!E1116)</f>
        <v>994.75</v>
      </c>
      <c r="J1324" s="7">
        <f>AVERAGE('Weekly Data'!F1272,'Weekly Data'!F1220,'Weekly Data'!F1168,'Weekly Data'!F1116)</f>
        <v>4715.75</v>
      </c>
      <c r="K1324" s="7">
        <f>AVERAGE('Weekly Data'!G1272,'Weekly Data'!G1220,'Weekly Data'!G1168,'Weekly Data'!G1116)</f>
        <v>372.25</v>
      </c>
      <c r="L1324" s="164">
        <f>AVERAGE('Weekly Data'!H1272,'Weekly Data'!H1220,'Weekly Data'!H1168,'Weekly Data'!H1116)</f>
        <v>6309.75</v>
      </c>
      <c r="M1324" s="108">
        <f>AVERAGE('Weekly Data'!I1272,'Weekly Data'!I1220,'Weekly Data'!I1168,'Weekly Data'!I1116)</f>
        <v>2748.75</v>
      </c>
      <c r="O1324" s="43">
        <f t="shared" si="134"/>
        <v>43600</v>
      </c>
      <c r="P1324" s="45">
        <f t="shared" si="141"/>
        <v>232.0625</v>
      </c>
      <c r="Q1324" s="45">
        <f t="shared" si="142"/>
        <v>1398.75</v>
      </c>
      <c r="R1324" s="45">
        <f t="shared" si="143"/>
        <v>4513.4375</v>
      </c>
      <c r="S1324" s="45">
        <f t="shared" si="144"/>
        <v>361.25</v>
      </c>
      <c r="T1324" s="45">
        <f t="shared" si="145"/>
        <v>6505.5</v>
      </c>
      <c r="U1324" s="140">
        <f t="shared" si="146"/>
        <v>2447.6875</v>
      </c>
    </row>
    <row r="1325" spans="1:21" x14ac:dyDescent="0.25">
      <c r="A1325" s="43">
        <f t="shared" si="133"/>
        <v>43607</v>
      </c>
      <c r="B1325" s="28">
        <f>SUM('Weekly Data'!D1322:D1325)/4</f>
        <v>1006.25</v>
      </c>
      <c r="C1325" s="7">
        <f>SUM('Weekly Data'!E1322:E1325)/4</f>
        <v>1265.75</v>
      </c>
      <c r="D1325" s="7">
        <f>SUM('Weekly Data'!F1322:F1325)/4</f>
        <v>4775.75</v>
      </c>
      <c r="E1325" s="7">
        <f>SUM('Weekly Data'!G1322:G1325)/4</f>
        <v>400</v>
      </c>
      <c r="F1325" s="7">
        <f>SUM('Weekly Data'!H1322:H1325)/4</f>
        <v>7447.75</v>
      </c>
      <c r="G1325" s="108">
        <f>SUM('Weekly Data'!I1322:I1325)/4</f>
        <v>2905</v>
      </c>
      <c r="H1325" s="163">
        <f>AVERAGE('Weekly Data'!D1273,'Weekly Data'!D1221,'Weekly Data'!D1169,'Weekly Data'!D1117)</f>
        <v>365</v>
      </c>
      <c r="I1325" s="7">
        <f>AVERAGE('Weekly Data'!E1273,'Weekly Data'!E1221,'Weekly Data'!E1169,'Weekly Data'!E1117)</f>
        <v>1290.75</v>
      </c>
      <c r="J1325" s="7">
        <f>AVERAGE('Weekly Data'!F1273,'Weekly Data'!F1221,'Weekly Data'!F1169,'Weekly Data'!F1117)</f>
        <v>5081.75</v>
      </c>
      <c r="K1325" s="7">
        <f>AVERAGE('Weekly Data'!G1273,'Weekly Data'!G1221,'Weekly Data'!G1169,'Weekly Data'!G1117)</f>
        <v>267.5</v>
      </c>
      <c r="L1325" s="164">
        <f>AVERAGE('Weekly Data'!H1273,'Weekly Data'!H1221,'Weekly Data'!H1169,'Weekly Data'!H1117)</f>
        <v>7005</v>
      </c>
      <c r="M1325" s="108">
        <f>AVERAGE('Weekly Data'!I1273,'Weekly Data'!I1221,'Weekly Data'!I1169,'Weekly Data'!I1117)</f>
        <v>2417.75</v>
      </c>
      <c r="O1325" s="43">
        <f t="shared" si="134"/>
        <v>43607</v>
      </c>
      <c r="P1325" s="45">
        <f t="shared" si="141"/>
        <v>247.75</v>
      </c>
      <c r="Q1325" s="45">
        <f t="shared" si="142"/>
        <v>1308.1875</v>
      </c>
      <c r="R1325" s="45">
        <f t="shared" si="143"/>
        <v>4720.25</v>
      </c>
      <c r="S1325" s="45">
        <f t="shared" si="144"/>
        <v>339.5</v>
      </c>
      <c r="T1325" s="45">
        <f t="shared" si="145"/>
        <v>6615.6875</v>
      </c>
      <c r="U1325" s="140">
        <f t="shared" si="146"/>
        <v>2426.5625</v>
      </c>
    </row>
    <row r="1326" spans="1:21" x14ac:dyDescent="0.25">
      <c r="A1326" s="43">
        <f t="shared" si="133"/>
        <v>43614</v>
      </c>
      <c r="B1326" s="28">
        <f>SUM('Weekly Data'!D1323:D1326)/4</f>
        <v>1019.25</v>
      </c>
      <c r="C1326" s="7">
        <f>SUM('Weekly Data'!E1323:E1326)/4</f>
        <v>1274.75</v>
      </c>
      <c r="D1326" s="7">
        <f>SUM('Weekly Data'!F1323:F1326)/4</f>
        <v>4724.75</v>
      </c>
      <c r="E1326" s="7">
        <f>SUM('Weekly Data'!G1323:G1326)/4</f>
        <v>342.75</v>
      </c>
      <c r="F1326" s="7">
        <f>SUM('Weekly Data'!H1323:H1326)/4</f>
        <v>7361.5</v>
      </c>
      <c r="G1326" s="108">
        <f>SUM('Weekly Data'!I1323:I1326)/4</f>
        <v>2656.75</v>
      </c>
      <c r="H1326" s="163">
        <f>AVERAGE('Weekly Data'!D1274,'Weekly Data'!D1222,'Weekly Data'!D1170,'Weekly Data'!D1118)</f>
        <v>229.5</v>
      </c>
      <c r="I1326" s="7">
        <f>AVERAGE('Weekly Data'!E1274,'Weekly Data'!E1222,'Weekly Data'!E1170,'Weekly Data'!E1118)</f>
        <v>1032.25</v>
      </c>
      <c r="J1326" s="7">
        <f>AVERAGE('Weekly Data'!F1274,'Weekly Data'!F1222,'Weekly Data'!F1170,'Weekly Data'!F1118)</f>
        <v>4999</v>
      </c>
      <c r="K1326" s="7">
        <f>AVERAGE('Weekly Data'!G1274,'Weekly Data'!G1222,'Weekly Data'!G1170,'Weekly Data'!G1118)</f>
        <v>185.5</v>
      </c>
      <c r="L1326" s="164">
        <f>AVERAGE('Weekly Data'!H1274,'Weekly Data'!H1222,'Weekly Data'!H1170,'Weekly Data'!H1118)</f>
        <v>6446.25</v>
      </c>
      <c r="M1326" s="108">
        <f>AVERAGE('Weekly Data'!I1274,'Weekly Data'!I1222,'Weekly Data'!I1170,'Weekly Data'!I1118)</f>
        <v>2428.5</v>
      </c>
      <c r="O1326" s="43">
        <f t="shared" si="134"/>
        <v>43614</v>
      </c>
      <c r="P1326" s="45">
        <f t="shared" si="141"/>
        <v>276.1875</v>
      </c>
      <c r="Q1326" s="45">
        <f t="shared" si="142"/>
        <v>1191.25</v>
      </c>
      <c r="R1326" s="45">
        <f t="shared" si="143"/>
        <v>4794.5</v>
      </c>
      <c r="S1326" s="45">
        <f t="shared" si="144"/>
        <v>306.9375</v>
      </c>
      <c r="T1326" s="45">
        <f t="shared" si="145"/>
        <v>6568.875</v>
      </c>
      <c r="U1326" s="140">
        <f t="shared" si="146"/>
        <v>2471</v>
      </c>
    </row>
    <row r="1327" spans="1:21" x14ac:dyDescent="0.25">
      <c r="A1327" s="43">
        <f t="shared" si="133"/>
        <v>43621</v>
      </c>
      <c r="B1327" s="28">
        <f>SUM('Weekly Data'!D1324:D1327)/4</f>
        <v>1116.5</v>
      </c>
      <c r="C1327" s="7">
        <f>SUM('Weekly Data'!E1324:E1327)/4</f>
        <v>1325.5</v>
      </c>
      <c r="D1327" s="7">
        <f>SUM('Weekly Data'!F1324:F1327)/4</f>
        <v>4888</v>
      </c>
      <c r="E1327" s="7">
        <f>SUM('Weekly Data'!G1324:G1327)/4</f>
        <v>262.75</v>
      </c>
      <c r="F1327" s="7">
        <f>SUM('Weekly Data'!H1324:H1327)/4</f>
        <v>7592.75</v>
      </c>
      <c r="G1327" s="108">
        <f>SUM('Weekly Data'!I1324:I1327)/4</f>
        <v>2381.5</v>
      </c>
      <c r="H1327" s="163">
        <f>AVERAGE('Weekly Data'!D1275,'Weekly Data'!D1223,'Weekly Data'!D1171,'Weekly Data'!D1119)</f>
        <v>183.25</v>
      </c>
      <c r="I1327" s="7">
        <f>AVERAGE('Weekly Data'!E1275,'Weekly Data'!E1223,'Weekly Data'!E1171,'Weekly Data'!E1119)</f>
        <v>1240.75</v>
      </c>
      <c r="J1327" s="7">
        <f>AVERAGE('Weekly Data'!F1275,'Weekly Data'!F1223,'Weekly Data'!F1171,'Weekly Data'!F1119)</f>
        <v>4720.75</v>
      </c>
      <c r="K1327" s="7">
        <f>AVERAGE('Weekly Data'!G1275,'Weekly Data'!G1223,'Weekly Data'!G1171,'Weekly Data'!G1119)</f>
        <v>82.5</v>
      </c>
      <c r="L1327" s="164">
        <f>AVERAGE('Weekly Data'!H1275,'Weekly Data'!H1223,'Weekly Data'!H1171,'Weekly Data'!H1119)</f>
        <v>6227.25</v>
      </c>
      <c r="M1327" s="108">
        <f>AVERAGE('Weekly Data'!I1275,'Weekly Data'!I1223,'Weekly Data'!I1171,'Weekly Data'!I1119)</f>
        <v>2272.25</v>
      </c>
      <c r="O1327" s="43">
        <f t="shared" si="134"/>
        <v>43621</v>
      </c>
      <c r="P1327" s="45">
        <f t="shared" si="141"/>
        <v>264.3125</v>
      </c>
      <c r="Q1327" s="45">
        <f t="shared" si="142"/>
        <v>1177.3125</v>
      </c>
      <c r="R1327" s="45">
        <f t="shared" si="143"/>
        <v>4866.4375</v>
      </c>
      <c r="S1327" s="45">
        <f t="shared" si="144"/>
        <v>242.25</v>
      </c>
      <c r="T1327" s="45">
        <f t="shared" si="145"/>
        <v>6550.3125</v>
      </c>
      <c r="U1327" s="140">
        <f t="shared" si="146"/>
        <v>2450.625</v>
      </c>
    </row>
    <row r="1328" spans="1:21" x14ac:dyDescent="0.25">
      <c r="A1328" s="43">
        <f t="shared" si="133"/>
        <v>43628</v>
      </c>
      <c r="B1328" s="28">
        <f>SUM('Weekly Data'!D1325:D1328)/4</f>
        <v>1192.75</v>
      </c>
      <c r="C1328" s="7">
        <f>SUM('Weekly Data'!E1325:E1328)/4</f>
        <v>1280.5</v>
      </c>
      <c r="D1328" s="7">
        <f>SUM('Weekly Data'!F1325:F1328)/4</f>
        <v>4683.25</v>
      </c>
      <c r="E1328" s="7">
        <f>SUM('Weekly Data'!G1325:G1328)/4</f>
        <v>231</v>
      </c>
      <c r="F1328" s="7">
        <f>SUM('Weekly Data'!H1325:H1328)/4</f>
        <v>7387.5</v>
      </c>
      <c r="G1328" s="108">
        <f>SUM('Weekly Data'!I1325:I1328)/4</f>
        <v>2294</v>
      </c>
      <c r="H1328" s="163">
        <f>AVERAGE('Weekly Data'!D1276,'Weekly Data'!D1224,'Weekly Data'!D1172,'Weekly Data'!D1120)</f>
        <v>201</v>
      </c>
      <c r="I1328" s="7">
        <f>AVERAGE('Weekly Data'!E1276,'Weekly Data'!E1224,'Weekly Data'!E1172,'Weekly Data'!E1120)</f>
        <v>1205.75</v>
      </c>
      <c r="J1328" s="7">
        <f>AVERAGE('Weekly Data'!F1276,'Weekly Data'!F1224,'Weekly Data'!F1172,'Weekly Data'!F1120)</f>
        <v>5247</v>
      </c>
      <c r="K1328" s="7">
        <f>AVERAGE('Weekly Data'!G1276,'Weekly Data'!G1224,'Weekly Data'!G1172,'Weekly Data'!G1120)</f>
        <v>238</v>
      </c>
      <c r="L1328" s="164">
        <f>AVERAGE('Weekly Data'!H1276,'Weekly Data'!H1224,'Weekly Data'!H1172,'Weekly Data'!H1120)</f>
        <v>6891.75</v>
      </c>
      <c r="M1328" s="108">
        <f>AVERAGE('Weekly Data'!I1276,'Weekly Data'!I1224,'Weekly Data'!I1172,'Weekly Data'!I1120)</f>
        <v>2390</v>
      </c>
      <c r="O1328" s="43">
        <f t="shared" si="134"/>
        <v>43628</v>
      </c>
      <c r="P1328" s="45">
        <f t="shared" si="141"/>
        <v>250.8125</v>
      </c>
      <c r="Q1328" s="45">
        <f t="shared" si="142"/>
        <v>1199.8125</v>
      </c>
      <c r="R1328" s="45">
        <f t="shared" si="143"/>
        <v>5014.75</v>
      </c>
      <c r="S1328" s="45">
        <f t="shared" si="144"/>
        <v>193.6875</v>
      </c>
      <c r="T1328" s="45">
        <f t="shared" si="145"/>
        <v>6659.0625</v>
      </c>
      <c r="U1328" s="140">
        <f t="shared" si="146"/>
        <v>2376.9375</v>
      </c>
    </row>
    <row r="1329" spans="1:21" x14ac:dyDescent="0.25">
      <c r="A1329" s="43">
        <f t="shared" si="133"/>
        <v>43635</v>
      </c>
      <c r="B1329" s="28">
        <f>SUM('Weekly Data'!D1326:D1329)/4</f>
        <v>1222.5</v>
      </c>
      <c r="C1329" s="7">
        <f>SUM('Weekly Data'!E1326:E1329)/4</f>
        <v>1166.5</v>
      </c>
      <c r="D1329" s="7">
        <f>SUM('Weekly Data'!F1326:F1329)/4</f>
        <v>4808.75</v>
      </c>
      <c r="E1329" s="7">
        <f>SUM('Weekly Data'!G1326:G1329)/4</f>
        <v>260.25</v>
      </c>
      <c r="F1329" s="7">
        <f>SUM('Weekly Data'!H1326:H1329)/4</f>
        <v>7458</v>
      </c>
      <c r="G1329" s="108">
        <f>SUM('Weekly Data'!I1326:I1329)/4</f>
        <v>2122</v>
      </c>
      <c r="H1329" s="163">
        <f>AVERAGE('Weekly Data'!D1277,'Weekly Data'!D1225,'Weekly Data'!D1173,'Weekly Data'!D1121)</f>
        <v>284.5</v>
      </c>
      <c r="I1329" s="7">
        <f>AVERAGE('Weekly Data'!E1277,'Weekly Data'!E1225,'Weekly Data'!E1173,'Weekly Data'!E1121)</f>
        <v>1400.5</v>
      </c>
      <c r="J1329" s="7">
        <f>AVERAGE('Weekly Data'!F1277,'Weekly Data'!F1225,'Weekly Data'!F1173,'Weekly Data'!F1121)</f>
        <v>5385.75</v>
      </c>
      <c r="K1329" s="7">
        <f>AVERAGE('Weekly Data'!G1277,'Weekly Data'!G1225,'Weekly Data'!G1173,'Weekly Data'!G1121)</f>
        <v>300.5</v>
      </c>
      <c r="L1329" s="164">
        <f>AVERAGE('Weekly Data'!H1277,'Weekly Data'!H1225,'Weekly Data'!H1173,'Weekly Data'!H1121)</f>
        <v>7371.25</v>
      </c>
      <c r="M1329" s="108">
        <f>AVERAGE('Weekly Data'!I1277,'Weekly Data'!I1225,'Weekly Data'!I1173,'Weekly Data'!I1121)</f>
        <v>2175</v>
      </c>
      <c r="O1329" s="43">
        <f t="shared" si="134"/>
        <v>43635</v>
      </c>
      <c r="P1329" s="45">
        <f t="shared" si="141"/>
        <v>218.5625</v>
      </c>
      <c r="Q1329" s="45">
        <f t="shared" si="142"/>
        <v>1244.5625</v>
      </c>
      <c r="R1329" s="45">
        <f t="shared" si="143"/>
        <v>5074</v>
      </c>
      <c r="S1329" s="45">
        <f t="shared" si="144"/>
        <v>207.875</v>
      </c>
      <c r="T1329" s="45">
        <f t="shared" si="145"/>
        <v>6745</v>
      </c>
      <c r="U1329" s="140">
        <f t="shared" si="146"/>
        <v>2339.125</v>
      </c>
    </row>
    <row r="1330" spans="1:21" x14ac:dyDescent="0.25">
      <c r="A1330" s="43">
        <f t="shared" si="133"/>
        <v>43642</v>
      </c>
      <c r="B1330" s="28">
        <f>SUM('Weekly Data'!D1327:D1330)/4</f>
        <v>1491</v>
      </c>
      <c r="C1330" s="7">
        <f>SUM('Weekly Data'!E1327:E1330)/4</f>
        <v>1309</v>
      </c>
      <c r="D1330" s="7">
        <f>SUM('Weekly Data'!F1327:F1330)/4</f>
        <v>4554</v>
      </c>
      <c r="E1330" s="7">
        <f>SUM('Weekly Data'!G1327:G1330)/4</f>
        <v>275.25</v>
      </c>
      <c r="F1330" s="7">
        <f>SUM('Weekly Data'!H1327:H1330)/4</f>
        <v>7629.25</v>
      </c>
      <c r="G1330" s="108">
        <f>SUM('Weekly Data'!I1327:I1330)/4</f>
        <v>2449.75</v>
      </c>
      <c r="H1330" s="163">
        <f>AVERAGE('Weekly Data'!D1278,'Weekly Data'!D1226,'Weekly Data'!D1174,'Weekly Data'!D1122)</f>
        <v>217.25</v>
      </c>
      <c r="I1330" s="7">
        <f>AVERAGE('Weekly Data'!E1278,'Weekly Data'!E1226,'Weekly Data'!E1174,'Weekly Data'!E1122)</f>
        <v>1026.5</v>
      </c>
      <c r="J1330" s="7">
        <f>AVERAGE('Weekly Data'!F1278,'Weekly Data'!F1226,'Weekly Data'!F1174,'Weekly Data'!F1122)</f>
        <v>4975</v>
      </c>
      <c r="K1330" s="7">
        <f>AVERAGE('Weekly Data'!G1278,'Weekly Data'!G1226,'Weekly Data'!G1174,'Weekly Data'!G1122)</f>
        <v>206.5</v>
      </c>
      <c r="L1330" s="164">
        <f>AVERAGE('Weekly Data'!H1278,'Weekly Data'!H1226,'Weekly Data'!H1174,'Weekly Data'!H1122)</f>
        <v>6425.25</v>
      </c>
      <c r="M1330" s="108">
        <f>AVERAGE('Weekly Data'!I1278,'Weekly Data'!I1226,'Weekly Data'!I1174,'Weekly Data'!I1122)</f>
        <v>2410.25</v>
      </c>
      <c r="O1330" s="43">
        <f t="shared" si="134"/>
        <v>43642</v>
      </c>
      <c r="P1330" s="45">
        <f t="shared" si="141"/>
        <v>186.125</v>
      </c>
      <c r="Q1330" s="45">
        <f t="shared" si="142"/>
        <v>1241</v>
      </c>
      <c r="R1330" s="45">
        <f t="shared" si="143"/>
        <v>5068.375</v>
      </c>
      <c r="S1330" s="45">
        <f t="shared" si="144"/>
        <v>197.25</v>
      </c>
      <c r="T1330" s="45">
        <f t="shared" si="145"/>
        <v>6692.75</v>
      </c>
      <c r="U1330" s="140">
        <f t="shared" si="146"/>
        <v>2279.1875</v>
      </c>
    </row>
    <row r="1331" spans="1:21" x14ac:dyDescent="0.25">
      <c r="A1331" s="43">
        <f t="shared" si="133"/>
        <v>43649</v>
      </c>
      <c r="B1331" s="28">
        <f>SUM('Weekly Data'!D1328:D1331)/4</f>
        <v>1571.5</v>
      </c>
      <c r="C1331" s="7">
        <f>SUM('Weekly Data'!E1328:E1331)/4</f>
        <v>1192.75</v>
      </c>
      <c r="D1331" s="7">
        <f>SUM('Weekly Data'!F1328:F1331)/4</f>
        <v>4452.25</v>
      </c>
      <c r="E1331" s="7">
        <f>SUM('Weekly Data'!G1328:G1331)/4</f>
        <v>383.5</v>
      </c>
      <c r="F1331" s="7">
        <f>SUM('Weekly Data'!H1328:H1331)/4</f>
        <v>7600</v>
      </c>
      <c r="G1331" s="108">
        <f>SUM('Weekly Data'!I1328:I1331)/4</f>
        <v>2484</v>
      </c>
      <c r="H1331" s="163">
        <f>AVERAGE('Weekly Data'!D1279,'Weekly Data'!D1227,'Weekly Data'!D1175,'Weekly Data'!D1123)</f>
        <v>142.5</v>
      </c>
      <c r="I1331" s="7">
        <f>AVERAGE('Weekly Data'!E1279,'Weekly Data'!E1227,'Weekly Data'!E1175,'Weekly Data'!E1123)</f>
        <v>635.5</v>
      </c>
      <c r="J1331" s="7">
        <f>AVERAGE('Weekly Data'!F1279,'Weekly Data'!F1227,'Weekly Data'!F1175,'Weekly Data'!F1123)</f>
        <v>5098.75</v>
      </c>
      <c r="K1331" s="7">
        <f>AVERAGE('Weekly Data'!G1279,'Weekly Data'!G1227,'Weekly Data'!G1175,'Weekly Data'!G1123)</f>
        <v>324.75</v>
      </c>
      <c r="L1331" s="164">
        <f>AVERAGE('Weekly Data'!H1279,'Weekly Data'!H1227,'Weekly Data'!H1175,'Weekly Data'!H1123)</f>
        <v>6201.5</v>
      </c>
      <c r="M1331" s="108">
        <f>AVERAGE('Weekly Data'!I1279,'Weekly Data'!I1227,'Weekly Data'!I1175,'Weekly Data'!I1123)</f>
        <v>2334.75</v>
      </c>
      <c r="O1331" s="43">
        <f t="shared" si="134"/>
        <v>43649</v>
      </c>
      <c r="P1331" s="45">
        <f t="shared" si="141"/>
        <v>200.375</v>
      </c>
      <c r="Q1331" s="45">
        <f t="shared" si="142"/>
        <v>1098.3125</v>
      </c>
      <c r="R1331" s="45">
        <f t="shared" si="143"/>
        <v>5098.125</v>
      </c>
      <c r="S1331" s="45">
        <f t="shared" si="144"/>
        <v>247.9375</v>
      </c>
      <c r="T1331" s="45">
        <f t="shared" si="145"/>
        <v>6644.75</v>
      </c>
      <c r="U1331" s="140">
        <f t="shared" si="146"/>
        <v>2334.3125</v>
      </c>
    </row>
    <row r="1332" spans="1:21" x14ac:dyDescent="0.25">
      <c r="A1332" s="43">
        <f t="shared" si="133"/>
        <v>43656</v>
      </c>
      <c r="B1332" s="28">
        <f>SUM('Weekly Data'!D1329:D1332)/4</f>
        <v>1611</v>
      </c>
      <c r="C1332" s="7">
        <f>SUM('Weekly Data'!E1329:E1332)/4</f>
        <v>1273</v>
      </c>
      <c r="D1332" s="7">
        <f>SUM('Weekly Data'!F1329:F1332)/4</f>
        <v>4544.25</v>
      </c>
      <c r="E1332" s="7">
        <f>SUM('Weekly Data'!G1329:G1332)/4</f>
        <v>429.5</v>
      </c>
      <c r="F1332" s="7">
        <f>SUM('Weekly Data'!H1329:H1332)/4</f>
        <v>7857.75</v>
      </c>
      <c r="G1332" s="108">
        <f>SUM('Weekly Data'!I1329:I1332)/4</f>
        <v>2496.5</v>
      </c>
      <c r="H1332" s="163">
        <f>AVERAGE('Weekly Data'!D1280,'Weekly Data'!D1228,'Weekly Data'!D1176,'Weekly Data'!D1124)</f>
        <v>173.25</v>
      </c>
      <c r="I1332" s="7">
        <f>AVERAGE('Weekly Data'!E1280,'Weekly Data'!E1228,'Weekly Data'!E1176,'Weekly Data'!E1124)</f>
        <v>770.5</v>
      </c>
      <c r="J1332" s="7">
        <f>AVERAGE('Weekly Data'!F1280,'Weekly Data'!F1228,'Weekly Data'!F1176,'Weekly Data'!F1124)</f>
        <v>4425.75</v>
      </c>
      <c r="K1332" s="7">
        <f>AVERAGE('Weekly Data'!G1280,'Weekly Data'!G1228,'Weekly Data'!G1176,'Weekly Data'!G1124)</f>
        <v>275.25</v>
      </c>
      <c r="L1332" s="164">
        <f>AVERAGE('Weekly Data'!H1280,'Weekly Data'!H1228,'Weekly Data'!H1176,'Weekly Data'!H1124)</f>
        <v>5644.75</v>
      </c>
      <c r="M1332" s="108">
        <f>AVERAGE('Weekly Data'!I1280,'Weekly Data'!I1228,'Weekly Data'!I1176,'Weekly Data'!I1124)</f>
        <v>2201</v>
      </c>
      <c r="O1332" s="43">
        <f t="shared" si="134"/>
        <v>43656</v>
      </c>
      <c r="P1332" s="45">
        <f t="shared" si="141"/>
        <v>202.375</v>
      </c>
      <c r="Q1332" s="45">
        <f t="shared" si="142"/>
        <v>991.125</v>
      </c>
      <c r="R1332" s="45">
        <f t="shared" si="143"/>
        <v>4977</v>
      </c>
      <c r="S1332" s="45">
        <f t="shared" si="144"/>
        <v>280</v>
      </c>
      <c r="T1332" s="45">
        <f t="shared" si="145"/>
        <v>6450.5</v>
      </c>
      <c r="U1332" s="140">
        <f t="shared" si="146"/>
        <v>2271.5625</v>
      </c>
    </row>
    <row r="1333" spans="1:21" x14ac:dyDescent="0.25">
      <c r="A1333" s="43">
        <f t="shared" si="133"/>
        <v>43663</v>
      </c>
      <c r="B1333" s="28">
        <f>SUM('Weekly Data'!D1330:D1333)/4</f>
        <v>1475.75</v>
      </c>
      <c r="C1333" s="7">
        <f>SUM('Weekly Data'!E1330:E1333)/4</f>
        <v>1213.75</v>
      </c>
      <c r="D1333" s="7">
        <f>SUM('Weekly Data'!F1330:F1333)/4</f>
        <v>4121</v>
      </c>
      <c r="E1333" s="7">
        <f>SUM('Weekly Data'!G1330:G1333)/4</f>
        <v>411.75</v>
      </c>
      <c r="F1333" s="7">
        <f>SUM('Weekly Data'!H1330:H1333)/4</f>
        <v>7222.25</v>
      </c>
      <c r="G1333" s="108">
        <f>SUM('Weekly Data'!I1330:I1333)/4</f>
        <v>2444.75</v>
      </c>
      <c r="H1333" s="163">
        <f>AVERAGE('Weekly Data'!D1281,'Weekly Data'!D1229,'Weekly Data'!D1177,'Weekly Data'!D1125)</f>
        <v>336</v>
      </c>
      <c r="I1333" s="7">
        <f>AVERAGE('Weekly Data'!E1281,'Weekly Data'!E1229,'Weekly Data'!E1177,'Weekly Data'!E1125)</f>
        <v>860.75</v>
      </c>
      <c r="J1333" s="7">
        <f>AVERAGE('Weekly Data'!F1281,'Weekly Data'!F1229,'Weekly Data'!F1177,'Weekly Data'!F1125)</f>
        <v>4483</v>
      </c>
      <c r="K1333" s="7">
        <f>AVERAGE('Weekly Data'!G1281,'Weekly Data'!G1229,'Weekly Data'!G1177,'Weekly Data'!G1125)</f>
        <v>250</v>
      </c>
      <c r="L1333" s="164">
        <f>AVERAGE('Weekly Data'!H1281,'Weekly Data'!H1229,'Weekly Data'!H1177,'Weekly Data'!H1125)</f>
        <v>5929.75</v>
      </c>
      <c r="M1333" s="108">
        <f>AVERAGE('Weekly Data'!I1281,'Weekly Data'!I1229,'Weekly Data'!I1177,'Weekly Data'!I1125)</f>
        <v>2172.25</v>
      </c>
      <c r="O1333" s="43">
        <f t="shared" si="134"/>
        <v>43663</v>
      </c>
      <c r="P1333" s="45">
        <f t="shared" si="141"/>
        <v>203.3125</v>
      </c>
      <c r="Q1333" s="45">
        <f t="shared" si="142"/>
        <v>850.5</v>
      </c>
      <c r="R1333" s="45">
        <f t="shared" si="143"/>
        <v>4759.25</v>
      </c>
      <c r="S1333" s="45">
        <f t="shared" si="144"/>
        <v>264.75</v>
      </c>
      <c r="T1333" s="45">
        <f t="shared" si="145"/>
        <v>6077.8125</v>
      </c>
      <c r="U1333" s="140">
        <f t="shared" si="146"/>
        <v>2291.0625</v>
      </c>
    </row>
    <row r="1334" spans="1:21" x14ac:dyDescent="0.25">
      <c r="A1334" s="43">
        <f t="shared" si="133"/>
        <v>43670</v>
      </c>
      <c r="B1334" s="28">
        <f>SUM('Weekly Data'!D1331:D1334)/4</f>
        <v>1208.25</v>
      </c>
      <c r="C1334" s="7">
        <f>SUM('Weekly Data'!E1331:E1334)/4</f>
        <v>1061</v>
      </c>
      <c r="D1334" s="7">
        <f>SUM('Weekly Data'!F1331:F1334)/4</f>
        <v>4109.5</v>
      </c>
      <c r="E1334" s="7">
        <f>SUM('Weekly Data'!G1331:G1334)/4</f>
        <v>449.5</v>
      </c>
      <c r="F1334" s="7">
        <f>SUM('Weekly Data'!H1331:H1334)/4</f>
        <v>6828.25</v>
      </c>
      <c r="G1334" s="108">
        <f>SUM('Weekly Data'!I1331:I1334)/4</f>
        <v>2537.25</v>
      </c>
      <c r="H1334" s="163">
        <f>AVERAGE('Weekly Data'!D1282,'Weekly Data'!D1230,'Weekly Data'!D1178,'Weekly Data'!D1126)</f>
        <v>363.75</v>
      </c>
      <c r="I1334" s="7">
        <f>AVERAGE('Weekly Data'!E1282,'Weekly Data'!E1230,'Weekly Data'!E1178,'Weekly Data'!E1126)</f>
        <v>596</v>
      </c>
      <c r="J1334" s="7">
        <f>AVERAGE('Weekly Data'!F1282,'Weekly Data'!F1230,'Weekly Data'!F1178,'Weekly Data'!F1126)</f>
        <v>4734.25</v>
      </c>
      <c r="K1334" s="7">
        <f>AVERAGE('Weekly Data'!G1282,'Weekly Data'!G1230,'Weekly Data'!G1178,'Weekly Data'!G1126)</f>
        <v>239.75</v>
      </c>
      <c r="L1334" s="164">
        <f>AVERAGE('Weekly Data'!H1282,'Weekly Data'!H1230,'Weekly Data'!H1178,'Weekly Data'!H1126)</f>
        <v>5933.75</v>
      </c>
      <c r="M1334" s="108">
        <f>AVERAGE('Weekly Data'!I1282,'Weekly Data'!I1230,'Weekly Data'!I1178,'Weekly Data'!I1126)</f>
        <v>2311.25</v>
      </c>
      <c r="O1334" s="43">
        <f t="shared" si="134"/>
        <v>43670</v>
      </c>
      <c r="P1334" s="45">
        <f t="shared" si="141"/>
        <v>282.625</v>
      </c>
      <c r="Q1334" s="45">
        <f t="shared" si="142"/>
        <v>730.5625</v>
      </c>
      <c r="R1334" s="45">
        <f t="shared" si="143"/>
        <v>4690.4375</v>
      </c>
      <c r="S1334" s="45">
        <f t="shared" si="144"/>
        <v>275.4375</v>
      </c>
      <c r="T1334" s="45">
        <f t="shared" si="145"/>
        <v>5979.0625</v>
      </c>
      <c r="U1334" s="140">
        <f t="shared" si="146"/>
        <v>2286.1875</v>
      </c>
    </row>
    <row r="1335" spans="1:21" x14ac:dyDescent="0.25">
      <c r="A1335" s="43">
        <f t="shared" si="133"/>
        <v>43677</v>
      </c>
      <c r="B1335" s="28">
        <f>SUM('Weekly Data'!D1332:D1335)/4</f>
        <v>967.25</v>
      </c>
      <c r="C1335" s="7">
        <f>SUM('Weekly Data'!E1332:E1335)/4</f>
        <v>970.25</v>
      </c>
      <c r="D1335" s="7">
        <f>SUM('Weekly Data'!F1332:F1335)/4</f>
        <v>3965.5</v>
      </c>
      <c r="E1335" s="7">
        <f>SUM('Weekly Data'!G1332:G1335)/4</f>
        <v>464.75</v>
      </c>
      <c r="F1335" s="7">
        <f>SUM('Weekly Data'!H1332:H1335)/4</f>
        <v>6367.75</v>
      </c>
      <c r="G1335" s="108">
        <f>SUM('Weekly Data'!I1332:I1335)/4</f>
        <v>2716.75</v>
      </c>
      <c r="H1335" s="163">
        <f>AVERAGE('Weekly Data'!D1283,'Weekly Data'!D1231,'Weekly Data'!D1179,'Weekly Data'!D1127)</f>
        <v>451.5</v>
      </c>
      <c r="I1335" s="7">
        <f>AVERAGE('Weekly Data'!E1283,'Weekly Data'!E1231,'Weekly Data'!E1179,'Weekly Data'!E1127)</f>
        <v>1068.25</v>
      </c>
      <c r="J1335" s="7">
        <f>AVERAGE('Weekly Data'!F1283,'Weekly Data'!F1231,'Weekly Data'!F1179,'Weekly Data'!F1127)</f>
        <v>4824.25</v>
      </c>
      <c r="K1335" s="7">
        <f>AVERAGE('Weekly Data'!G1283,'Weekly Data'!G1231,'Weekly Data'!G1179,'Weekly Data'!G1127)</f>
        <v>262.25</v>
      </c>
      <c r="L1335" s="164">
        <f>AVERAGE('Weekly Data'!H1283,'Weekly Data'!H1231,'Weekly Data'!H1179,'Weekly Data'!H1127)</f>
        <v>6606.25</v>
      </c>
      <c r="M1335" s="108">
        <f>AVERAGE('Weekly Data'!I1283,'Weekly Data'!I1231,'Weekly Data'!I1179,'Weekly Data'!I1127)</f>
        <v>2259</v>
      </c>
      <c r="O1335" s="43">
        <f t="shared" si="134"/>
        <v>43677</v>
      </c>
      <c r="P1335" s="45">
        <f t="shared" si="141"/>
        <v>339.6875</v>
      </c>
      <c r="Q1335" s="45">
        <f t="shared" si="142"/>
        <v>787.75</v>
      </c>
      <c r="R1335" s="45">
        <f t="shared" si="143"/>
        <v>4658.125</v>
      </c>
      <c r="S1335" s="45">
        <f t="shared" si="144"/>
        <v>273.8125</v>
      </c>
      <c r="T1335" s="45">
        <f t="shared" si="145"/>
        <v>6059.375</v>
      </c>
      <c r="U1335" s="140">
        <f t="shared" si="146"/>
        <v>2253</v>
      </c>
    </row>
    <row r="1336" spans="1:21" x14ac:dyDescent="0.25">
      <c r="A1336" s="43">
        <f t="shared" si="133"/>
        <v>43684</v>
      </c>
      <c r="B1336" s="28">
        <f>SUM('Weekly Data'!D1333:D1336)/4</f>
        <v>814</v>
      </c>
      <c r="C1336" s="7">
        <f>SUM('Weekly Data'!E1333:E1336)/4</f>
        <v>952.75</v>
      </c>
      <c r="D1336" s="7">
        <f>SUM('Weekly Data'!F1333:F1336)/4</f>
        <v>3829.75</v>
      </c>
      <c r="E1336" s="7">
        <f>SUM('Weekly Data'!G1333:G1336)/4</f>
        <v>466.5</v>
      </c>
      <c r="F1336" s="7">
        <f>SUM('Weekly Data'!H1333:H1336)/4</f>
        <v>6063</v>
      </c>
      <c r="G1336" s="108">
        <f>SUM('Weekly Data'!I1333:I1336)/4</f>
        <v>2764.25</v>
      </c>
      <c r="H1336" s="163">
        <f>AVERAGE('Weekly Data'!D1284,'Weekly Data'!D1232,'Weekly Data'!D1180,'Weekly Data'!D1128)</f>
        <v>487.75</v>
      </c>
      <c r="I1336" s="7">
        <f>AVERAGE('Weekly Data'!E1284,'Weekly Data'!E1232,'Weekly Data'!E1180,'Weekly Data'!E1128)</f>
        <v>1020</v>
      </c>
      <c r="J1336" s="7">
        <f>AVERAGE('Weekly Data'!F1284,'Weekly Data'!F1232,'Weekly Data'!F1180,'Weekly Data'!F1128)</f>
        <v>4342</v>
      </c>
      <c r="K1336" s="7">
        <f>AVERAGE('Weekly Data'!G1284,'Weekly Data'!G1232,'Weekly Data'!G1180,'Weekly Data'!G1128)</f>
        <v>220.75</v>
      </c>
      <c r="L1336" s="164">
        <f>AVERAGE('Weekly Data'!H1284,'Weekly Data'!H1232,'Weekly Data'!H1180,'Weekly Data'!H1128)</f>
        <v>6070.5</v>
      </c>
      <c r="M1336" s="108">
        <f>AVERAGE('Weekly Data'!I1284,'Weekly Data'!I1232,'Weekly Data'!I1180,'Weekly Data'!I1128)</f>
        <v>2298.25</v>
      </c>
      <c r="O1336" s="43">
        <f t="shared" si="134"/>
        <v>43684</v>
      </c>
      <c r="P1336" s="45">
        <f t="shared" si="141"/>
        <v>413</v>
      </c>
      <c r="Q1336" s="45">
        <f t="shared" si="142"/>
        <v>845.3125</v>
      </c>
      <c r="R1336" s="45">
        <f t="shared" si="143"/>
        <v>4645.625</v>
      </c>
      <c r="S1336" s="45">
        <f t="shared" si="144"/>
        <v>263.25</v>
      </c>
      <c r="T1336" s="45">
        <f t="shared" si="145"/>
        <v>6167.1875</v>
      </c>
      <c r="U1336" s="140">
        <f t="shared" si="146"/>
        <v>2247.8125</v>
      </c>
    </row>
    <row r="1337" spans="1:21" x14ac:dyDescent="0.25">
      <c r="A1337" s="43">
        <f t="shared" si="133"/>
        <v>43691</v>
      </c>
      <c r="B1337" s="28">
        <f>SUM('Weekly Data'!D1334:D1337)/4</f>
        <v>751.5</v>
      </c>
      <c r="C1337" s="7">
        <f>SUM('Weekly Data'!E1334:E1337)/4</f>
        <v>896.5</v>
      </c>
      <c r="D1337" s="7">
        <f>SUM('Weekly Data'!F1334:F1337)/4</f>
        <v>4048.25</v>
      </c>
      <c r="E1337" s="7">
        <f>SUM('Weekly Data'!G1334:G1337)/4</f>
        <v>434.75</v>
      </c>
      <c r="F1337" s="7">
        <f>SUM('Weekly Data'!H1334:H1337)/4</f>
        <v>6131</v>
      </c>
      <c r="G1337" s="108">
        <f>SUM('Weekly Data'!I1334:I1337)/4</f>
        <v>2840.25</v>
      </c>
      <c r="H1337" s="163">
        <f>AVERAGE('Weekly Data'!D1285,'Weekly Data'!D1233,'Weekly Data'!D1181,'Weekly Data'!D1129)</f>
        <v>721.5</v>
      </c>
      <c r="I1337" s="7">
        <f>AVERAGE('Weekly Data'!E1285,'Weekly Data'!E1233,'Weekly Data'!E1181,'Weekly Data'!E1129)</f>
        <v>1254.75</v>
      </c>
      <c r="J1337" s="7">
        <f>AVERAGE('Weekly Data'!F1285,'Weekly Data'!F1233,'Weekly Data'!F1181,'Weekly Data'!F1129)</f>
        <v>4539.75</v>
      </c>
      <c r="K1337" s="7">
        <f>AVERAGE('Weekly Data'!G1285,'Weekly Data'!G1233,'Weekly Data'!G1181,'Weekly Data'!G1129)</f>
        <v>154</v>
      </c>
      <c r="L1337" s="164">
        <f>AVERAGE('Weekly Data'!H1285,'Weekly Data'!H1233,'Weekly Data'!H1181,'Weekly Data'!H1129)</f>
        <v>6670</v>
      </c>
      <c r="M1337" s="108">
        <f>AVERAGE('Weekly Data'!I1285,'Weekly Data'!I1233,'Weekly Data'!I1181,'Weekly Data'!I1129)</f>
        <v>1852.75</v>
      </c>
      <c r="O1337" s="43">
        <f t="shared" si="134"/>
        <v>43691</v>
      </c>
      <c r="P1337" s="45">
        <f t="shared" si="141"/>
        <v>524.875</v>
      </c>
      <c r="Q1337" s="45">
        <f t="shared" si="142"/>
        <v>968.5</v>
      </c>
      <c r="R1337" s="45">
        <f t="shared" si="143"/>
        <v>4595.0625</v>
      </c>
      <c r="S1337" s="45">
        <f t="shared" si="144"/>
        <v>225.125</v>
      </c>
      <c r="T1337" s="45">
        <f t="shared" si="145"/>
        <v>6313.5625</v>
      </c>
      <c r="U1337" s="140">
        <f t="shared" si="146"/>
        <v>2155.375</v>
      </c>
    </row>
    <row r="1338" spans="1:21" x14ac:dyDescent="0.25">
      <c r="A1338" s="43">
        <f t="shared" si="133"/>
        <v>43698</v>
      </c>
      <c r="B1338" s="28">
        <f>SUM('Weekly Data'!D1335:D1338)/4</f>
        <v>716.5</v>
      </c>
      <c r="C1338" s="7">
        <f>SUM('Weekly Data'!E1335:E1338)/4</f>
        <v>932</v>
      </c>
      <c r="D1338" s="7">
        <f>SUM('Weekly Data'!F1335:F1338)/4</f>
        <v>4236.25</v>
      </c>
      <c r="E1338" s="7">
        <f>SUM('Weekly Data'!G1335:G1338)/4</f>
        <v>414</v>
      </c>
      <c r="F1338" s="7">
        <f>SUM('Weekly Data'!H1335:H1338)/4</f>
        <v>6298.75</v>
      </c>
      <c r="G1338" s="108">
        <f>SUM('Weekly Data'!I1335:I1338)/4</f>
        <v>2704.5</v>
      </c>
      <c r="H1338" s="163">
        <f>AVERAGE('Weekly Data'!D1286,'Weekly Data'!D1234,'Weekly Data'!D1182,'Weekly Data'!D1130)</f>
        <v>507</v>
      </c>
      <c r="I1338" s="7">
        <f>AVERAGE('Weekly Data'!E1286,'Weekly Data'!E1234,'Weekly Data'!E1182,'Weekly Data'!E1130)</f>
        <v>1282</v>
      </c>
      <c r="J1338" s="7">
        <f>AVERAGE('Weekly Data'!F1286,'Weekly Data'!F1234,'Weekly Data'!F1182,'Weekly Data'!F1130)</f>
        <v>5030.25</v>
      </c>
      <c r="K1338" s="7">
        <f>AVERAGE('Weekly Data'!G1286,'Weekly Data'!G1234,'Weekly Data'!G1182,'Weekly Data'!G1130)</f>
        <v>199</v>
      </c>
      <c r="L1338" s="164">
        <f>AVERAGE('Weekly Data'!H1286,'Weekly Data'!H1234,'Weekly Data'!H1182,'Weekly Data'!H1130)</f>
        <v>7018.25</v>
      </c>
      <c r="M1338" s="108">
        <f>AVERAGE('Weekly Data'!I1286,'Weekly Data'!I1234,'Weekly Data'!I1182,'Weekly Data'!I1130)</f>
        <v>2034.25</v>
      </c>
      <c r="O1338" s="43">
        <f t="shared" si="134"/>
        <v>43698</v>
      </c>
      <c r="P1338" s="45">
        <f t="shared" si="141"/>
        <v>543.9375</v>
      </c>
      <c r="Q1338" s="45">
        <f t="shared" si="142"/>
        <v>1103.3125</v>
      </c>
      <c r="R1338" s="45">
        <f t="shared" si="143"/>
        <v>4673.6875</v>
      </c>
      <c r="S1338" s="45">
        <f t="shared" si="144"/>
        <v>207.9375</v>
      </c>
      <c r="T1338" s="45">
        <f t="shared" si="145"/>
        <v>6528.875</v>
      </c>
      <c r="U1338" s="140">
        <f t="shared" si="146"/>
        <v>2103.5625</v>
      </c>
    </row>
    <row r="1339" spans="1:21" x14ac:dyDescent="0.25">
      <c r="A1339" s="43">
        <f t="shared" si="133"/>
        <v>43705</v>
      </c>
      <c r="B1339" s="28">
        <f>SUM('Weekly Data'!D1336:D1339)/4</f>
        <v>766.25</v>
      </c>
      <c r="C1339" s="7">
        <f>SUM('Weekly Data'!E1336:E1339)/4</f>
        <v>911.25</v>
      </c>
      <c r="D1339" s="7">
        <f>SUM('Weekly Data'!F1336:F1339)/4</f>
        <v>4161.5</v>
      </c>
      <c r="E1339" s="7">
        <f>SUM('Weekly Data'!G1336:G1339)/4</f>
        <v>380.75</v>
      </c>
      <c r="F1339" s="7">
        <f>SUM('Weekly Data'!H1336:H1339)/4</f>
        <v>6219.75</v>
      </c>
      <c r="G1339" s="108">
        <f>SUM('Weekly Data'!I1336:I1339)/4</f>
        <v>2605.5</v>
      </c>
      <c r="H1339" s="163">
        <f>AVERAGE('Weekly Data'!D1287,'Weekly Data'!D1235,'Weekly Data'!D1183,'Weekly Data'!D1131)</f>
        <v>574.5</v>
      </c>
      <c r="I1339" s="7">
        <f>AVERAGE('Weekly Data'!E1287,'Weekly Data'!E1235,'Weekly Data'!E1183,'Weekly Data'!E1131)</f>
        <v>867</v>
      </c>
      <c r="J1339" s="7">
        <f>AVERAGE('Weekly Data'!F1287,'Weekly Data'!F1235,'Weekly Data'!F1183,'Weekly Data'!F1131)</f>
        <v>4766.75</v>
      </c>
      <c r="K1339" s="7">
        <f>AVERAGE('Weekly Data'!G1287,'Weekly Data'!G1235,'Weekly Data'!G1183,'Weekly Data'!G1131)</f>
        <v>278.25</v>
      </c>
      <c r="L1339" s="164">
        <f>AVERAGE('Weekly Data'!H1287,'Weekly Data'!H1235,'Weekly Data'!H1183,'Weekly Data'!H1131)</f>
        <v>6486.5</v>
      </c>
      <c r="M1339" s="108">
        <f>AVERAGE('Weekly Data'!I1287,'Weekly Data'!I1235,'Weekly Data'!I1183,'Weekly Data'!I1131)</f>
        <v>2241</v>
      </c>
      <c r="O1339" s="43">
        <f t="shared" si="134"/>
        <v>43705</v>
      </c>
      <c r="P1339" s="45">
        <f t="shared" si="141"/>
        <v>575.3125</v>
      </c>
      <c r="Q1339" s="45">
        <f t="shared" si="142"/>
        <v>1124.5</v>
      </c>
      <c r="R1339" s="45">
        <f t="shared" si="143"/>
        <v>4709.1875</v>
      </c>
      <c r="S1339" s="45">
        <f t="shared" si="144"/>
        <v>208.125</v>
      </c>
      <c r="T1339" s="45">
        <f t="shared" si="145"/>
        <v>6617.125</v>
      </c>
      <c r="U1339" s="140">
        <f t="shared" si="146"/>
        <v>2094.5</v>
      </c>
    </row>
    <row r="1340" spans="1:21" x14ac:dyDescent="0.25">
      <c r="A1340" s="43">
        <f t="shared" si="133"/>
        <v>43712</v>
      </c>
      <c r="B1340" s="28">
        <f>SUM('Weekly Data'!D1337:D1340)/4</f>
        <v>683</v>
      </c>
      <c r="C1340" s="7">
        <f>SUM('Weekly Data'!E1337:E1340)/4</f>
        <v>835.75</v>
      </c>
      <c r="D1340" s="7">
        <f>SUM('Weekly Data'!F1337:F1340)/4</f>
        <v>4368.75</v>
      </c>
      <c r="E1340" s="7">
        <f>SUM('Weekly Data'!G1337:G1340)/4</f>
        <v>315.5</v>
      </c>
      <c r="F1340" s="7">
        <f>SUM('Weekly Data'!H1337:H1340)/4</f>
        <v>6203</v>
      </c>
      <c r="G1340" s="108">
        <f>SUM('Weekly Data'!I1337:I1340)/4</f>
        <v>2630.25</v>
      </c>
      <c r="H1340" s="163">
        <f>AVERAGE('Weekly Data'!D1288,'Weekly Data'!D1236,'Weekly Data'!D1184,'Weekly Data'!D1132)</f>
        <v>589.75</v>
      </c>
      <c r="I1340" s="7">
        <f>AVERAGE('Weekly Data'!E1288,'Weekly Data'!E1236,'Weekly Data'!E1184,'Weekly Data'!E1132)</f>
        <v>1241.5</v>
      </c>
      <c r="J1340" s="7">
        <f>AVERAGE('Weekly Data'!F1288,'Weekly Data'!F1236,'Weekly Data'!F1184,'Weekly Data'!F1132)</f>
        <v>4760.5</v>
      </c>
      <c r="K1340" s="7">
        <f>AVERAGE('Weekly Data'!G1288,'Weekly Data'!G1236,'Weekly Data'!G1184,'Weekly Data'!G1132)</f>
        <v>199.75</v>
      </c>
      <c r="L1340" s="164">
        <f>AVERAGE('Weekly Data'!H1288,'Weekly Data'!H1236,'Weekly Data'!H1184,'Weekly Data'!H1132)</f>
        <v>6791.5</v>
      </c>
      <c r="M1340" s="108">
        <f>AVERAGE('Weekly Data'!I1288,'Weekly Data'!I1236,'Weekly Data'!I1184,'Weekly Data'!I1132)</f>
        <v>1907.75</v>
      </c>
      <c r="O1340" s="43">
        <f t="shared" si="134"/>
        <v>43712</v>
      </c>
      <c r="P1340" s="45">
        <f t="shared" si="141"/>
        <v>603.9375</v>
      </c>
      <c r="Q1340" s="45">
        <f t="shared" si="142"/>
        <v>1142.625</v>
      </c>
      <c r="R1340" s="45">
        <f t="shared" si="143"/>
        <v>4755.875</v>
      </c>
      <c r="S1340" s="45">
        <f t="shared" si="144"/>
        <v>197.9375</v>
      </c>
      <c r="T1340" s="45">
        <f t="shared" si="145"/>
        <v>6700.375</v>
      </c>
      <c r="U1340" s="140">
        <f t="shared" si="146"/>
        <v>2051.0625</v>
      </c>
    </row>
    <row r="1341" spans="1:21" x14ac:dyDescent="0.25">
      <c r="A1341" s="43">
        <f t="shared" si="133"/>
        <v>43719</v>
      </c>
      <c r="B1341" s="28">
        <f>SUM('Weekly Data'!D1338:D1341)/4</f>
        <v>637.75</v>
      </c>
      <c r="C1341" s="7">
        <f>SUM('Weekly Data'!E1338:E1341)/4</f>
        <v>908.25</v>
      </c>
      <c r="D1341" s="7">
        <f>SUM('Weekly Data'!F1338:F1341)/4</f>
        <v>4209.75</v>
      </c>
      <c r="E1341" s="7">
        <f>SUM('Weekly Data'!G1338:G1341)/4</f>
        <v>274.25</v>
      </c>
      <c r="F1341" s="7">
        <f>SUM('Weekly Data'!H1338:H1341)/4</f>
        <v>6030</v>
      </c>
      <c r="G1341" s="108">
        <f>SUM('Weekly Data'!I1338:I1341)/4</f>
        <v>2575.25</v>
      </c>
      <c r="H1341" s="163">
        <f>AVERAGE('Weekly Data'!D1289,'Weekly Data'!D1237,'Weekly Data'!D1185,'Weekly Data'!D1133)</f>
        <v>414.5</v>
      </c>
      <c r="I1341" s="7">
        <f>AVERAGE('Weekly Data'!E1289,'Weekly Data'!E1237,'Weekly Data'!E1185,'Weekly Data'!E1133)</f>
        <v>1401.25</v>
      </c>
      <c r="J1341" s="7">
        <f>AVERAGE('Weekly Data'!F1289,'Weekly Data'!F1237,'Weekly Data'!F1185,'Weekly Data'!F1133)</f>
        <v>3482.25</v>
      </c>
      <c r="K1341" s="7">
        <f>AVERAGE('Weekly Data'!G1289,'Weekly Data'!G1237,'Weekly Data'!G1185,'Weekly Data'!G1133)</f>
        <v>265.5</v>
      </c>
      <c r="L1341" s="164">
        <f>AVERAGE('Weekly Data'!H1289,'Weekly Data'!H1237,'Weekly Data'!H1185,'Weekly Data'!H1133)</f>
        <v>5563.5</v>
      </c>
      <c r="M1341" s="108">
        <f>AVERAGE('Weekly Data'!I1289,'Weekly Data'!I1237,'Weekly Data'!I1185,'Weekly Data'!I1133)</f>
        <v>2659.75</v>
      </c>
      <c r="O1341" s="43">
        <f t="shared" si="134"/>
        <v>43719</v>
      </c>
      <c r="P1341" s="45">
        <f t="shared" si="141"/>
        <v>523.0625</v>
      </c>
      <c r="Q1341" s="45">
        <f t="shared" si="142"/>
        <v>1190.3125</v>
      </c>
      <c r="R1341" s="45">
        <f t="shared" si="143"/>
        <v>4512.5</v>
      </c>
      <c r="S1341" s="45">
        <f t="shared" si="144"/>
        <v>230.5</v>
      </c>
      <c r="T1341" s="45">
        <f t="shared" si="145"/>
        <v>6456.375</v>
      </c>
      <c r="U1341" s="140">
        <f t="shared" si="146"/>
        <v>2185.75</v>
      </c>
    </row>
    <row r="1342" spans="1:21" x14ac:dyDescent="0.25">
      <c r="A1342" s="43">
        <f t="shared" si="133"/>
        <v>43726</v>
      </c>
      <c r="B1342" s="28">
        <f>SUM('Weekly Data'!D1339:D1342)/4</f>
        <v>551.75</v>
      </c>
      <c r="C1342" s="7">
        <f>SUM('Weekly Data'!E1339:E1342)/4</f>
        <v>753.25</v>
      </c>
      <c r="D1342" s="7">
        <f>SUM('Weekly Data'!F1339:F1342)/4</f>
        <v>4024.5</v>
      </c>
      <c r="E1342" s="7">
        <f>SUM('Weekly Data'!G1339:G1342)/4</f>
        <v>220.25</v>
      </c>
      <c r="F1342" s="7">
        <f>SUM('Weekly Data'!H1339:H1342)/4</f>
        <v>5549.75</v>
      </c>
      <c r="G1342" s="108">
        <f>SUM('Weekly Data'!I1339:I1342)/4</f>
        <v>2420.5</v>
      </c>
      <c r="H1342" s="163">
        <f>AVERAGE('Weekly Data'!D1290,'Weekly Data'!D1238,'Weekly Data'!D1186,'Weekly Data'!D1134)</f>
        <v>414.5</v>
      </c>
      <c r="I1342" s="7">
        <f>AVERAGE('Weekly Data'!E1290,'Weekly Data'!E1238,'Weekly Data'!E1186,'Weekly Data'!E1134)</f>
        <v>1507.25</v>
      </c>
      <c r="J1342" s="7">
        <f>AVERAGE('Weekly Data'!F1290,'Weekly Data'!F1238,'Weekly Data'!F1186,'Weekly Data'!F1134)</f>
        <v>3936.75</v>
      </c>
      <c r="K1342" s="7">
        <f>AVERAGE('Weekly Data'!G1290,'Weekly Data'!G1238,'Weekly Data'!G1186,'Weekly Data'!G1134)</f>
        <v>161.5</v>
      </c>
      <c r="L1342" s="164">
        <f>AVERAGE('Weekly Data'!H1290,'Weekly Data'!H1238,'Weekly Data'!H1186,'Weekly Data'!H1134)</f>
        <v>6020</v>
      </c>
      <c r="M1342" s="108">
        <f>AVERAGE('Weekly Data'!I1290,'Weekly Data'!I1238,'Weekly Data'!I1186,'Weekly Data'!I1134)</f>
        <v>2654.75</v>
      </c>
      <c r="O1342" s="43">
        <f t="shared" si="134"/>
        <v>43726</v>
      </c>
      <c r="P1342" s="45">
        <f t="shared" si="141"/>
        <v>501.25</v>
      </c>
      <c r="Q1342" s="45">
        <f t="shared" si="142"/>
        <v>1253.5</v>
      </c>
      <c r="R1342" s="45">
        <f t="shared" si="143"/>
        <v>4246.625</v>
      </c>
      <c r="S1342" s="45">
        <f t="shared" si="144"/>
        <v>235.1875</v>
      </c>
      <c r="T1342" s="45">
        <f t="shared" si="145"/>
        <v>6236.5625</v>
      </c>
      <c r="U1342" s="140">
        <f t="shared" si="146"/>
        <v>2366.1875</v>
      </c>
    </row>
    <row r="1343" spans="1:21" x14ac:dyDescent="0.25">
      <c r="A1343" s="43">
        <f t="shared" si="133"/>
        <v>43733</v>
      </c>
      <c r="B1343" s="28">
        <f>SUM('Weekly Data'!D1340:D1343)/4</f>
        <v>496</v>
      </c>
      <c r="C1343" s="7">
        <f>SUM('Weekly Data'!E1340:E1343)/4</f>
        <v>747.25</v>
      </c>
      <c r="D1343" s="7">
        <f>SUM('Weekly Data'!F1340:F1343)/4</f>
        <v>4066</v>
      </c>
      <c r="E1343" s="7">
        <f>SUM('Weekly Data'!G1340:G1343)/4</f>
        <v>149.5</v>
      </c>
      <c r="F1343" s="7">
        <f>SUM('Weekly Data'!H1340:H1343)/4</f>
        <v>5458.75</v>
      </c>
      <c r="G1343" s="108">
        <f>SUM('Weekly Data'!I1340:I1343)/4</f>
        <v>2534.75</v>
      </c>
      <c r="H1343" s="163">
        <f>AVERAGE('Weekly Data'!D1291,'Weekly Data'!D1239,'Weekly Data'!D1187,'Weekly Data'!D1135)</f>
        <v>757</v>
      </c>
      <c r="I1343" s="7">
        <f>AVERAGE('Weekly Data'!E1291,'Weekly Data'!E1239,'Weekly Data'!E1187,'Weekly Data'!E1135)</f>
        <v>1398.5</v>
      </c>
      <c r="J1343" s="7">
        <f>AVERAGE('Weekly Data'!F1291,'Weekly Data'!F1239,'Weekly Data'!F1187,'Weekly Data'!F1135)</f>
        <v>4968.75</v>
      </c>
      <c r="K1343" s="7">
        <f>AVERAGE('Weekly Data'!G1291,'Weekly Data'!G1239,'Weekly Data'!G1187,'Weekly Data'!G1135)</f>
        <v>329</v>
      </c>
      <c r="L1343" s="164">
        <f>AVERAGE('Weekly Data'!H1291,'Weekly Data'!H1239,'Weekly Data'!H1187,'Weekly Data'!H1135)</f>
        <v>7453.25</v>
      </c>
      <c r="M1343" s="108">
        <f>AVERAGE('Weekly Data'!I1291,'Weekly Data'!I1239,'Weekly Data'!I1187,'Weekly Data'!I1135)</f>
        <v>2497.25</v>
      </c>
      <c r="O1343" s="43">
        <f t="shared" si="134"/>
        <v>43733</v>
      </c>
      <c r="P1343" s="45">
        <f t="shared" si="141"/>
        <v>482.25</v>
      </c>
      <c r="Q1343" s="45">
        <f t="shared" si="142"/>
        <v>1360.3125</v>
      </c>
      <c r="R1343" s="45">
        <f t="shared" si="143"/>
        <v>4079</v>
      </c>
      <c r="S1343" s="45">
        <f t="shared" si="144"/>
        <v>222.75</v>
      </c>
      <c r="T1343" s="45">
        <f t="shared" si="145"/>
        <v>6144.3125</v>
      </c>
      <c r="U1343" s="140">
        <f t="shared" si="146"/>
        <v>2402.375</v>
      </c>
    </row>
    <row r="1344" spans="1:21" x14ac:dyDescent="0.25">
      <c r="A1344" s="43">
        <f t="shared" si="133"/>
        <v>43740</v>
      </c>
      <c r="B1344" s="28">
        <f>SUM('Weekly Data'!D1341:D1344)/4</f>
        <v>467.75</v>
      </c>
      <c r="C1344" s="7">
        <f>SUM('Weekly Data'!E1341:E1344)/4</f>
        <v>820</v>
      </c>
      <c r="D1344" s="7">
        <f>SUM('Weekly Data'!F1341:F1344)/4</f>
        <v>3525.75</v>
      </c>
      <c r="E1344" s="7">
        <f>SUM('Weekly Data'!G1341:G1344)/4</f>
        <v>168.5</v>
      </c>
      <c r="F1344" s="7">
        <f>SUM('Weekly Data'!H1341:H1344)/4</f>
        <v>4982</v>
      </c>
      <c r="G1344" s="108">
        <f>SUM('Weekly Data'!I1341:I1344)/4</f>
        <v>2422.75</v>
      </c>
      <c r="H1344" s="163">
        <f>AVERAGE('Weekly Data'!D1292,'Weekly Data'!D1240,'Weekly Data'!D1188,'Weekly Data'!D1136)</f>
        <v>1545.75</v>
      </c>
      <c r="I1344" s="7">
        <f>AVERAGE('Weekly Data'!E1292,'Weekly Data'!E1240,'Weekly Data'!E1188,'Weekly Data'!E1136)</f>
        <v>792.75</v>
      </c>
      <c r="J1344" s="7">
        <f>AVERAGE('Weekly Data'!F1292,'Weekly Data'!F1240,'Weekly Data'!F1188,'Weekly Data'!F1136)</f>
        <v>5975</v>
      </c>
      <c r="K1344" s="7">
        <f>AVERAGE('Weekly Data'!G1292,'Weekly Data'!G1240,'Weekly Data'!G1188,'Weekly Data'!G1136)</f>
        <v>573</v>
      </c>
      <c r="L1344" s="164">
        <f>AVERAGE('Weekly Data'!H1292,'Weekly Data'!H1240,'Weekly Data'!H1188,'Weekly Data'!H1136)</f>
        <v>8886.5</v>
      </c>
      <c r="M1344" s="108">
        <f>AVERAGE('Weekly Data'!I1292,'Weekly Data'!I1240,'Weekly Data'!I1188,'Weekly Data'!I1136)</f>
        <v>2613.25</v>
      </c>
      <c r="O1344" s="43">
        <f t="shared" si="134"/>
        <v>43740</v>
      </c>
      <c r="P1344" s="45">
        <f t="shared" si="141"/>
        <v>638.625</v>
      </c>
      <c r="Q1344" s="45">
        <f t="shared" si="142"/>
        <v>1332.4375</v>
      </c>
      <c r="R1344" s="45">
        <f t="shared" si="143"/>
        <v>4242.3125</v>
      </c>
      <c r="S1344" s="45">
        <f t="shared" si="144"/>
        <v>303.3125</v>
      </c>
      <c r="T1344" s="45">
        <f t="shared" si="145"/>
        <v>6516.6875</v>
      </c>
      <c r="U1344" s="140">
        <f t="shared" si="146"/>
        <v>2551.875</v>
      </c>
    </row>
    <row r="1345" spans="1:21" x14ac:dyDescent="0.25">
      <c r="A1345" s="43">
        <f t="shared" si="133"/>
        <v>43747</v>
      </c>
      <c r="B1345" s="28">
        <f>SUM('Weekly Data'!D1342:D1345)/4</f>
        <v>427</v>
      </c>
      <c r="C1345" s="7">
        <f>SUM('Weekly Data'!E1342:E1345)/4</f>
        <v>834.75</v>
      </c>
      <c r="D1345" s="7">
        <f>SUM('Weekly Data'!F1342:F1345)/4</f>
        <v>3346.5</v>
      </c>
      <c r="E1345" s="7">
        <f>SUM('Weekly Data'!G1342:G1345)/4</f>
        <v>174.5</v>
      </c>
      <c r="F1345" s="7">
        <f>SUM('Weekly Data'!H1342:H1345)/4</f>
        <v>4782.75</v>
      </c>
      <c r="G1345" s="108">
        <f>SUM('Weekly Data'!I1342:I1345)/4</f>
        <v>2445</v>
      </c>
      <c r="H1345" s="163">
        <f>AVERAGE('Weekly Data'!D1293,'Weekly Data'!D1241,'Weekly Data'!D1189,'Weekly Data'!D1137)</f>
        <v>1882.75</v>
      </c>
      <c r="I1345" s="7">
        <f>AVERAGE('Weekly Data'!E1293,'Weekly Data'!E1241,'Weekly Data'!E1189,'Weekly Data'!E1137)</f>
        <v>1018.75</v>
      </c>
      <c r="J1345" s="7">
        <f>AVERAGE('Weekly Data'!F1293,'Weekly Data'!F1241,'Weekly Data'!F1189,'Weekly Data'!F1137)</f>
        <v>7154</v>
      </c>
      <c r="K1345" s="7">
        <f>AVERAGE('Weekly Data'!G1293,'Weekly Data'!G1241,'Weekly Data'!G1189,'Weekly Data'!G1137)</f>
        <v>746</v>
      </c>
      <c r="L1345" s="164">
        <f>AVERAGE('Weekly Data'!H1293,'Weekly Data'!H1241,'Weekly Data'!H1189,'Weekly Data'!H1137)</f>
        <v>10801.5</v>
      </c>
      <c r="M1345" s="108">
        <f>AVERAGE('Weekly Data'!I1293,'Weekly Data'!I1241,'Weekly Data'!I1189,'Weekly Data'!I1137)</f>
        <v>2459</v>
      </c>
      <c r="O1345" s="43">
        <f t="shared" si="134"/>
        <v>43747</v>
      </c>
      <c r="P1345" s="45">
        <f t="shared" si="141"/>
        <v>964.375</v>
      </c>
      <c r="Q1345" s="45">
        <f t="shared" si="142"/>
        <v>1218.375</v>
      </c>
      <c r="R1345" s="45">
        <f t="shared" si="143"/>
        <v>5139.0625</v>
      </c>
      <c r="S1345" s="45">
        <f t="shared" si="144"/>
        <v>413.75</v>
      </c>
      <c r="T1345" s="45">
        <f t="shared" si="145"/>
        <v>7735.5625</v>
      </c>
      <c r="U1345" s="140">
        <f t="shared" si="146"/>
        <v>2558.75</v>
      </c>
    </row>
    <row r="1346" spans="1:21" x14ac:dyDescent="0.25">
      <c r="A1346" s="43">
        <f t="shared" si="133"/>
        <v>43754</v>
      </c>
      <c r="B1346" s="28">
        <f>SUM('Weekly Data'!D1343:D1346)/4</f>
        <v>426.5</v>
      </c>
      <c r="C1346" s="7">
        <f>SUM('Weekly Data'!E1343:E1346)/4</f>
        <v>864</v>
      </c>
      <c r="D1346" s="7">
        <f>SUM('Weekly Data'!F1343:F1346)/4</f>
        <v>3481.75</v>
      </c>
      <c r="E1346" s="7">
        <f>SUM('Weekly Data'!G1343:G1346)/4</f>
        <v>200.75</v>
      </c>
      <c r="F1346" s="7">
        <f>SUM('Weekly Data'!H1343:H1346)/4</f>
        <v>4973</v>
      </c>
      <c r="G1346" s="108">
        <f>SUM('Weekly Data'!I1343:I1346)/4</f>
        <v>2624.25</v>
      </c>
      <c r="H1346" s="163">
        <f>AVERAGE('Weekly Data'!D1294,'Weekly Data'!D1242,'Weekly Data'!D1190,'Weekly Data'!D1138)</f>
        <v>1855</v>
      </c>
      <c r="I1346" s="7">
        <f>AVERAGE('Weekly Data'!E1294,'Weekly Data'!E1242,'Weekly Data'!E1190,'Weekly Data'!E1138)</f>
        <v>967.25</v>
      </c>
      <c r="J1346" s="7">
        <f>AVERAGE('Weekly Data'!F1294,'Weekly Data'!F1242,'Weekly Data'!F1190,'Weekly Data'!F1138)</f>
        <v>7525.75</v>
      </c>
      <c r="K1346" s="7">
        <f>AVERAGE('Weekly Data'!G1294,'Weekly Data'!G1242,'Weekly Data'!G1190,'Weekly Data'!G1138)</f>
        <v>1154.75</v>
      </c>
      <c r="L1346" s="164">
        <f>AVERAGE('Weekly Data'!H1294,'Weekly Data'!H1242,'Weekly Data'!H1190,'Weekly Data'!H1138)</f>
        <v>11502.75</v>
      </c>
      <c r="M1346" s="108">
        <f>AVERAGE('Weekly Data'!I1294,'Weekly Data'!I1242,'Weekly Data'!I1190,'Weekly Data'!I1138)</f>
        <v>2217</v>
      </c>
      <c r="O1346" s="43">
        <f t="shared" si="134"/>
        <v>43754</v>
      </c>
      <c r="P1346" s="45">
        <f t="shared" si="141"/>
        <v>1347.375</v>
      </c>
      <c r="Q1346" s="45">
        <f t="shared" si="142"/>
        <v>1063.9375</v>
      </c>
      <c r="R1346" s="45">
        <f t="shared" si="143"/>
        <v>5986.3125</v>
      </c>
      <c r="S1346" s="45">
        <f t="shared" si="144"/>
        <v>635.6875</v>
      </c>
      <c r="T1346" s="45">
        <f t="shared" si="145"/>
        <v>9033.3125</v>
      </c>
      <c r="U1346" s="140">
        <f t="shared" si="146"/>
        <v>2428.5625</v>
      </c>
    </row>
    <row r="1347" spans="1:21" x14ac:dyDescent="0.25">
      <c r="A1347" s="43">
        <f t="shared" si="133"/>
        <v>43761</v>
      </c>
      <c r="B1347" s="28">
        <f>SUM('Weekly Data'!D1344:D1347)/4</f>
        <v>372</v>
      </c>
      <c r="C1347" s="7">
        <f>SUM('Weekly Data'!E1344:E1347)/4</f>
        <v>996.75</v>
      </c>
      <c r="D1347" s="7">
        <f>SUM('Weekly Data'!F1344:F1347)/4</f>
        <v>3680.25</v>
      </c>
      <c r="E1347" s="7">
        <f>SUM('Weekly Data'!G1344:G1347)/4</f>
        <v>275.5</v>
      </c>
      <c r="F1347" s="7">
        <f>SUM('Weekly Data'!H1344:H1347)/4</f>
        <v>5324.5</v>
      </c>
      <c r="G1347" s="108">
        <f>SUM('Weekly Data'!I1344:I1347)/4</f>
        <v>2586.75</v>
      </c>
      <c r="H1347" s="163">
        <f>AVERAGE('Weekly Data'!D1295,'Weekly Data'!D1243,'Weekly Data'!D1191,'Weekly Data'!D1139)</f>
        <v>1676.5</v>
      </c>
      <c r="I1347" s="7">
        <f>AVERAGE('Weekly Data'!E1295,'Weekly Data'!E1243,'Weekly Data'!E1191,'Weekly Data'!E1139)</f>
        <v>864.25</v>
      </c>
      <c r="J1347" s="7">
        <f>AVERAGE('Weekly Data'!F1295,'Weekly Data'!F1243,'Weekly Data'!F1191,'Weekly Data'!F1139)</f>
        <v>7013</v>
      </c>
      <c r="K1347" s="7">
        <f>AVERAGE('Weekly Data'!G1295,'Weekly Data'!G1243,'Weekly Data'!G1191,'Weekly Data'!G1139)</f>
        <v>1138</v>
      </c>
      <c r="L1347" s="164">
        <f>AVERAGE('Weekly Data'!H1295,'Weekly Data'!H1243,'Weekly Data'!H1191,'Weekly Data'!H1139)</f>
        <v>10691.75</v>
      </c>
      <c r="M1347" s="108">
        <f>AVERAGE('Weekly Data'!I1295,'Weekly Data'!I1243,'Weekly Data'!I1191,'Weekly Data'!I1139)</f>
        <v>2377.75</v>
      </c>
      <c r="O1347" s="43">
        <f t="shared" si="134"/>
        <v>43761</v>
      </c>
      <c r="P1347" s="45">
        <f t="shared" si="141"/>
        <v>1672.5</v>
      </c>
      <c r="Q1347" s="45">
        <f t="shared" si="142"/>
        <v>931.875</v>
      </c>
      <c r="R1347" s="45">
        <f t="shared" si="143"/>
        <v>6775.6875</v>
      </c>
      <c r="S1347" s="45">
        <f t="shared" si="144"/>
        <v>860.6875</v>
      </c>
      <c r="T1347" s="45">
        <f t="shared" si="145"/>
        <v>10240.75</v>
      </c>
      <c r="U1347" s="140">
        <f t="shared" si="146"/>
        <v>2459.3125</v>
      </c>
    </row>
    <row r="1348" spans="1:21" x14ac:dyDescent="0.25">
      <c r="A1348" s="43">
        <f t="shared" si="133"/>
        <v>43768</v>
      </c>
      <c r="B1348" s="28">
        <f>SUM('Weekly Data'!D1345:D1348)/4</f>
        <v>421.25</v>
      </c>
      <c r="C1348" s="7">
        <f>SUM('Weekly Data'!E1345:E1348)/4</f>
        <v>828.75</v>
      </c>
      <c r="D1348" s="7">
        <f>SUM('Weekly Data'!F1345:F1348)/4</f>
        <v>4438</v>
      </c>
      <c r="E1348" s="7">
        <f>SUM('Weekly Data'!G1345:G1348)/4</f>
        <v>345.75</v>
      </c>
      <c r="F1348" s="7">
        <f>SUM('Weekly Data'!H1345:H1348)/4</f>
        <v>6033.75</v>
      </c>
      <c r="G1348" s="108">
        <f>SUM('Weekly Data'!I1345:I1348)/4</f>
        <v>2545.25</v>
      </c>
      <c r="H1348" s="163">
        <f>AVERAGE('Weekly Data'!D1296,'Weekly Data'!D1244,'Weekly Data'!D1192,'Weekly Data'!D1140)</f>
        <v>1205.5</v>
      </c>
      <c r="I1348" s="7">
        <f>AVERAGE('Weekly Data'!E1296,'Weekly Data'!E1244,'Weekly Data'!E1192,'Weekly Data'!E1140)</f>
        <v>1182.75</v>
      </c>
      <c r="J1348" s="7">
        <f>AVERAGE('Weekly Data'!F1296,'Weekly Data'!F1244,'Weekly Data'!F1192,'Weekly Data'!F1140)</f>
        <v>6913.25</v>
      </c>
      <c r="K1348" s="7">
        <f>AVERAGE('Weekly Data'!G1296,'Weekly Data'!G1244,'Weekly Data'!G1192,'Weekly Data'!G1140)</f>
        <v>1076</v>
      </c>
      <c r="L1348" s="164">
        <f>AVERAGE('Weekly Data'!H1296,'Weekly Data'!H1244,'Weekly Data'!H1192,'Weekly Data'!H1140)</f>
        <v>10377.5</v>
      </c>
      <c r="M1348" s="108">
        <f>AVERAGE('Weekly Data'!I1296,'Weekly Data'!I1244,'Weekly Data'!I1192,'Weekly Data'!I1140)</f>
        <v>2695.75</v>
      </c>
      <c r="O1348" s="43">
        <f t="shared" si="134"/>
        <v>43768</v>
      </c>
      <c r="P1348" s="45">
        <f t="shared" si="141"/>
        <v>1696.125</v>
      </c>
      <c r="Q1348" s="45">
        <f t="shared" si="142"/>
        <v>961.8125</v>
      </c>
      <c r="R1348" s="45">
        <f t="shared" si="143"/>
        <v>7241.75</v>
      </c>
      <c r="S1348" s="45">
        <f t="shared" si="144"/>
        <v>1002.3125</v>
      </c>
      <c r="T1348" s="45">
        <f t="shared" si="145"/>
        <v>10902</v>
      </c>
      <c r="U1348" s="140">
        <f t="shared" si="146"/>
        <v>2323.9375</v>
      </c>
    </row>
    <row r="1349" spans="1:21" x14ac:dyDescent="0.25">
      <c r="A1349" s="43">
        <f t="shared" si="133"/>
        <v>43775</v>
      </c>
      <c r="B1349" s="28">
        <f>SUM('Weekly Data'!D1346:D1349)/4</f>
        <v>446.5</v>
      </c>
      <c r="C1349" s="7">
        <f>SUM('Weekly Data'!E1346:E1349)/4</f>
        <v>633.5</v>
      </c>
      <c r="D1349" s="7">
        <f>SUM('Weekly Data'!F1346:F1349)/4</f>
        <v>5184.75</v>
      </c>
      <c r="E1349" s="7">
        <f>SUM('Weekly Data'!G1346:G1349)/4</f>
        <v>305.25</v>
      </c>
      <c r="F1349" s="7">
        <f>SUM('Weekly Data'!H1346:H1349)/4</f>
        <v>6570</v>
      </c>
      <c r="G1349" s="108">
        <f>SUM('Weekly Data'!I1346:I1349)/4</f>
        <v>2605.75</v>
      </c>
      <c r="H1349" s="163">
        <f>AVERAGE('Weekly Data'!D1297,'Weekly Data'!D1245,'Weekly Data'!D1193,'Weekly Data'!D1141)</f>
        <v>1129</v>
      </c>
      <c r="I1349" s="7">
        <f>AVERAGE('Weekly Data'!E1297,'Weekly Data'!E1245,'Weekly Data'!E1193,'Weekly Data'!E1141)</f>
        <v>1439.5</v>
      </c>
      <c r="J1349" s="7">
        <f>AVERAGE('Weekly Data'!F1297,'Weekly Data'!F1245,'Weekly Data'!F1193,'Weekly Data'!F1141)</f>
        <v>6267</v>
      </c>
      <c r="K1349" s="7">
        <f>AVERAGE('Weekly Data'!G1297,'Weekly Data'!G1245,'Weekly Data'!G1193,'Weekly Data'!G1141)</f>
        <v>889.75</v>
      </c>
      <c r="L1349" s="164">
        <f>AVERAGE('Weekly Data'!H1297,'Weekly Data'!H1245,'Weekly Data'!H1193,'Weekly Data'!H1141)</f>
        <v>9725.25</v>
      </c>
      <c r="M1349" s="108">
        <f>AVERAGE('Weekly Data'!I1297,'Weekly Data'!I1245,'Weekly Data'!I1193,'Weekly Data'!I1141)</f>
        <v>2338.5</v>
      </c>
      <c r="O1349" s="43">
        <f t="shared" si="134"/>
        <v>43775</v>
      </c>
      <c r="P1349" s="45">
        <f t="shared" si="141"/>
        <v>1582.125</v>
      </c>
      <c r="Q1349" s="45">
        <f t="shared" si="142"/>
        <v>1041</v>
      </c>
      <c r="R1349" s="45">
        <f t="shared" si="143"/>
        <v>7040.6875</v>
      </c>
      <c r="S1349" s="45">
        <f t="shared" si="144"/>
        <v>1048.125</v>
      </c>
      <c r="T1349" s="45">
        <f t="shared" si="145"/>
        <v>10711.9375</v>
      </c>
      <c r="U1349" s="140">
        <f t="shared" si="146"/>
        <v>2458.4375</v>
      </c>
    </row>
    <row r="1350" spans="1:21" x14ac:dyDescent="0.25">
      <c r="A1350" s="43">
        <f t="shared" si="133"/>
        <v>43782</v>
      </c>
      <c r="B1350" s="28">
        <f>SUM('Weekly Data'!D1347:D1350)/4</f>
        <v>444.25</v>
      </c>
      <c r="C1350" s="7">
        <f>SUM('Weekly Data'!E1347:E1350)/4</f>
        <v>620</v>
      </c>
      <c r="D1350" s="7">
        <f>SUM('Weekly Data'!F1347:F1350)/4</f>
        <v>5723.5</v>
      </c>
      <c r="E1350" s="7">
        <f>SUM('Weekly Data'!G1347:G1350)/4</f>
        <v>292.25</v>
      </c>
      <c r="F1350" s="7">
        <f>SUM('Weekly Data'!H1347:H1350)/4</f>
        <v>7080</v>
      </c>
      <c r="G1350" s="108">
        <f>SUM('Weekly Data'!I1347:I1350)/4</f>
        <v>2523.75</v>
      </c>
      <c r="H1350" s="163">
        <f>AVERAGE('Weekly Data'!D1298,'Weekly Data'!D1246,'Weekly Data'!D1194,'Weekly Data'!D1142)</f>
        <v>721</v>
      </c>
      <c r="I1350" s="7">
        <f>AVERAGE('Weekly Data'!E1298,'Weekly Data'!E1246,'Weekly Data'!E1194,'Weekly Data'!E1142)</f>
        <v>1312.5</v>
      </c>
      <c r="J1350" s="7">
        <f>AVERAGE('Weekly Data'!F1298,'Weekly Data'!F1246,'Weekly Data'!F1194,'Weekly Data'!F1142)</f>
        <v>5591</v>
      </c>
      <c r="K1350" s="7">
        <f>AVERAGE('Weekly Data'!G1298,'Weekly Data'!G1246,'Weekly Data'!G1194,'Weekly Data'!G1142)</f>
        <v>902</v>
      </c>
      <c r="L1350" s="164">
        <f>AVERAGE('Weekly Data'!H1298,'Weekly Data'!H1246,'Weekly Data'!H1194,'Weekly Data'!H1142)</f>
        <v>8526.5</v>
      </c>
      <c r="M1350" s="108">
        <f>AVERAGE('Weekly Data'!I1298,'Weekly Data'!I1246,'Weekly Data'!I1194,'Weekly Data'!I1142)</f>
        <v>2552.75</v>
      </c>
      <c r="O1350" s="43">
        <f t="shared" si="134"/>
        <v>43782</v>
      </c>
      <c r="P1350" s="45">
        <f t="shared" si="141"/>
        <v>1319.0625</v>
      </c>
      <c r="Q1350" s="45">
        <f t="shared" si="142"/>
        <v>1194.125</v>
      </c>
      <c r="R1350" s="45">
        <f t="shared" si="143"/>
        <v>6708.0625</v>
      </c>
      <c r="S1350" s="45">
        <f t="shared" si="144"/>
        <v>1015.6875</v>
      </c>
      <c r="T1350" s="45">
        <f t="shared" si="145"/>
        <v>10236.9375</v>
      </c>
      <c r="U1350" s="140">
        <f t="shared" si="146"/>
        <v>2489.0625</v>
      </c>
    </row>
    <row r="1351" spans="1:21" x14ac:dyDescent="0.25">
      <c r="A1351" s="43">
        <f t="shared" ref="A1351:A1414" si="147">A1350+7</f>
        <v>43789</v>
      </c>
      <c r="B1351" s="28">
        <f>SUM('Weekly Data'!D1348:D1351)/4</f>
        <v>473</v>
      </c>
      <c r="C1351" s="7">
        <f>SUM('Weekly Data'!E1348:E1351)/4</f>
        <v>512.5</v>
      </c>
      <c r="D1351" s="7">
        <f>SUM('Weekly Data'!F1348:F1351)/4</f>
        <v>5948.25</v>
      </c>
      <c r="E1351" s="7">
        <f>SUM('Weekly Data'!G1348:G1351)/4</f>
        <v>222</v>
      </c>
      <c r="F1351" s="7">
        <f>SUM('Weekly Data'!H1348:H1351)/4</f>
        <v>7155.75</v>
      </c>
      <c r="G1351" s="108">
        <f>SUM('Weekly Data'!I1348:I1351)/4</f>
        <v>2612</v>
      </c>
      <c r="H1351" s="163">
        <f>AVERAGE('Weekly Data'!D1299,'Weekly Data'!D1247,'Weekly Data'!D1195,'Weekly Data'!D1143)</f>
        <v>525</v>
      </c>
      <c r="I1351" s="7">
        <f>AVERAGE('Weekly Data'!E1299,'Weekly Data'!E1247,'Weekly Data'!E1195,'Weekly Data'!E1143)</f>
        <v>1283</v>
      </c>
      <c r="J1351" s="7">
        <f>AVERAGE('Weekly Data'!F1299,'Weekly Data'!F1247,'Weekly Data'!F1195,'Weekly Data'!F1143)</f>
        <v>6232</v>
      </c>
      <c r="K1351" s="7">
        <f>AVERAGE('Weekly Data'!G1299,'Weekly Data'!G1247,'Weekly Data'!G1195,'Weekly Data'!G1143)</f>
        <v>829</v>
      </c>
      <c r="L1351" s="164">
        <f>AVERAGE('Weekly Data'!H1299,'Weekly Data'!H1247,'Weekly Data'!H1195,'Weekly Data'!H1143)</f>
        <v>8869</v>
      </c>
      <c r="M1351" s="108">
        <f>AVERAGE('Weekly Data'!I1299,'Weekly Data'!I1247,'Weekly Data'!I1195,'Weekly Data'!I1143)</f>
        <v>2459.25</v>
      </c>
      <c r="O1351" s="43">
        <f t="shared" ref="O1351:O1414" si="148">O1350+7</f>
        <v>43789</v>
      </c>
      <c r="P1351" s="45">
        <f t="shared" si="141"/>
        <v>1005.0625</v>
      </c>
      <c r="Q1351" s="45">
        <f t="shared" si="142"/>
        <v>1264.0625</v>
      </c>
      <c r="R1351" s="45">
        <f t="shared" si="143"/>
        <v>6337.5</v>
      </c>
      <c r="S1351" s="45">
        <f t="shared" si="144"/>
        <v>919.9375</v>
      </c>
      <c r="T1351" s="45">
        <f t="shared" si="145"/>
        <v>9526.5625</v>
      </c>
      <c r="U1351" s="140">
        <f t="shared" si="146"/>
        <v>2475.1875</v>
      </c>
    </row>
    <row r="1352" spans="1:21" x14ac:dyDescent="0.25">
      <c r="A1352" s="43">
        <f t="shared" si="147"/>
        <v>43796</v>
      </c>
      <c r="B1352" s="28">
        <f>SUM('Weekly Data'!D1349:D1352)/4</f>
        <v>477.25</v>
      </c>
      <c r="C1352" s="7">
        <f>SUM('Weekly Data'!E1349:E1352)/4</f>
        <v>498.25</v>
      </c>
      <c r="D1352" s="7">
        <f>SUM('Weekly Data'!F1349:F1352)/4</f>
        <v>5911.75</v>
      </c>
      <c r="E1352" s="7">
        <f>SUM('Weekly Data'!G1349:G1352)/4</f>
        <v>84</v>
      </c>
      <c r="F1352" s="7">
        <f>SUM('Weekly Data'!H1349:H1352)/4</f>
        <v>6971.25</v>
      </c>
      <c r="G1352" s="108">
        <f>SUM('Weekly Data'!I1349:I1352)/4</f>
        <v>2854.5</v>
      </c>
      <c r="H1352" s="163">
        <f>AVERAGE('Weekly Data'!D1300,'Weekly Data'!D1248,'Weekly Data'!D1196,'Weekly Data'!D1144)</f>
        <v>382.25</v>
      </c>
      <c r="I1352" s="7">
        <f>AVERAGE('Weekly Data'!E1300,'Weekly Data'!E1248,'Weekly Data'!E1196,'Weekly Data'!E1144)</f>
        <v>1310</v>
      </c>
      <c r="J1352" s="7">
        <f>AVERAGE('Weekly Data'!F1300,'Weekly Data'!F1248,'Weekly Data'!F1196,'Weekly Data'!F1144)</f>
        <v>6083</v>
      </c>
      <c r="K1352" s="7">
        <f>AVERAGE('Weekly Data'!G1300,'Weekly Data'!G1248,'Weekly Data'!G1196,'Weekly Data'!G1144)</f>
        <v>589</v>
      </c>
      <c r="L1352" s="164">
        <f>AVERAGE('Weekly Data'!H1300,'Weekly Data'!H1248,'Weekly Data'!H1196,'Weekly Data'!H1144)</f>
        <v>8364.25</v>
      </c>
      <c r="M1352" s="108">
        <f>AVERAGE('Weekly Data'!I1300,'Weekly Data'!I1248,'Weekly Data'!I1196,'Weekly Data'!I1144)</f>
        <v>2293.75</v>
      </c>
      <c r="O1352" s="43">
        <f t="shared" si="148"/>
        <v>43796</v>
      </c>
      <c r="P1352" s="45">
        <f t="shared" si="141"/>
        <v>779.375</v>
      </c>
      <c r="Q1352" s="45">
        <f t="shared" si="142"/>
        <v>1327.25</v>
      </c>
      <c r="R1352" s="45">
        <f t="shared" si="143"/>
        <v>6066.6875</v>
      </c>
      <c r="S1352" s="45">
        <f t="shared" si="144"/>
        <v>830.25</v>
      </c>
      <c r="T1352" s="45">
        <f t="shared" si="145"/>
        <v>9003.5625</v>
      </c>
      <c r="U1352" s="140">
        <f t="shared" si="146"/>
        <v>2603.875</v>
      </c>
    </row>
    <row r="1353" spans="1:21" x14ac:dyDescent="0.25">
      <c r="A1353" s="43">
        <f t="shared" si="147"/>
        <v>43803</v>
      </c>
      <c r="B1353" s="28">
        <f>SUM('Weekly Data'!D1350:D1353)/4</f>
        <v>428.75</v>
      </c>
      <c r="C1353" s="7">
        <f>SUM('Weekly Data'!E1350:E1353)/4</f>
        <v>565.5</v>
      </c>
      <c r="D1353" s="7">
        <f>SUM('Weekly Data'!F1350:F1353)/4</f>
        <v>5243.25</v>
      </c>
      <c r="E1353" s="7">
        <f>SUM('Weekly Data'!G1350:G1353)/4</f>
        <v>125.25</v>
      </c>
      <c r="F1353" s="7">
        <f>SUM('Weekly Data'!H1350:H1353)/4</f>
        <v>6362.75</v>
      </c>
      <c r="G1353" s="108">
        <f>SUM('Weekly Data'!I1350:I1353)/4</f>
        <v>2785.25</v>
      </c>
      <c r="H1353" s="163">
        <f>AVERAGE('Weekly Data'!D1301,'Weekly Data'!D1249,'Weekly Data'!D1197,'Weekly Data'!D1145)</f>
        <v>402.5</v>
      </c>
      <c r="I1353" s="7">
        <f>AVERAGE('Weekly Data'!E1301,'Weekly Data'!E1249,'Weekly Data'!E1197,'Weekly Data'!E1145)</f>
        <v>1689.5</v>
      </c>
      <c r="J1353" s="7">
        <f>AVERAGE('Weekly Data'!F1301,'Weekly Data'!F1249,'Weekly Data'!F1197,'Weekly Data'!F1145)</f>
        <v>6027</v>
      </c>
      <c r="K1353" s="7">
        <f>AVERAGE('Weekly Data'!G1301,'Weekly Data'!G1249,'Weekly Data'!G1197,'Weekly Data'!G1145)</f>
        <v>607</v>
      </c>
      <c r="L1353" s="164">
        <f>AVERAGE('Weekly Data'!H1301,'Weekly Data'!H1249,'Weekly Data'!H1197,'Weekly Data'!H1145)</f>
        <v>8726</v>
      </c>
      <c r="M1353" s="108">
        <f>AVERAGE('Weekly Data'!I1301,'Weekly Data'!I1249,'Weekly Data'!I1197,'Weekly Data'!I1145)</f>
        <v>1995.5</v>
      </c>
      <c r="O1353" s="43">
        <f t="shared" si="148"/>
        <v>43803</v>
      </c>
      <c r="P1353" s="45">
        <f t="shared" si="141"/>
        <v>571.1875</v>
      </c>
      <c r="Q1353" s="45">
        <f t="shared" si="142"/>
        <v>1330.125</v>
      </c>
      <c r="R1353" s="45">
        <f t="shared" si="143"/>
        <v>6079.4375</v>
      </c>
      <c r="S1353" s="45">
        <f t="shared" si="144"/>
        <v>753.125</v>
      </c>
      <c r="T1353" s="45">
        <f t="shared" si="145"/>
        <v>8733.875</v>
      </c>
      <c r="U1353" s="140">
        <f t="shared" si="146"/>
        <v>2332.75</v>
      </c>
    </row>
    <row r="1354" spans="1:21" x14ac:dyDescent="0.25">
      <c r="A1354" s="43">
        <f t="shared" si="147"/>
        <v>43810</v>
      </c>
      <c r="B1354" s="28">
        <f>SUM('Weekly Data'!D1351:D1354)/4</f>
        <v>507.5</v>
      </c>
      <c r="C1354" s="7">
        <f>SUM('Weekly Data'!E1351:E1354)/4</f>
        <v>568.25</v>
      </c>
      <c r="D1354" s="7">
        <f>SUM('Weekly Data'!F1351:F1354)/4</f>
        <v>4751.75</v>
      </c>
      <c r="E1354" s="7">
        <f>SUM('Weekly Data'!G1351:G1354)/4</f>
        <v>111.75</v>
      </c>
      <c r="F1354" s="7">
        <f>SUM('Weekly Data'!H1351:H1354)/4</f>
        <v>5939.25</v>
      </c>
      <c r="G1354" s="108">
        <f>SUM('Weekly Data'!I1351:I1354)/4</f>
        <v>2823</v>
      </c>
      <c r="H1354" s="163">
        <f>AVERAGE('Weekly Data'!D1302,'Weekly Data'!D1250,'Weekly Data'!D1198,'Weekly Data'!D1146)</f>
        <v>373.5</v>
      </c>
      <c r="I1354" s="7">
        <f>AVERAGE('Weekly Data'!E1302,'Weekly Data'!E1250,'Weekly Data'!E1198,'Weekly Data'!E1146)</f>
        <v>1232.5</v>
      </c>
      <c r="J1354" s="7">
        <f>AVERAGE('Weekly Data'!F1302,'Weekly Data'!F1250,'Weekly Data'!F1198,'Weekly Data'!F1146)</f>
        <v>6220.25</v>
      </c>
      <c r="K1354" s="7">
        <f>AVERAGE('Weekly Data'!G1302,'Weekly Data'!G1250,'Weekly Data'!G1198,'Weekly Data'!G1146)</f>
        <v>639.75</v>
      </c>
      <c r="L1354" s="164">
        <f>AVERAGE('Weekly Data'!H1302,'Weekly Data'!H1250,'Weekly Data'!H1198,'Weekly Data'!H1146)</f>
        <v>8466</v>
      </c>
      <c r="M1354" s="108">
        <f>AVERAGE('Weekly Data'!I1302,'Weekly Data'!I1250,'Weekly Data'!I1198,'Weekly Data'!I1146)</f>
        <v>1956.5</v>
      </c>
      <c r="O1354" s="43">
        <f t="shared" si="148"/>
        <v>43810</v>
      </c>
      <c r="P1354" s="45">
        <f t="shared" si="141"/>
        <v>429</v>
      </c>
      <c r="Q1354" s="45">
        <f t="shared" si="142"/>
        <v>1369.9375</v>
      </c>
      <c r="R1354" s="45">
        <f t="shared" si="143"/>
        <v>6104.75</v>
      </c>
      <c r="S1354" s="45">
        <f t="shared" si="144"/>
        <v>668.125</v>
      </c>
      <c r="T1354" s="45">
        <f t="shared" si="145"/>
        <v>8571.8125</v>
      </c>
      <c r="U1354" s="140">
        <f t="shared" si="146"/>
        <v>2213.875</v>
      </c>
    </row>
    <row r="1355" spans="1:21" x14ac:dyDescent="0.25">
      <c r="A1355" s="43">
        <f t="shared" si="147"/>
        <v>43817</v>
      </c>
      <c r="B1355" s="28">
        <f>SUM('Weekly Data'!D1352:D1355)/4</f>
        <v>477</v>
      </c>
      <c r="C1355" s="7">
        <f>SUM('Weekly Data'!E1352:E1355)/4</f>
        <v>461.25</v>
      </c>
      <c r="D1355" s="7">
        <f>SUM('Weekly Data'!F1352:F1355)/4</f>
        <v>4435.75</v>
      </c>
      <c r="E1355" s="7">
        <f>SUM('Weekly Data'!G1352:G1355)/4</f>
        <v>152.5</v>
      </c>
      <c r="F1355" s="7">
        <f>SUM('Weekly Data'!H1352:H1355)/4</f>
        <v>5526.5</v>
      </c>
      <c r="G1355" s="108">
        <f>SUM('Weekly Data'!I1352:I1355)/4</f>
        <v>2826.75</v>
      </c>
      <c r="H1355" s="163">
        <f>AVERAGE('Weekly Data'!D1303,'Weekly Data'!D1251,'Weekly Data'!D1199,'Weekly Data'!D1147)</f>
        <v>403</v>
      </c>
      <c r="I1355" s="7">
        <f>AVERAGE('Weekly Data'!E1303,'Weekly Data'!E1251,'Weekly Data'!E1199,'Weekly Data'!E1147)</f>
        <v>1586.75</v>
      </c>
      <c r="J1355" s="7">
        <f>AVERAGE('Weekly Data'!F1303,'Weekly Data'!F1251,'Weekly Data'!F1199,'Weekly Data'!F1147)</f>
        <v>5929</v>
      </c>
      <c r="K1355" s="7">
        <f>AVERAGE('Weekly Data'!G1303,'Weekly Data'!G1251,'Weekly Data'!G1199,'Weekly Data'!G1147)</f>
        <v>483.5</v>
      </c>
      <c r="L1355" s="164">
        <f>AVERAGE('Weekly Data'!H1303,'Weekly Data'!H1251,'Weekly Data'!H1199,'Weekly Data'!H1147)</f>
        <v>8402.25</v>
      </c>
      <c r="M1355" s="108">
        <f>AVERAGE('Weekly Data'!I1303,'Weekly Data'!I1251,'Weekly Data'!I1199,'Weekly Data'!I1147)</f>
        <v>2076.25</v>
      </c>
      <c r="O1355" s="43">
        <f t="shared" si="148"/>
        <v>43817</v>
      </c>
      <c r="P1355" s="45">
        <f t="shared" si="141"/>
        <v>396</v>
      </c>
      <c r="Q1355" s="45">
        <f t="shared" si="142"/>
        <v>1471.625</v>
      </c>
      <c r="R1355" s="45">
        <f t="shared" si="143"/>
        <v>6183.5625</v>
      </c>
      <c r="S1355" s="45">
        <f t="shared" si="144"/>
        <v>628.125</v>
      </c>
      <c r="T1355" s="45">
        <f t="shared" si="145"/>
        <v>8679.3125</v>
      </c>
      <c r="U1355" s="140">
        <f t="shared" si="146"/>
        <v>2118</v>
      </c>
    </row>
    <row r="1356" spans="1:21" x14ac:dyDescent="0.25">
      <c r="A1356" s="43">
        <f t="shared" si="147"/>
        <v>43824</v>
      </c>
      <c r="B1356" s="28">
        <f>SUM('Weekly Data'!D1353:D1356)/4</f>
        <v>443.5</v>
      </c>
      <c r="C1356" s="7">
        <f>SUM('Weekly Data'!E1353:E1356)/4</f>
        <v>500.5</v>
      </c>
      <c r="D1356" s="7">
        <f>SUM('Weekly Data'!F1353:F1356)/4</f>
        <v>3858</v>
      </c>
      <c r="E1356" s="7">
        <f>SUM('Weekly Data'!G1353:G1356)/4</f>
        <v>176.75</v>
      </c>
      <c r="F1356" s="7">
        <f>SUM('Weekly Data'!H1353:H1356)/4</f>
        <v>4978.75</v>
      </c>
      <c r="G1356" s="108">
        <f>SUM('Weekly Data'!I1353:I1356)/4</f>
        <v>2688.75</v>
      </c>
      <c r="H1356" s="163">
        <f>AVERAGE('Weekly Data'!D1304,'Weekly Data'!D1252,'Weekly Data'!D1200,'Weekly Data'!D1148)</f>
        <v>356.5</v>
      </c>
      <c r="I1356" s="7">
        <f>AVERAGE('Weekly Data'!E1304,'Weekly Data'!E1252,'Weekly Data'!E1200,'Weekly Data'!E1148)</f>
        <v>801.75</v>
      </c>
      <c r="J1356" s="7">
        <f>AVERAGE('Weekly Data'!F1304,'Weekly Data'!F1252,'Weekly Data'!F1200,'Weekly Data'!F1148)</f>
        <v>4858.75</v>
      </c>
      <c r="K1356" s="7">
        <f>AVERAGE('Weekly Data'!G1304,'Weekly Data'!G1252,'Weekly Data'!G1200,'Weekly Data'!G1148)</f>
        <v>522</v>
      </c>
      <c r="L1356" s="164">
        <f>AVERAGE('Weekly Data'!H1304,'Weekly Data'!H1252,'Weekly Data'!H1200,'Weekly Data'!H1148)</f>
        <v>6539</v>
      </c>
      <c r="M1356" s="108">
        <f>AVERAGE('Weekly Data'!I1304,'Weekly Data'!I1252,'Weekly Data'!I1200,'Weekly Data'!I1148)</f>
        <v>2002.25</v>
      </c>
      <c r="O1356" s="43">
        <f t="shared" si="148"/>
        <v>43824</v>
      </c>
      <c r="P1356" s="45">
        <f t="shared" si="141"/>
        <v>380.125</v>
      </c>
      <c r="Q1356" s="45">
        <f t="shared" si="142"/>
        <v>1341.3125</v>
      </c>
      <c r="R1356" s="45">
        <f t="shared" si="143"/>
        <v>5872.3125</v>
      </c>
      <c r="S1356" s="45">
        <f t="shared" si="144"/>
        <v>577.1875</v>
      </c>
      <c r="T1356" s="45">
        <f t="shared" si="145"/>
        <v>8170.9375</v>
      </c>
      <c r="U1356" s="140">
        <f t="shared" si="146"/>
        <v>1927.6875</v>
      </c>
    </row>
    <row r="1357" spans="1:21" x14ac:dyDescent="0.25">
      <c r="A1357" s="43">
        <f t="shared" si="147"/>
        <v>43831</v>
      </c>
      <c r="B1357" s="28">
        <f>SUM('Weekly Data'!D1354:D1357)/4</f>
        <v>410.5</v>
      </c>
      <c r="C1357" s="7">
        <f>SUM('Weekly Data'!E1354:E1357)/4</f>
        <v>585.5</v>
      </c>
      <c r="D1357" s="7">
        <f>SUM('Weekly Data'!F1354:F1357)/4</f>
        <v>3985.5</v>
      </c>
      <c r="E1357" s="7">
        <f>SUM('Weekly Data'!G1354:G1357)/4</f>
        <v>195</v>
      </c>
      <c r="F1357" s="7">
        <f>SUM('Weekly Data'!H1354:H1357)/4</f>
        <v>5176.5</v>
      </c>
      <c r="G1357" s="108">
        <f>SUM('Weekly Data'!I1354:I1357)/4</f>
        <v>2657.75</v>
      </c>
      <c r="H1357" s="163">
        <f>AVERAGE('Weekly Data'!D1305,'Weekly Data'!D1253,'Weekly Data'!D1201,'Weekly Data'!D1149)</f>
        <v>427.25</v>
      </c>
      <c r="I1357" s="7">
        <f>AVERAGE('Weekly Data'!E1305,'Weekly Data'!E1253,'Weekly Data'!E1201,'Weekly Data'!E1149)</f>
        <v>1229</v>
      </c>
      <c r="J1357" s="7">
        <f>AVERAGE('Weekly Data'!F1305,'Weekly Data'!F1253,'Weekly Data'!F1201,'Weekly Data'!F1149)</f>
        <v>4685.5</v>
      </c>
      <c r="K1357" s="7">
        <f>AVERAGE('Weekly Data'!G1305,'Weekly Data'!G1253,'Weekly Data'!G1201,'Weekly Data'!G1149)</f>
        <v>406</v>
      </c>
      <c r="L1357" s="164">
        <f>AVERAGE('Weekly Data'!H1305,'Weekly Data'!H1253,'Weekly Data'!H1201,'Weekly Data'!H1149)</f>
        <v>6747.75</v>
      </c>
      <c r="M1357" s="108">
        <f>AVERAGE('Weekly Data'!I1305,'Weekly Data'!I1253,'Weekly Data'!I1201,'Weekly Data'!I1149)</f>
        <v>1849.75</v>
      </c>
      <c r="O1357" s="43">
        <f t="shared" si="148"/>
        <v>43831</v>
      </c>
      <c r="P1357" s="45">
        <f t="shared" si="141"/>
        <v>381</v>
      </c>
      <c r="Q1357" s="45">
        <f t="shared" si="142"/>
        <v>1308.9375</v>
      </c>
      <c r="R1357" s="45">
        <f t="shared" si="143"/>
        <v>5402.625</v>
      </c>
      <c r="S1357" s="45">
        <f t="shared" si="144"/>
        <v>527.9375</v>
      </c>
      <c r="T1357" s="45">
        <f t="shared" si="145"/>
        <v>7620.5</v>
      </c>
      <c r="U1357" s="140">
        <f t="shared" si="146"/>
        <v>1967</v>
      </c>
    </row>
    <row r="1358" spans="1:21" x14ac:dyDescent="0.25">
      <c r="A1358" s="43">
        <f t="shared" si="147"/>
        <v>43838</v>
      </c>
      <c r="B1358" s="28">
        <f>SUM('Weekly Data'!D1355:D1358)/4</f>
        <v>439.75</v>
      </c>
      <c r="C1358" s="7">
        <f>SUM('Weekly Data'!E1355:E1358)/4</f>
        <v>578.75</v>
      </c>
      <c r="D1358" s="7">
        <f>SUM('Weekly Data'!F1355:F1358)/4</f>
        <v>3655.75</v>
      </c>
      <c r="E1358" s="7">
        <f>SUM('Weekly Data'!G1355:G1358)/4</f>
        <v>224.25</v>
      </c>
      <c r="F1358" s="7">
        <f>SUM('Weekly Data'!H1355:H1358)/4</f>
        <v>4898.5</v>
      </c>
      <c r="G1358" s="108">
        <f>SUM('Weekly Data'!I1355:I1358)/4</f>
        <v>2636.25</v>
      </c>
      <c r="H1358" s="163">
        <f>AVERAGE('Weekly Data'!D1306,'Weekly Data'!D1254,'Weekly Data'!D1202,'Weekly Data'!D1150)</f>
        <v>475.5</v>
      </c>
      <c r="I1358" s="7">
        <f>AVERAGE('Weekly Data'!E1306,'Weekly Data'!E1254,'Weekly Data'!E1202,'Weekly Data'!E1150)</f>
        <v>1195.75</v>
      </c>
      <c r="J1358" s="7">
        <f>AVERAGE('Weekly Data'!F1306,'Weekly Data'!F1254,'Weekly Data'!F1202,'Weekly Data'!F1150)</f>
        <v>5856.25</v>
      </c>
      <c r="K1358" s="7">
        <f>AVERAGE('Weekly Data'!G1306,'Weekly Data'!G1254,'Weekly Data'!G1202,'Weekly Data'!G1150)</f>
        <v>533.75</v>
      </c>
      <c r="L1358" s="164">
        <f>AVERAGE('Weekly Data'!H1306,'Weekly Data'!H1254,'Weekly Data'!H1202,'Weekly Data'!H1150)</f>
        <v>8061.25</v>
      </c>
      <c r="M1358" s="108">
        <f>AVERAGE('Weekly Data'!I1306,'Weekly Data'!I1254,'Weekly Data'!I1202,'Weekly Data'!I1150)</f>
        <v>1606.5</v>
      </c>
      <c r="O1358" s="43">
        <f t="shared" si="148"/>
        <v>43838</v>
      </c>
      <c r="P1358" s="45">
        <f t="shared" si="141"/>
        <v>404.4375</v>
      </c>
      <c r="Q1358" s="45">
        <f t="shared" si="142"/>
        <v>1193.875</v>
      </c>
      <c r="R1358" s="45">
        <f t="shared" si="143"/>
        <v>5368.75</v>
      </c>
      <c r="S1358" s="45">
        <f t="shared" si="144"/>
        <v>494.125</v>
      </c>
      <c r="T1358" s="45">
        <f t="shared" si="145"/>
        <v>7461.1875</v>
      </c>
      <c r="U1358" s="140">
        <f t="shared" si="146"/>
        <v>1872.9375</v>
      </c>
    </row>
    <row r="1359" spans="1:21" x14ac:dyDescent="0.25">
      <c r="A1359" s="43">
        <f t="shared" si="147"/>
        <v>43845</v>
      </c>
      <c r="B1359" s="28">
        <f>SUM('Weekly Data'!D1356:D1359)/4</f>
        <v>445.5</v>
      </c>
      <c r="C1359" s="7">
        <f>SUM('Weekly Data'!E1356:E1359)/4</f>
        <v>591</v>
      </c>
      <c r="D1359" s="7">
        <f>SUM('Weekly Data'!F1356:F1359)/4</f>
        <v>3470</v>
      </c>
      <c r="E1359" s="7">
        <f>SUM('Weekly Data'!G1356:G1359)/4</f>
        <v>192</v>
      </c>
      <c r="F1359" s="7">
        <f>SUM('Weekly Data'!H1356:H1359)/4</f>
        <v>4698.5</v>
      </c>
      <c r="G1359" s="108">
        <f>SUM('Weekly Data'!I1356:I1359)/4</f>
        <v>2488.5</v>
      </c>
      <c r="H1359" s="163">
        <f>AVERAGE('Weekly Data'!D1307,'Weekly Data'!D1255,'Weekly Data'!D1203,'Weekly Data'!D1151)</f>
        <v>648.75</v>
      </c>
      <c r="I1359" s="7">
        <f>AVERAGE('Weekly Data'!E1307,'Weekly Data'!E1255,'Weekly Data'!E1203,'Weekly Data'!E1151)</f>
        <v>1573.5</v>
      </c>
      <c r="J1359" s="7">
        <f>AVERAGE('Weekly Data'!F1307,'Weekly Data'!F1255,'Weekly Data'!F1203,'Weekly Data'!F1151)</f>
        <v>5655.25</v>
      </c>
      <c r="K1359" s="7">
        <f>AVERAGE('Weekly Data'!G1307,'Weekly Data'!G1255,'Weekly Data'!G1203,'Weekly Data'!G1151)</f>
        <v>635.75</v>
      </c>
      <c r="L1359" s="164">
        <f>AVERAGE('Weekly Data'!H1307,'Weekly Data'!H1255,'Weekly Data'!H1203,'Weekly Data'!H1151)</f>
        <v>8513.25</v>
      </c>
      <c r="M1359" s="108">
        <f>AVERAGE('Weekly Data'!I1307,'Weekly Data'!I1255,'Weekly Data'!I1203,'Weekly Data'!I1151)</f>
        <v>2010</v>
      </c>
      <c r="O1359" s="43">
        <f t="shared" si="148"/>
        <v>43845</v>
      </c>
      <c r="P1359" s="45">
        <f t="shared" si="141"/>
        <v>465.8125</v>
      </c>
      <c r="Q1359" s="45">
        <f t="shared" si="142"/>
        <v>1154.75</v>
      </c>
      <c r="R1359" s="45">
        <f t="shared" si="143"/>
        <v>5277.25</v>
      </c>
      <c r="S1359" s="45">
        <f t="shared" si="144"/>
        <v>498.25</v>
      </c>
      <c r="T1359" s="45">
        <f t="shared" si="145"/>
        <v>7396.0625</v>
      </c>
      <c r="U1359" s="140">
        <f t="shared" si="146"/>
        <v>1882.4375</v>
      </c>
    </row>
    <row r="1360" spans="1:21" x14ac:dyDescent="0.25">
      <c r="A1360" s="43">
        <f t="shared" si="147"/>
        <v>43852</v>
      </c>
      <c r="B1360" s="28">
        <f>SUM('Weekly Data'!D1357:D1360)/4</f>
        <v>478.75</v>
      </c>
      <c r="C1360" s="7">
        <f>SUM('Weekly Data'!E1357:E1360)/4</f>
        <v>648.75</v>
      </c>
      <c r="D1360" s="7">
        <f>SUM('Weekly Data'!F1357:F1360)/4</f>
        <v>3434.75</v>
      </c>
      <c r="E1360" s="7">
        <f>SUM('Weekly Data'!G1357:G1360)/4</f>
        <v>213.25</v>
      </c>
      <c r="F1360" s="7">
        <f>SUM('Weekly Data'!H1357:H1360)/4</f>
        <v>4775.5</v>
      </c>
      <c r="G1360" s="108">
        <f>SUM('Weekly Data'!I1357:I1360)/4</f>
        <v>2318.75</v>
      </c>
      <c r="H1360" s="163">
        <f>AVERAGE('Weekly Data'!D1308,'Weekly Data'!D1256,'Weekly Data'!D1204,'Weekly Data'!D1152)</f>
        <v>768.75</v>
      </c>
      <c r="I1360" s="7">
        <f>AVERAGE('Weekly Data'!E1308,'Weekly Data'!E1256,'Weekly Data'!E1204,'Weekly Data'!E1152)</f>
        <v>1451.25</v>
      </c>
      <c r="J1360" s="7">
        <f>AVERAGE('Weekly Data'!F1308,'Weekly Data'!F1256,'Weekly Data'!F1204,'Weekly Data'!F1152)</f>
        <v>5888</v>
      </c>
      <c r="K1360" s="7">
        <f>AVERAGE('Weekly Data'!G1308,'Weekly Data'!G1256,'Weekly Data'!G1204,'Weekly Data'!G1152)</f>
        <v>692.75</v>
      </c>
      <c r="L1360" s="164">
        <f>AVERAGE('Weekly Data'!H1308,'Weekly Data'!H1256,'Weekly Data'!H1204,'Weekly Data'!H1152)</f>
        <v>8800.75</v>
      </c>
      <c r="M1360" s="108">
        <f>AVERAGE('Weekly Data'!I1308,'Weekly Data'!I1256,'Weekly Data'!I1204,'Weekly Data'!I1152)</f>
        <v>1980.25</v>
      </c>
      <c r="O1360" s="43">
        <f t="shared" si="148"/>
        <v>43852</v>
      </c>
      <c r="P1360" s="45">
        <f t="shared" si="141"/>
        <v>553.375</v>
      </c>
      <c r="Q1360" s="45">
        <f t="shared" si="142"/>
        <v>1352.125</v>
      </c>
      <c r="R1360" s="45">
        <f t="shared" si="143"/>
        <v>5396.6875</v>
      </c>
      <c r="S1360" s="45">
        <f t="shared" si="144"/>
        <v>538.75</v>
      </c>
      <c r="T1360" s="45">
        <f t="shared" si="145"/>
        <v>7840.9375</v>
      </c>
      <c r="U1360" s="140">
        <f t="shared" si="146"/>
        <v>1895.9375</v>
      </c>
    </row>
    <row r="1361" spans="1:21" x14ac:dyDescent="0.25">
      <c r="A1361" s="43">
        <f t="shared" si="147"/>
        <v>43859</v>
      </c>
      <c r="B1361" s="28">
        <f>SUM('Weekly Data'!D1358:D1361)/4</f>
        <v>612.75</v>
      </c>
      <c r="C1361" s="7">
        <f>SUM('Weekly Data'!E1358:E1361)/4</f>
        <v>618</v>
      </c>
      <c r="D1361" s="7">
        <f>SUM('Weekly Data'!F1358:F1361)/4</f>
        <v>3485</v>
      </c>
      <c r="E1361" s="7">
        <f>SUM('Weekly Data'!G1358:G1361)/4</f>
        <v>156.5</v>
      </c>
      <c r="F1361" s="7">
        <f>SUM('Weekly Data'!H1358:H1361)/4</f>
        <v>4872.25</v>
      </c>
      <c r="G1361" s="108">
        <f>SUM('Weekly Data'!I1358:I1361)/4</f>
        <v>2210.5</v>
      </c>
      <c r="H1361" s="163">
        <f>AVERAGE('Weekly Data'!D1309,'Weekly Data'!D1257,'Weekly Data'!D1205,'Weekly Data'!D1153)</f>
        <v>720</v>
      </c>
      <c r="I1361" s="7">
        <f>AVERAGE('Weekly Data'!E1309,'Weekly Data'!E1257,'Weekly Data'!E1205,'Weekly Data'!E1153)</f>
        <v>1510.75</v>
      </c>
      <c r="J1361" s="7">
        <f>AVERAGE('Weekly Data'!F1309,'Weekly Data'!F1257,'Weekly Data'!F1205,'Weekly Data'!F1153)</f>
        <v>7025.5</v>
      </c>
      <c r="K1361" s="7">
        <f>AVERAGE('Weekly Data'!G1309,'Weekly Data'!G1257,'Weekly Data'!G1205,'Weekly Data'!G1153)</f>
        <v>506.5</v>
      </c>
      <c r="L1361" s="164">
        <f>AVERAGE('Weekly Data'!H1309,'Weekly Data'!H1257,'Weekly Data'!H1205,'Weekly Data'!H1153)</f>
        <v>9762.75</v>
      </c>
      <c r="M1361" s="108">
        <f>AVERAGE('Weekly Data'!I1309,'Weekly Data'!I1257,'Weekly Data'!I1205,'Weekly Data'!I1153)</f>
        <v>2213.75</v>
      </c>
      <c r="O1361" s="43">
        <f t="shared" si="148"/>
        <v>43859</v>
      </c>
      <c r="P1361" s="45">
        <f t="shared" si="141"/>
        <v>625.875</v>
      </c>
      <c r="Q1361" s="45">
        <f t="shared" si="142"/>
        <v>1387.5625</v>
      </c>
      <c r="R1361" s="45">
        <f t="shared" si="143"/>
        <v>6024.625</v>
      </c>
      <c r="S1361" s="45">
        <f t="shared" si="144"/>
        <v>580.75</v>
      </c>
      <c r="T1361" s="45">
        <f t="shared" si="145"/>
        <v>8618.8125</v>
      </c>
      <c r="U1361" s="140">
        <f t="shared" si="146"/>
        <v>1926</v>
      </c>
    </row>
    <row r="1362" spans="1:21" x14ac:dyDescent="0.25">
      <c r="A1362" s="43">
        <f t="shared" si="147"/>
        <v>43866</v>
      </c>
      <c r="B1362" s="28">
        <f>SUM('Weekly Data'!D1359:D1362)/4</f>
        <v>580.5</v>
      </c>
      <c r="C1362" s="7">
        <f>SUM('Weekly Data'!E1359:E1362)/4</f>
        <v>614</v>
      </c>
      <c r="D1362" s="7">
        <f>SUM('Weekly Data'!F1359:F1362)/4</f>
        <v>3930</v>
      </c>
      <c r="E1362" s="7">
        <f>SUM('Weekly Data'!G1359:G1362)/4</f>
        <v>108.25</v>
      </c>
      <c r="F1362" s="7">
        <f>SUM('Weekly Data'!H1359:H1362)/4</f>
        <v>5232.75</v>
      </c>
      <c r="G1362" s="108">
        <f>SUM('Weekly Data'!I1359:I1362)/4</f>
        <v>2021.5</v>
      </c>
      <c r="H1362" s="163">
        <f>AVERAGE('Weekly Data'!D1310,'Weekly Data'!D1258,'Weekly Data'!D1206,'Weekly Data'!D1154)</f>
        <v>721.5</v>
      </c>
      <c r="I1362" s="7">
        <f>AVERAGE('Weekly Data'!E1310,'Weekly Data'!E1258,'Weekly Data'!E1206,'Weekly Data'!E1154)</f>
        <v>1751.75</v>
      </c>
      <c r="J1362" s="7">
        <f>AVERAGE('Weekly Data'!F1310,'Weekly Data'!F1258,'Weekly Data'!F1206,'Weekly Data'!F1154)</f>
        <v>6079.25</v>
      </c>
      <c r="K1362" s="7">
        <f>AVERAGE('Weekly Data'!G1310,'Weekly Data'!G1258,'Weekly Data'!G1206,'Weekly Data'!G1154)</f>
        <v>576.75</v>
      </c>
      <c r="L1362" s="164">
        <f>AVERAGE('Weekly Data'!H1310,'Weekly Data'!H1258,'Weekly Data'!H1206,'Weekly Data'!H1154)</f>
        <v>9129.25</v>
      </c>
      <c r="M1362" s="108">
        <f>AVERAGE('Weekly Data'!I1310,'Weekly Data'!I1258,'Weekly Data'!I1206,'Weekly Data'!I1154)</f>
        <v>1953.5</v>
      </c>
      <c r="O1362" s="43">
        <f t="shared" si="148"/>
        <v>43866</v>
      </c>
      <c r="P1362" s="45">
        <f t="shared" si="141"/>
        <v>691.125</v>
      </c>
      <c r="Q1362" s="45">
        <f t="shared" si="142"/>
        <v>1549.4375</v>
      </c>
      <c r="R1362" s="45">
        <f t="shared" si="143"/>
        <v>6110.1875</v>
      </c>
      <c r="S1362" s="45">
        <f t="shared" si="144"/>
        <v>598.3125</v>
      </c>
      <c r="T1362" s="45">
        <f t="shared" si="145"/>
        <v>8949.0625</v>
      </c>
      <c r="U1362" s="140">
        <f t="shared" si="146"/>
        <v>2044</v>
      </c>
    </row>
    <row r="1363" spans="1:21" x14ac:dyDescent="0.25">
      <c r="A1363" s="43">
        <f t="shared" si="147"/>
        <v>43873</v>
      </c>
      <c r="B1363" s="28">
        <f>SUM('Weekly Data'!D1360:D1363)/4</f>
        <v>492.75</v>
      </c>
      <c r="C1363" s="7">
        <f>SUM('Weekly Data'!E1360:E1363)/4</f>
        <v>623</v>
      </c>
      <c r="D1363" s="7">
        <f>SUM('Weekly Data'!F1360:F1363)/4</f>
        <v>4300.5</v>
      </c>
      <c r="E1363" s="7">
        <f>SUM('Weekly Data'!G1360:G1363)/4</f>
        <v>165.75</v>
      </c>
      <c r="F1363" s="7">
        <f>SUM('Weekly Data'!H1360:H1363)/4</f>
        <v>5582</v>
      </c>
      <c r="G1363" s="108">
        <f>SUM('Weekly Data'!I1360:I1363)/4</f>
        <v>2036.25</v>
      </c>
      <c r="H1363" s="163">
        <f>AVERAGE('Weekly Data'!D1311,'Weekly Data'!D1259,'Weekly Data'!D1207,'Weekly Data'!D1155)</f>
        <v>622.75</v>
      </c>
      <c r="I1363" s="7">
        <f>AVERAGE('Weekly Data'!E1311,'Weekly Data'!E1259,'Weekly Data'!E1207,'Weekly Data'!E1155)</f>
        <v>1675</v>
      </c>
      <c r="J1363" s="7">
        <f>AVERAGE('Weekly Data'!F1311,'Weekly Data'!F1259,'Weekly Data'!F1207,'Weekly Data'!F1155)</f>
        <v>5619.25</v>
      </c>
      <c r="K1363" s="7">
        <f>AVERAGE('Weekly Data'!G1311,'Weekly Data'!G1259,'Weekly Data'!G1207,'Weekly Data'!G1155)</f>
        <v>597.5</v>
      </c>
      <c r="L1363" s="164">
        <f>AVERAGE('Weekly Data'!H1311,'Weekly Data'!H1259,'Weekly Data'!H1207,'Weekly Data'!H1155)</f>
        <v>8514.5</v>
      </c>
      <c r="M1363" s="108">
        <f>AVERAGE('Weekly Data'!I1311,'Weekly Data'!I1259,'Weekly Data'!I1207,'Weekly Data'!I1155)</f>
        <v>1940</v>
      </c>
      <c r="O1363" s="43">
        <f t="shared" si="148"/>
        <v>43873</v>
      </c>
      <c r="P1363" s="45">
        <f t="shared" ref="P1363:P1426" si="149">AVERAGE(B1311,B1259,B1207,B1154)</f>
        <v>698.5</v>
      </c>
      <c r="Q1363" s="45">
        <f t="shared" ref="Q1363:Q1426" si="150">AVERAGE(C1311,C1259,C1207,C1154)</f>
        <v>1613.3125</v>
      </c>
      <c r="R1363" s="45">
        <f t="shared" ref="R1363:R1426" si="151">AVERAGE(D1311,D1259,D1207,D1154)</f>
        <v>6011.5625</v>
      </c>
      <c r="S1363" s="45">
        <f t="shared" ref="S1363:S1426" si="152">AVERAGE(E1311,E1259,E1207,E1154)</f>
        <v>589.375</v>
      </c>
      <c r="T1363" s="45">
        <f t="shared" ref="T1363:T1426" si="153">AVERAGE(F1311,F1259,F1207,F1154)</f>
        <v>8912.75</v>
      </c>
      <c r="U1363" s="140">
        <f t="shared" ref="U1363:U1426" si="154">AVERAGE(G1311,G1259,G1207,G1154)</f>
        <v>1987.375</v>
      </c>
    </row>
    <row r="1364" spans="1:21" x14ac:dyDescent="0.25">
      <c r="A1364" s="43">
        <f t="shared" si="147"/>
        <v>43880</v>
      </c>
      <c r="B1364" s="28">
        <f>SUM('Weekly Data'!D1361:D1364)/4</f>
        <v>458.25</v>
      </c>
      <c r="C1364" s="7">
        <f>SUM('Weekly Data'!E1361:E1364)/4</f>
        <v>552.5</v>
      </c>
      <c r="D1364" s="7">
        <f>SUM('Weekly Data'!F1361:F1364)/4</f>
        <v>4825.25</v>
      </c>
      <c r="E1364" s="7">
        <f>SUM('Weekly Data'!G1361:G1364)/4</f>
        <v>148</v>
      </c>
      <c r="F1364" s="7">
        <f>SUM('Weekly Data'!H1361:H1364)/4</f>
        <v>5984</v>
      </c>
      <c r="G1364" s="108">
        <f>SUM('Weekly Data'!I1361:I1364)/4</f>
        <v>2206.75</v>
      </c>
      <c r="H1364" s="163">
        <f>AVERAGE('Weekly Data'!D1312,'Weekly Data'!D1260,'Weekly Data'!D1208,'Weekly Data'!D1156)</f>
        <v>555</v>
      </c>
      <c r="I1364" s="7">
        <f>AVERAGE('Weekly Data'!E1312,'Weekly Data'!E1260,'Weekly Data'!E1208,'Weekly Data'!E1156)</f>
        <v>1698.75</v>
      </c>
      <c r="J1364" s="7">
        <f>AVERAGE('Weekly Data'!F1312,'Weekly Data'!F1260,'Weekly Data'!F1208,'Weekly Data'!F1156)</f>
        <v>5766.5</v>
      </c>
      <c r="K1364" s="7">
        <f>AVERAGE('Weekly Data'!G1312,'Weekly Data'!G1260,'Weekly Data'!G1208,'Weekly Data'!G1156)</f>
        <v>420.5</v>
      </c>
      <c r="L1364" s="164">
        <f>AVERAGE('Weekly Data'!H1312,'Weekly Data'!H1260,'Weekly Data'!H1208,'Weekly Data'!H1156)</f>
        <v>8440.75</v>
      </c>
      <c r="M1364" s="108">
        <f>AVERAGE('Weekly Data'!I1312,'Weekly Data'!I1260,'Weekly Data'!I1208,'Weekly Data'!I1156)</f>
        <v>2225</v>
      </c>
      <c r="O1364" s="43">
        <f t="shared" si="148"/>
        <v>43880</v>
      </c>
      <c r="P1364" s="45">
        <f t="shared" si="149"/>
        <v>669.9375</v>
      </c>
      <c r="Q1364" s="45">
        <f t="shared" si="150"/>
        <v>1631.0625</v>
      </c>
      <c r="R1364" s="45">
        <f t="shared" si="151"/>
        <v>6130.1875</v>
      </c>
      <c r="S1364" s="45">
        <f t="shared" si="152"/>
        <v>529.0625</v>
      </c>
      <c r="T1364" s="45">
        <f t="shared" si="153"/>
        <v>8960.25</v>
      </c>
      <c r="U1364" s="140">
        <f t="shared" si="154"/>
        <v>2041.5</v>
      </c>
    </row>
    <row r="1365" spans="1:21" x14ac:dyDescent="0.25">
      <c r="A1365" s="43">
        <f t="shared" si="147"/>
        <v>43887</v>
      </c>
      <c r="B1365" s="28">
        <f>SUM('Weekly Data'!D1362:D1365)/4</f>
        <v>322.75</v>
      </c>
      <c r="C1365" s="7">
        <f>SUM('Weekly Data'!E1362:E1365)/4</f>
        <v>529.75</v>
      </c>
      <c r="D1365" s="7">
        <f>SUM('Weekly Data'!F1362:F1365)/4</f>
        <v>4814.25</v>
      </c>
      <c r="E1365" s="7">
        <f>SUM('Weekly Data'!G1362:G1365)/4</f>
        <v>187.25</v>
      </c>
      <c r="F1365" s="7">
        <f>SUM('Weekly Data'!H1362:H1365)/4</f>
        <v>5854</v>
      </c>
      <c r="G1365" s="108">
        <f>SUM('Weekly Data'!I1362:I1365)/4</f>
        <v>2389.75</v>
      </c>
      <c r="H1365" s="163">
        <f>AVERAGE('Weekly Data'!D1313,'Weekly Data'!D1261,'Weekly Data'!D1209,'Weekly Data'!D1157)</f>
        <v>537.25</v>
      </c>
      <c r="I1365" s="7">
        <f>AVERAGE('Weekly Data'!E1313,'Weekly Data'!E1261,'Weekly Data'!E1209,'Weekly Data'!E1157)</f>
        <v>1668</v>
      </c>
      <c r="J1365" s="7">
        <f>AVERAGE('Weekly Data'!F1313,'Weekly Data'!F1261,'Weekly Data'!F1209,'Weekly Data'!F1157)</f>
        <v>6104.75</v>
      </c>
      <c r="K1365" s="7">
        <f>AVERAGE('Weekly Data'!G1313,'Weekly Data'!G1261,'Weekly Data'!G1209,'Weekly Data'!G1157)</f>
        <v>308.5</v>
      </c>
      <c r="L1365" s="164">
        <f>AVERAGE('Weekly Data'!H1313,'Weekly Data'!H1261,'Weekly Data'!H1209,'Weekly Data'!H1157)</f>
        <v>8618.5</v>
      </c>
      <c r="M1365" s="108">
        <f>AVERAGE('Weekly Data'!I1313,'Weekly Data'!I1261,'Weekly Data'!I1209,'Weekly Data'!I1157)</f>
        <v>1703.75</v>
      </c>
      <c r="O1365" s="43">
        <f t="shared" si="148"/>
        <v>43887</v>
      </c>
      <c r="P1365" s="45">
        <f t="shared" si="149"/>
        <v>652.125</v>
      </c>
      <c r="Q1365" s="45">
        <f t="shared" si="150"/>
        <v>1717.5</v>
      </c>
      <c r="R1365" s="45">
        <f t="shared" si="151"/>
        <v>5946.5625</v>
      </c>
      <c r="S1365" s="45">
        <f t="shared" si="152"/>
        <v>506.5625</v>
      </c>
      <c r="T1365" s="45">
        <f t="shared" si="153"/>
        <v>8822.75</v>
      </c>
      <c r="U1365" s="140">
        <f t="shared" si="154"/>
        <v>1964.375</v>
      </c>
    </row>
    <row r="1366" spans="1:21" x14ac:dyDescent="0.25">
      <c r="A1366" s="43">
        <f t="shared" si="147"/>
        <v>43894</v>
      </c>
      <c r="B1366" s="28">
        <f>SUM('Weekly Data'!D1363:D1366)/4</f>
        <v>189.75</v>
      </c>
      <c r="C1366" s="7">
        <f>SUM('Weekly Data'!E1363:E1366)/4</f>
        <v>541</v>
      </c>
      <c r="D1366" s="7">
        <f>SUM('Weekly Data'!F1363:F1366)/4</f>
        <v>4791.25</v>
      </c>
      <c r="E1366" s="7">
        <f>SUM('Weekly Data'!G1363:G1366)/4</f>
        <v>232.5</v>
      </c>
      <c r="F1366" s="7">
        <f>SUM('Weekly Data'!H1363:H1366)/4</f>
        <v>5754.5</v>
      </c>
      <c r="G1366" s="108">
        <f>SUM('Weekly Data'!I1363:I1366)/4</f>
        <v>2463</v>
      </c>
      <c r="H1366" s="163">
        <f>AVERAGE('Weekly Data'!D1314,'Weekly Data'!D1262,'Weekly Data'!D1210,'Weekly Data'!D1158)</f>
        <v>783.75</v>
      </c>
      <c r="I1366" s="7">
        <f>AVERAGE('Weekly Data'!E1314,'Weekly Data'!E1262,'Weekly Data'!E1210,'Weekly Data'!E1158)</f>
        <v>1481.5</v>
      </c>
      <c r="J1366" s="7">
        <f>AVERAGE('Weekly Data'!F1314,'Weekly Data'!F1262,'Weekly Data'!F1210,'Weekly Data'!F1158)</f>
        <v>6715.75</v>
      </c>
      <c r="K1366" s="7">
        <f>AVERAGE('Weekly Data'!G1314,'Weekly Data'!G1262,'Weekly Data'!G1210,'Weekly Data'!G1158)</f>
        <v>408.75</v>
      </c>
      <c r="L1366" s="164">
        <f>AVERAGE('Weekly Data'!H1314,'Weekly Data'!H1262,'Weekly Data'!H1210,'Weekly Data'!H1158)</f>
        <v>9389.75</v>
      </c>
      <c r="M1366" s="108">
        <f>AVERAGE('Weekly Data'!I1314,'Weekly Data'!I1262,'Weekly Data'!I1210,'Weekly Data'!I1158)</f>
        <v>1777.5</v>
      </c>
      <c r="O1366" s="43">
        <f t="shared" si="148"/>
        <v>43894</v>
      </c>
      <c r="P1366" s="45">
        <f t="shared" si="149"/>
        <v>662.6875</v>
      </c>
      <c r="Q1366" s="45">
        <f t="shared" si="150"/>
        <v>1662.6875</v>
      </c>
      <c r="R1366" s="45">
        <f t="shared" si="151"/>
        <v>6024.5</v>
      </c>
      <c r="S1366" s="45">
        <f t="shared" si="152"/>
        <v>453.0625</v>
      </c>
      <c r="T1366" s="45">
        <f t="shared" si="153"/>
        <v>8802.9375</v>
      </c>
      <c r="U1366" s="140">
        <f t="shared" si="154"/>
        <v>1901.625</v>
      </c>
    </row>
    <row r="1367" spans="1:21" x14ac:dyDescent="0.25">
      <c r="A1367" s="43">
        <f t="shared" si="147"/>
        <v>43901</v>
      </c>
      <c r="B1367" s="28">
        <f>SUM('Weekly Data'!D1364:D1367)/4</f>
        <v>194.5</v>
      </c>
      <c r="C1367" s="7">
        <f>SUM('Weekly Data'!E1364:E1367)/4</f>
        <v>647.5</v>
      </c>
      <c r="D1367" s="7">
        <f>SUM('Weekly Data'!F1364:F1367)/4</f>
        <v>4385.25</v>
      </c>
      <c r="E1367" s="7">
        <f>SUM('Weekly Data'!G1364:G1367)/4</f>
        <v>219.75</v>
      </c>
      <c r="F1367" s="7">
        <f>SUM('Weekly Data'!H1364:H1367)/4</f>
        <v>5447</v>
      </c>
      <c r="G1367" s="108">
        <f>SUM('Weekly Data'!I1364:I1367)/4</f>
        <v>2503</v>
      </c>
      <c r="H1367" s="163">
        <f>AVERAGE('Weekly Data'!D1315,'Weekly Data'!D1263,'Weekly Data'!D1211,'Weekly Data'!D1159)</f>
        <v>417.75</v>
      </c>
      <c r="I1367" s="7">
        <f>AVERAGE('Weekly Data'!E1315,'Weekly Data'!E1263,'Weekly Data'!E1211,'Weekly Data'!E1159)</f>
        <v>1752.25</v>
      </c>
      <c r="J1367" s="7">
        <f>AVERAGE('Weekly Data'!F1315,'Weekly Data'!F1263,'Weekly Data'!F1211,'Weekly Data'!F1159)</f>
        <v>6025.5</v>
      </c>
      <c r="K1367" s="7">
        <f>AVERAGE('Weekly Data'!G1315,'Weekly Data'!G1263,'Weekly Data'!G1211,'Weekly Data'!G1159)</f>
        <v>321.5</v>
      </c>
      <c r="L1367" s="164">
        <f>AVERAGE('Weekly Data'!H1315,'Weekly Data'!H1263,'Weekly Data'!H1211,'Weekly Data'!H1159)</f>
        <v>8517</v>
      </c>
      <c r="M1367" s="108">
        <f>AVERAGE('Weekly Data'!I1315,'Weekly Data'!I1263,'Weekly Data'!I1211,'Weekly Data'!I1159)</f>
        <v>1916</v>
      </c>
      <c r="O1367" s="43">
        <f t="shared" si="148"/>
        <v>43901</v>
      </c>
      <c r="P1367" s="45">
        <f t="shared" si="149"/>
        <v>608.625</v>
      </c>
      <c r="Q1367" s="45">
        <f t="shared" si="150"/>
        <v>1615.1875</v>
      </c>
      <c r="R1367" s="45">
        <f t="shared" si="151"/>
        <v>6240.6875</v>
      </c>
      <c r="S1367" s="45">
        <f t="shared" si="152"/>
        <v>406.125</v>
      </c>
      <c r="T1367" s="45">
        <f t="shared" si="153"/>
        <v>8870.625</v>
      </c>
      <c r="U1367" s="140">
        <f t="shared" si="154"/>
        <v>1912.25</v>
      </c>
    </row>
    <row r="1368" spans="1:21" x14ac:dyDescent="0.25">
      <c r="A1368" s="43">
        <f t="shared" si="147"/>
        <v>43908</v>
      </c>
      <c r="B1368" s="28">
        <f>SUM('Weekly Data'!D1365:D1368)/4</f>
        <v>148.5</v>
      </c>
      <c r="C1368" s="7">
        <f>SUM('Weekly Data'!E1365:E1368)/4</f>
        <v>752</v>
      </c>
      <c r="D1368" s="7">
        <f>SUM('Weekly Data'!F1365:F1368)/4</f>
        <v>4360.25</v>
      </c>
      <c r="E1368" s="7">
        <f>SUM('Weekly Data'!G1365:G1368)/4</f>
        <v>251</v>
      </c>
      <c r="F1368" s="7">
        <f>SUM('Weekly Data'!H1365:H1368)/4</f>
        <v>5511.75</v>
      </c>
      <c r="G1368" s="108">
        <f>SUM('Weekly Data'!I1365:I1368)/4</f>
        <v>2366</v>
      </c>
      <c r="H1368" s="163">
        <f>AVERAGE('Weekly Data'!D1316,'Weekly Data'!D1264,'Weekly Data'!D1212,'Weekly Data'!D1160)</f>
        <v>696.75</v>
      </c>
      <c r="I1368" s="7">
        <f>AVERAGE('Weekly Data'!E1316,'Weekly Data'!E1264,'Weekly Data'!E1212,'Weekly Data'!E1160)</f>
        <v>1663</v>
      </c>
      <c r="J1368" s="7">
        <f>AVERAGE('Weekly Data'!F1316,'Weekly Data'!F1264,'Weekly Data'!F1212,'Weekly Data'!F1160)</f>
        <v>6080</v>
      </c>
      <c r="K1368" s="7">
        <f>AVERAGE('Weekly Data'!G1316,'Weekly Data'!G1264,'Weekly Data'!G1212,'Weekly Data'!G1160)</f>
        <v>454</v>
      </c>
      <c r="L1368" s="164">
        <f>AVERAGE('Weekly Data'!H1316,'Weekly Data'!H1264,'Weekly Data'!H1212,'Weekly Data'!H1160)</f>
        <v>8893.75</v>
      </c>
      <c r="M1368" s="108">
        <f>AVERAGE('Weekly Data'!I1316,'Weekly Data'!I1264,'Weekly Data'!I1212,'Weekly Data'!I1160)</f>
        <v>1840</v>
      </c>
      <c r="O1368" s="43">
        <f t="shared" si="148"/>
        <v>43908</v>
      </c>
      <c r="P1368" s="45">
        <f t="shared" si="149"/>
        <v>637.1875</v>
      </c>
      <c r="Q1368" s="45">
        <f t="shared" si="150"/>
        <v>1643.375</v>
      </c>
      <c r="R1368" s="45">
        <f t="shared" si="151"/>
        <v>6272.875</v>
      </c>
      <c r="S1368" s="45">
        <f t="shared" si="152"/>
        <v>388.25</v>
      </c>
      <c r="T1368" s="45">
        <f t="shared" si="153"/>
        <v>8941.6875</v>
      </c>
      <c r="U1368" s="140">
        <f t="shared" si="154"/>
        <v>1864.8125</v>
      </c>
    </row>
    <row r="1369" spans="1:21" x14ac:dyDescent="0.25">
      <c r="A1369" s="43">
        <f t="shared" si="147"/>
        <v>43915</v>
      </c>
      <c r="B1369" s="28">
        <f>SUM('Weekly Data'!D1366:D1369)/4</f>
        <v>124.25</v>
      </c>
      <c r="C1369" s="7">
        <f>SUM('Weekly Data'!E1366:E1369)/4</f>
        <v>782.5</v>
      </c>
      <c r="D1369" s="7">
        <f>SUM('Weekly Data'!F1366:F1369)/4</f>
        <v>4509</v>
      </c>
      <c r="E1369" s="7">
        <f>SUM('Weekly Data'!G1366:G1369)/4</f>
        <v>258.5</v>
      </c>
      <c r="F1369" s="7">
        <f>SUM('Weekly Data'!H1366:H1369)/4</f>
        <v>5674.25</v>
      </c>
      <c r="G1369" s="108">
        <f>SUM('Weekly Data'!I1366:I1369)/4</f>
        <v>2274.5</v>
      </c>
      <c r="H1369" s="163">
        <f>AVERAGE('Weekly Data'!D1317,'Weekly Data'!D1265,'Weekly Data'!D1213,'Weekly Data'!D1161)</f>
        <v>682</v>
      </c>
      <c r="I1369" s="7">
        <f>AVERAGE('Weekly Data'!E1317,'Weekly Data'!E1265,'Weekly Data'!E1213,'Weekly Data'!E1161)</f>
        <v>1553.5</v>
      </c>
      <c r="J1369" s="7">
        <f>AVERAGE('Weekly Data'!F1317,'Weekly Data'!F1265,'Weekly Data'!F1213,'Weekly Data'!F1161)</f>
        <v>6186.75</v>
      </c>
      <c r="K1369" s="7">
        <f>AVERAGE('Weekly Data'!G1317,'Weekly Data'!G1265,'Weekly Data'!G1213,'Weekly Data'!G1161)</f>
        <v>339</v>
      </c>
      <c r="L1369" s="164">
        <f>AVERAGE('Weekly Data'!H1317,'Weekly Data'!H1265,'Weekly Data'!H1213,'Weekly Data'!H1161)</f>
        <v>8761.25</v>
      </c>
      <c r="M1369" s="108">
        <f>AVERAGE('Weekly Data'!I1317,'Weekly Data'!I1265,'Weekly Data'!I1213,'Weekly Data'!I1161)</f>
        <v>1998</v>
      </c>
      <c r="O1369" s="43">
        <f t="shared" si="148"/>
        <v>43915</v>
      </c>
      <c r="P1369" s="45">
        <f t="shared" si="149"/>
        <v>649.875</v>
      </c>
      <c r="Q1369" s="45">
        <f t="shared" si="150"/>
        <v>1606.4375</v>
      </c>
      <c r="R1369" s="45">
        <f t="shared" si="151"/>
        <v>6354.0625</v>
      </c>
      <c r="S1369" s="45">
        <f t="shared" si="152"/>
        <v>377.5625</v>
      </c>
      <c r="T1369" s="45">
        <f t="shared" si="153"/>
        <v>8987.9375</v>
      </c>
      <c r="U1369" s="140">
        <f t="shared" si="154"/>
        <v>1833.6875</v>
      </c>
    </row>
    <row r="1370" spans="1:21" x14ac:dyDescent="0.25">
      <c r="A1370" s="43">
        <f t="shared" si="147"/>
        <v>43922</v>
      </c>
      <c r="B1370" s="28">
        <f>SUM('Weekly Data'!D1367:D1370)/4</f>
        <v>125.75</v>
      </c>
      <c r="C1370" s="7">
        <f>SUM('Weekly Data'!E1367:E1370)/4</f>
        <v>805.25</v>
      </c>
      <c r="D1370" s="7">
        <f>SUM('Weekly Data'!F1367:F1370)/4</f>
        <v>4447</v>
      </c>
      <c r="E1370" s="7">
        <f>SUM('Weekly Data'!G1367:G1370)/4</f>
        <v>250.25</v>
      </c>
      <c r="F1370" s="7">
        <f>SUM('Weekly Data'!H1367:H1370)/4</f>
        <v>5628.25</v>
      </c>
      <c r="G1370" s="108">
        <f>SUM('Weekly Data'!I1367:I1370)/4</f>
        <v>2343.25</v>
      </c>
      <c r="H1370" s="163">
        <f>AVERAGE('Weekly Data'!D1318,'Weekly Data'!D1266,'Weekly Data'!D1214,'Weekly Data'!D1162)</f>
        <v>426.25</v>
      </c>
      <c r="I1370" s="7">
        <f>AVERAGE('Weekly Data'!E1318,'Weekly Data'!E1266,'Weekly Data'!E1214,'Weekly Data'!E1162)</f>
        <v>1649.25</v>
      </c>
      <c r="J1370" s="7">
        <f>AVERAGE('Weekly Data'!F1318,'Weekly Data'!F1266,'Weekly Data'!F1214,'Weekly Data'!F1162)</f>
        <v>6346.5</v>
      </c>
      <c r="K1370" s="7">
        <f>AVERAGE('Weekly Data'!G1318,'Weekly Data'!G1266,'Weekly Data'!G1214,'Weekly Data'!G1162)</f>
        <v>397.5</v>
      </c>
      <c r="L1370" s="164">
        <f>AVERAGE('Weekly Data'!H1318,'Weekly Data'!H1266,'Weekly Data'!H1214,'Weekly Data'!H1162)</f>
        <v>8819.5</v>
      </c>
      <c r="M1370" s="108">
        <f>AVERAGE('Weekly Data'!I1318,'Weekly Data'!I1266,'Weekly Data'!I1214,'Weekly Data'!I1162)</f>
        <v>2237.25</v>
      </c>
      <c r="O1370" s="43">
        <f t="shared" si="148"/>
        <v>43922</v>
      </c>
      <c r="P1370" s="45">
        <f t="shared" si="149"/>
        <v>572.9375</v>
      </c>
      <c r="Q1370" s="45">
        <f t="shared" si="150"/>
        <v>1652.125</v>
      </c>
      <c r="R1370" s="45">
        <f t="shared" si="151"/>
        <v>6248.25</v>
      </c>
      <c r="S1370" s="45">
        <f t="shared" si="152"/>
        <v>392.5</v>
      </c>
      <c r="T1370" s="45">
        <f t="shared" si="153"/>
        <v>8865.8125</v>
      </c>
      <c r="U1370" s="140">
        <f t="shared" si="154"/>
        <v>1947.9375</v>
      </c>
    </row>
    <row r="1371" spans="1:21" x14ac:dyDescent="0.25">
      <c r="A1371" s="43">
        <f t="shared" si="147"/>
        <v>43929</v>
      </c>
      <c r="B1371" s="28">
        <f>SUM('Weekly Data'!D1368:D1371)/4</f>
        <v>276.25</v>
      </c>
      <c r="C1371" s="7">
        <f>SUM('Weekly Data'!E1368:E1371)/4</f>
        <v>766.75</v>
      </c>
      <c r="D1371" s="7">
        <f>SUM('Weekly Data'!F1368:F1371)/4</f>
        <v>4722.25</v>
      </c>
      <c r="E1371" s="7">
        <f>SUM('Weekly Data'!G1368:G1371)/4</f>
        <v>220.75</v>
      </c>
      <c r="F1371" s="7">
        <f>SUM('Weekly Data'!H1368:H1371)/4</f>
        <v>5986</v>
      </c>
      <c r="G1371" s="108">
        <f>SUM('Weekly Data'!I1368:I1371)/4</f>
        <v>2464.75</v>
      </c>
      <c r="H1371" s="163">
        <f>AVERAGE('Weekly Data'!D1319,'Weekly Data'!D1267,'Weekly Data'!D1215,'Weekly Data'!D1163)</f>
        <v>360.25</v>
      </c>
      <c r="I1371" s="7">
        <f>AVERAGE('Weekly Data'!E1319,'Weekly Data'!E1267,'Weekly Data'!E1215,'Weekly Data'!E1163)</f>
        <v>1522.75</v>
      </c>
      <c r="J1371" s="7">
        <f>AVERAGE('Weekly Data'!F1319,'Weekly Data'!F1267,'Weekly Data'!F1215,'Weekly Data'!F1163)</f>
        <v>5551</v>
      </c>
      <c r="K1371" s="7">
        <f>AVERAGE('Weekly Data'!G1319,'Weekly Data'!G1267,'Weekly Data'!G1215,'Weekly Data'!G1163)</f>
        <v>426.25</v>
      </c>
      <c r="L1371" s="164">
        <f>AVERAGE('Weekly Data'!H1319,'Weekly Data'!H1267,'Weekly Data'!H1215,'Weekly Data'!H1163)</f>
        <v>7860.25</v>
      </c>
      <c r="M1371" s="108">
        <f>AVERAGE('Weekly Data'!I1319,'Weekly Data'!I1267,'Weekly Data'!I1215,'Weekly Data'!I1163)</f>
        <v>1956.75</v>
      </c>
      <c r="O1371" s="43">
        <f t="shared" si="148"/>
        <v>43929</v>
      </c>
      <c r="P1371" s="45">
        <f t="shared" si="149"/>
        <v>532.4375</v>
      </c>
      <c r="Q1371" s="45">
        <f t="shared" si="150"/>
        <v>1643.125</v>
      </c>
      <c r="R1371" s="45">
        <f t="shared" si="151"/>
        <v>6133.9375</v>
      </c>
      <c r="S1371" s="45">
        <f t="shared" si="152"/>
        <v>401.6875</v>
      </c>
      <c r="T1371" s="45">
        <f t="shared" si="153"/>
        <v>8711.1875</v>
      </c>
      <c r="U1371" s="140">
        <f t="shared" si="154"/>
        <v>2008.8125</v>
      </c>
    </row>
    <row r="1372" spans="1:21" x14ac:dyDescent="0.25">
      <c r="A1372" s="43">
        <f t="shared" si="147"/>
        <v>43936</v>
      </c>
      <c r="B1372" s="28">
        <f>SUM('Weekly Data'!D1369:D1372)/4</f>
        <v>452.5</v>
      </c>
      <c r="C1372" s="7">
        <f>SUM('Weekly Data'!E1369:E1372)/4</f>
        <v>698.75</v>
      </c>
      <c r="D1372" s="7">
        <f>SUM('Weekly Data'!F1369:F1372)/4</f>
        <v>4713</v>
      </c>
      <c r="E1372" s="7">
        <f>SUM('Weekly Data'!G1369:G1372)/4</f>
        <v>203.25</v>
      </c>
      <c r="F1372" s="7">
        <f>SUM('Weekly Data'!H1369:H1372)/4</f>
        <v>6067.5</v>
      </c>
      <c r="G1372" s="108">
        <f>SUM('Weekly Data'!I1369:I1372)/4</f>
        <v>2711.75</v>
      </c>
      <c r="H1372" s="163">
        <f>AVERAGE('Weekly Data'!D1320,'Weekly Data'!D1268,'Weekly Data'!D1216,'Weekly Data'!D1164)</f>
        <v>394</v>
      </c>
      <c r="I1372" s="7">
        <f>AVERAGE('Weekly Data'!E1320,'Weekly Data'!E1268,'Weekly Data'!E1216,'Weekly Data'!E1164)</f>
        <v>1463.75</v>
      </c>
      <c r="J1372" s="7">
        <f>AVERAGE('Weekly Data'!F1320,'Weekly Data'!F1268,'Weekly Data'!F1216,'Weekly Data'!F1164)</f>
        <v>5956.75</v>
      </c>
      <c r="K1372" s="7">
        <f>AVERAGE('Weekly Data'!G1320,'Weekly Data'!G1268,'Weekly Data'!G1216,'Weekly Data'!G1164)</f>
        <v>428.5</v>
      </c>
      <c r="L1372" s="164">
        <f>AVERAGE('Weekly Data'!H1320,'Weekly Data'!H1268,'Weekly Data'!H1216,'Weekly Data'!H1164)</f>
        <v>8243</v>
      </c>
      <c r="M1372" s="108">
        <f>AVERAGE('Weekly Data'!I1320,'Weekly Data'!I1268,'Weekly Data'!I1216,'Weekly Data'!I1164)</f>
        <v>2552.75</v>
      </c>
      <c r="O1372" s="43">
        <f t="shared" si="148"/>
        <v>43936</v>
      </c>
      <c r="P1372" s="45">
        <f t="shared" si="149"/>
        <v>457.3125</v>
      </c>
      <c r="Q1372" s="45">
        <f t="shared" si="150"/>
        <v>1569.5</v>
      </c>
      <c r="R1372" s="45">
        <f t="shared" si="151"/>
        <v>6083.9375</v>
      </c>
      <c r="S1372" s="45">
        <f t="shared" si="152"/>
        <v>414.4375</v>
      </c>
      <c r="T1372" s="45">
        <f t="shared" si="153"/>
        <v>8525.1875</v>
      </c>
      <c r="U1372" s="140">
        <f t="shared" si="154"/>
        <v>2100.3125</v>
      </c>
    </row>
    <row r="1373" spans="1:21" x14ac:dyDescent="0.25">
      <c r="A1373" s="43">
        <f t="shared" si="147"/>
        <v>43943</v>
      </c>
      <c r="B1373" s="28">
        <f>SUM('Weekly Data'!D1370:D1373)/4</f>
        <v>605</v>
      </c>
      <c r="C1373" s="7">
        <f>SUM('Weekly Data'!E1370:E1373)/4</f>
        <v>721.5</v>
      </c>
      <c r="D1373" s="7">
        <f>SUM('Weekly Data'!F1370:F1373)/4</f>
        <v>5101</v>
      </c>
      <c r="E1373" s="7">
        <f>SUM('Weekly Data'!G1370:G1373)/4</f>
        <v>201</v>
      </c>
      <c r="F1373" s="7">
        <f>SUM('Weekly Data'!H1370:H1373)/4</f>
        <v>6628.5</v>
      </c>
      <c r="G1373" s="108">
        <f>SUM('Weekly Data'!I1370:I1373)/4</f>
        <v>2601.25</v>
      </c>
      <c r="H1373" s="163">
        <f>AVERAGE('Weekly Data'!D1321,'Weekly Data'!D1269,'Weekly Data'!D1217,'Weekly Data'!D1165)</f>
        <v>475.5</v>
      </c>
      <c r="I1373" s="7">
        <f>AVERAGE('Weekly Data'!E1321,'Weekly Data'!E1269,'Weekly Data'!E1217,'Weekly Data'!E1165)</f>
        <v>1419.75</v>
      </c>
      <c r="J1373" s="7">
        <f>AVERAGE('Weekly Data'!F1321,'Weekly Data'!F1269,'Weekly Data'!F1217,'Weekly Data'!F1165)</f>
        <v>5083.25</v>
      </c>
      <c r="K1373" s="7">
        <f>AVERAGE('Weekly Data'!G1321,'Weekly Data'!G1269,'Weekly Data'!G1217,'Weekly Data'!G1165)</f>
        <v>362.75</v>
      </c>
      <c r="L1373" s="164">
        <f>AVERAGE('Weekly Data'!H1321,'Weekly Data'!H1269,'Weekly Data'!H1217,'Weekly Data'!H1165)</f>
        <v>7341.25</v>
      </c>
      <c r="M1373" s="108">
        <f>AVERAGE('Weekly Data'!I1321,'Weekly Data'!I1269,'Weekly Data'!I1217,'Weekly Data'!I1165)</f>
        <v>2583.5</v>
      </c>
      <c r="O1373" s="43">
        <f t="shared" si="148"/>
        <v>43943</v>
      </c>
      <c r="P1373" s="45">
        <f t="shared" si="149"/>
        <v>408.625</v>
      </c>
      <c r="Q1373" s="45">
        <f t="shared" si="150"/>
        <v>1514.375</v>
      </c>
      <c r="R1373" s="45">
        <f t="shared" si="151"/>
        <v>5819.375</v>
      </c>
      <c r="S1373" s="45">
        <f t="shared" si="152"/>
        <v>411.0625</v>
      </c>
      <c r="T1373" s="45">
        <f t="shared" si="153"/>
        <v>8153.4375</v>
      </c>
      <c r="U1373" s="140">
        <f t="shared" si="154"/>
        <v>2343.8125</v>
      </c>
    </row>
    <row r="1374" spans="1:21" x14ac:dyDescent="0.25">
      <c r="A1374" s="43">
        <f t="shared" si="147"/>
        <v>43950</v>
      </c>
      <c r="B1374" s="28">
        <f>SUM('Weekly Data'!D1371:D1374)/4</f>
        <v>742.5</v>
      </c>
      <c r="C1374" s="7">
        <f>SUM('Weekly Data'!E1371:E1374)/4</f>
        <v>1002.5</v>
      </c>
      <c r="D1374" s="7">
        <f>SUM('Weekly Data'!F1371:F1374)/4</f>
        <v>5614</v>
      </c>
      <c r="E1374" s="7">
        <f>SUM('Weekly Data'!G1371:G1374)/4</f>
        <v>221.25</v>
      </c>
      <c r="F1374" s="7">
        <f>SUM('Weekly Data'!H1371:H1374)/4</f>
        <v>7580.25</v>
      </c>
      <c r="G1374" s="108">
        <f>SUM('Weekly Data'!I1371:I1374)/4</f>
        <v>2503.5</v>
      </c>
      <c r="H1374" s="163">
        <f>AVERAGE('Weekly Data'!D1322,'Weekly Data'!D1270,'Weekly Data'!D1218,'Weekly Data'!D1166)</f>
        <v>282.75</v>
      </c>
      <c r="I1374" s="7">
        <f>AVERAGE('Weekly Data'!E1322,'Weekly Data'!E1270,'Weekly Data'!E1218,'Weekly Data'!E1166)</f>
        <v>1325.25</v>
      </c>
      <c r="J1374" s="7">
        <f>AVERAGE('Weekly Data'!F1322,'Weekly Data'!F1270,'Weekly Data'!F1218,'Weekly Data'!F1166)</f>
        <v>5086.75</v>
      </c>
      <c r="K1374" s="7">
        <f>AVERAGE('Weekly Data'!G1322,'Weekly Data'!G1270,'Weekly Data'!G1218,'Weekly Data'!G1166)</f>
        <v>421</v>
      </c>
      <c r="L1374" s="164">
        <f>AVERAGE('Weekly Data'!H1322,'Weekly Data'!H1270,'Weekly Data'!H1218,'Weekly Data'!H1166)</f>
        <v>7115.75</v>
      </c>
      <c r="M1374" s="108">
        <f>AVERAGE('Weekly Data'!I1322,'Weekly Data'!I1270,'Weekly Data'!I1218,'Weekly Data'!I1166)</f>
        <v>2472.25</v>
      </c>
      <c r="O1374" s="43">
        <f t="shared" si="148"/>
        <v>43950</v>
      </c>
      <c r="P1374" s="45">
        <f t="shared" si="149"/>
        <v>364.25</v>
      </c>
      <c r="Q1374" s="45">
        <f t="shared" si="150"/>
        <v>1427.875</v>
      </c>
      <c r="R1374" s="45">
        <f t="shared" si="151"/>
        <v>5523.5</v>
      </c>
      <c r="S1374" s="45">
        <f t="shared" si="152"/>
        <v>420</v>
      </c>
      <c r="T1374" s="45">
        <f t="shared" si="153"/>
        <v>7735.625</v>
      </c>
      <c r="U1374" s="140">
        <f t="shared" si="154"/>
        <v>2435.75</v>
      </c>
    </row>
    <row r="1375" spans="1:21" x14ac:dyDescent="0.25">
      <c r="A1375" s="43">
        <f t="shared" si="147"/>
        <v>43957</v>
      </c>
      <c r="B1375" s="28">
        <f>SUM('Weekly Data'!D1372:D1375)/4</f>
        <v>715.75</v>
      </c>
      <c r="C1375" s="7">
        <f>SUM('Weekly Data'!E1372:E1375)/4</f>
        <v>1057.75</v>
      </c>
      <c r="D1375" s="7">
        <f>SUM('Weekly Data'!F1372:F1375)/4</f>
        <v>5787.75</v>
      </c>
      <c r="E1375" s="7">
        <f>SUM('Weekly Data'!G1372:G1375)/4</f>
        <v>200.5</v>
      </c>
      <c r="F1375" s="7">
        <f>SUM('Weekly Data'!H1372:H1375)/4</f>
        <v>7761.75</v>
      </c>
      <c r="G1375" s="108">
        <f>SUM('Weekly Data'!I1372:I1375)/4</f>
        <v>2284.25</v>
      </c>
      <c r="H1375" s="163">
        <f>AVERAGE('Weekly Data'!D1323,'Weekly Data'!D1271,'Weekly Data'!D1219,'Weekly Data'!D1167)</f>
        <v>438.25</v>
      </c>
      <c r="I1375" s="7">
        <f>AVERAGE('Weekly Data'!E1323,'Weekly Data'!E1271,'Weekly Data'!E1219,'Weekly Data'!E1167)</f>
        <v>1242.5</v>
      </c>
      <c r="J1375" s="7">
        <f>AVERAGE('Weekly Data'!F1323,'Weekly Data'!F1271,'Weekly Data'!F1219,'Weekly Data'!F1167)</f>
        <v>5314.5</v>
      </c>
      <c r="K1375" s="7">
        <f>AVERAGE('Weekly Data'!G1323,'Weekly Data'!G1271,'Weekly Data'!G1219,'Weekly Data'!G1167)</f>
        <v>344.75</v>
      </c>
      <c r="L1375" s="164">
        <f>AVERAGE('Weekly Data'!H1323,'Weekly Data'!H1271,'Weekly Data'!H1219,'Weekly Data'!H1167)</f>
        <v>7340</v>
      </c>
      <c r="M1375" s="108">
        <f>AVERAGE('Weekly Data'!I1323,'Weekly Data'!I1271,'Weekly Data'!I1219,'Weekly Data'!I1167)</f>
        <v>2580.25</v>
      </c>
      <c r="O1375" s="43">
        <f t="shared" si="148"/>
        <v>43957</v>
      </c>
      <c r="P1375" s="45">
        <f t="shared" si="149"/>
        <v>405.125</v>
      </c>
      <c r="Q1375" s="45">
        <f t="shared" si="150"/>
        <v>1396.625</v>
      </c>
      <c r="R1375" s="45">
        <f t="shared" si="151"/>
        <v>5388.875</v>
      </c>
      <c r="S1375" s="45">
        <f t="shared" si="152"/>
        <v>393.8125</v>
      </c>
      <c r="T1375" s="45">
        <f t="shared" si="153"/>
        <v>7584.4375</v>
      </c>
      <c r="U1375" s="140">
        <f t="shared" si="154"/>
        <v>2569.25</v>
      </c>
    </row>
    <row r="1376" spans="1:21" x14ac:dyDescent="0.25">
      <c r="A1376" s="43">
        <f t="shared" si="147"/>
        <v>43964</v>
      </c>
      <c r="B1376" s="28">
        <f>SUM('Weekly Data'!D1373:D1376)/4</f>
        <v>640</v>
      </c>
      <c r="C1376" s="7">
        <f>SUM('Weekly Data'!E1373:E1376)/4</f>
        <v>1288.25</v>
      </c>
      <c r="D1376" s="7">
        <f>SUM('Weekly Data'!F1373:F1376)/4</f>
        <v>5914.5</v>
      </c>
      <c r="E1376" s="7">
        <f>SUM('Weekly Data'!G1373:G1376)/4</f>
        <v>202.25</v>
      </c>
      <c r="F1376" s="7">
        <f>SUM('Weekly Data'!H1373:H1376)/4</f>
        <v>8045</v>
      </c>
      <c r="G1376" s="108">
        <f>SUM('Weekly Data'!I1373:I1376)/4</f>
        <v>2298</v>
      </c>
      <c r="H1376" s="163">
        <f>AVERAGE('Weekly Data'!D1324,'Weekly Data'!D1272,'Weekly Data'!D1220,'Weekly Data'!D1168)</f>
        <v>411</v>
      </c>
      <c r="I1376" s="7">
        <f>AVERAGE('Weekly Data'!E1324,'Weekly Data'!E1272,'Weekly Data'!E1220,'Weekly Data'!E1168)</f>
        <v>985.5</v>
      </c>
      <c r="J1376" s="7">
        <f>AVERAGE('Weekly Data'!F1324,'Weekly Data'!F1272,'Weekly Data'!F1220,'Weekly Data'!F1168)</f>
        <v>5155.5</v>
      </c>
      <c r="K1376" s="7">
        <f>AVERAGE('Weekly Data'!G1324,'Weekly Data'!G1272,'Weekly Data'!G1220,'Weekly Data'!G1168)</f>
        <v>368</v>
      </c>
      <c r="L1376" s="164">
        <f>AVERAGE('Weekly Data'!H1324,'Weekly Data'!H1272,'Weekly Data'!H1220,'Weekly Data'!H1168)</f>
        <v>6920</v>
      </c>
      <c r="M1376" s="108">
        <f>AVERAGE('Weekly Data'!I1324,'Weekly Data'!I1272,'Weekly Data'!I1220,'Weekly Data'!I1168)</f>
        <v>3017</v>
      </c>
      <c r="O1376" s="43">
        <f t="shared" si="148"/>
        <v>43964</v>
      </c>
      <c r="P1376" s="45">
        <f t="shared" si="149"/>
        <v>407.375</v>
      </c>
      <c r="Q1376" s="45">
        <f t="shared" si="150"/>
        <v>1281.125</v>
      </c>
      <c r="R1376" s="45">
        <f t="shared" si="151"/>
        <v>5243.25</v>
      </c>
      <c r="S1376" s="45">
        <f t="shared" si="152"/>
        <v>379.25</v>
      </c>
      <c r="T1376" s="45">
        <f t="shared" si="153"/>
        <v>7311</v>
      </c>
      <c r="U1376" s="140">
        <f t="shared" si="154"/>
        <v>2641.5</v>
      </c>
    </row>
    <row r="1377" spans="1:21" x14ac:dyDescent="0.25">
      <c r="A1377" s="43">
        <f t="shared" si="147"/>
        <v>43971</v>
      </c>
      <c r="B1377" s="28">
        <f>SUM('Weekly Data'!D1374:D1377)/4</f>
        <v>619.5</v>
      </c>
      <c r="C1377" s="7">
        <f>SUM('Weekly Data'!E1374:E1377)/4</f>
        <v>1362.5</v>
      </c>
      <c r="D1377" s="7">
        <f>SUM('Weekly Data'!F1374:F1377)/4</f>
        <v>5410.25</v>
      </c>
      <c r="E1377" s="7">
        <f>SUM('Weekly Data'!G1374:G1377)/4</f>
        <v>181.5</v>
      </c>
      <c r="F1377" s="7">
        <f>SUM('Weekly Data'!H1374:H1377)/4</f>
        <v>7573.75</v>
      </c>
      <c r="G1377" s="108">
        <f>SUM('Weekly Data'!I1374:I1377)/4</f>
        <v>2425</v>
      </c>
      <c r="H1377" s="163">
        <f>AVERAGE('Weekly Data'!D1325,'Weekly Data'!D1273,'Weekly Data'!D1221,'Weekly Data'!D1169)</f>
        <v>675.25</v>
      </c>
      <c r="I1377" s="7">
        <f>AVERAGE('Weekly Data'!E1325,'Weekly Data'!E1273,'Weekly Data'!E1221,'Weekly Data'!E1169)</f>
        <v>1322.75</v>
      </c>
      <c r="J1377" s="7">
        <f>AVERAGE('Weekly Data'!F1325,'Weekly Data'!F1273,'Weekly Data'!F1221,'Weekly Data'!F1169)</f>
        <v>5628.25</v>
      </c>
      <c r="K1377" s="7">
        <f>AVERAGE('Weekly Data'!G1325,'Weekly Data'!G1273,'Weekly Data'!G1221,'Weekly Data'!G1169)</f>
        <v>288.25</v>
      </c>
      <c r="L1377" s="164">
        <f>AVERAGE('Weekly Data'!H1325,'Weekly Data'!H1273,'Weekly Data'!H1221,'Weekly Data'!H1169)</f>
        <v>7914.5</v>
      </c>
      <c r="M1377" s="108">
        <f>AVERAGE('Weekly Data'!I1325,'Weekly Data'!I1273,'Weekly Data'!I1221,'Weekly Data'!I1169)</f>
        <v>2693</v>
      </c>
      <c r="O1377" s="43">
        <f t="shared" si="148"/>
        <v>43971</v>
      </c>
      <c r="P1377" s="45">
        <f t="shared" si="149"/>
        <v>457.875</v>
      </c>
      <c r="Q1377" s="45">
        <f t="shared" si="150"/>
        <v>1196</v>
      </c>
      <c r="R1377" s="45">
        <f t="shared" si="151"/>
        <v>5215.8125</v>
      </c>
      <c r="S1377" s="45">
        <f t="shared" si="152"/>
        <v>356.875</v>
      </c>
      <c r="T1377" s="45">
        <f t="shared" si="153"/>
        <v>7226.5625</v>
      </c>
      <c r="U1377" s="140">
        <f t="shared" si="154"/>
        <v>2677</v>
      </c>
    </row>
    <row r="1378" spans="1:21" x14ac:dyDescent="0.25">
      <c r="A1378" s="43">
        <f t="shared" si="147"/>
        <v>43978</v>
      </c>
      <c r="B1378" s="28">
        <f>SUM('Weekly Data'!D1375:D1378)/4</f>
        <v>599.75</v>
      </c>
      <c r="C1378" s="7">
        <f>SUM('Weekly Data'!E1375:E1378)/4</f>
        <v>1143.75</v>
      </c>
      <c r="D1378" s="7">
        <f>SUM('Weekly Data'!F1375:F1378)/4</f>
        <v>5003</v>
      </c>
      <c r="E1378" s="7">
        <f>SUM('Weekly Data'!G1375:G1378)/4</f>
        <v>148</v>
      </c>
      <c r="F1378" s="7">
        <f>SUM('Weekly Data'!H1375:H1378)/4</f>
        <v>6894.5</v>
      </c>
      <c r="G1378" s="108">
        <f>SUM('Weekly Data'!I1375:I1378)/4</f>
        <v>2626.25</v>
      </c>
      <c r="H1378" s="163">
        <f>AVERAGE('Weekly Data'!D1326,'Weekly Data'!D1274,'Weekly Data'!D1222,'Weekly Data'!D1170)</f>
        <v>434.25</v>
      </c>
      <c r="I1378" s="7">
        <f>AVERAGE('Weekly Data'!E1326,'Weekly Data'!E1274,'Weekly Data'!E1222,'Weekly Data'!E1170)</f>
        <v>1030</v>
      </c>
      <c r="J1378" s="7">
        <f>AVERAGE('Weekly Data'!F1326,'Weekly Data'!F1274,'Weekly Data'!F1222,'Weekly Data'!F1170)</f>
        <v>5472.75</v>
      </c>
      <c r="K1378" s="7">
        <f>AVERAGE('Weekly Data'!G1326,'Weekly Data'!G1274,'Weekly Data'!G1222,'Weekly Data'!G1170)</f>
        <v>227.75</v>
      </c>
      <c r="L1378" s="164">
        <f>AVERAGE('Weekly Data'!H1326,'Weekly Data'!H1274,'Weekly Data'!H1222,'Weekly Data'!H1170)</f>
        <v>7164.75</v>
      </c>
      <c r="M1378" s="108">
        <f>AVERAGE('Weekly Data'!I1326,'Weekly Data'!I1274,'Weekly Data'!I1222,'Weekly Data'!I1170)</f>
        <v>2395</v>
      </c>
      <c r="O1378" s="43">
        <f t="shared" si="148"/>
        <v>43978</v>
      </c>
      <c r="P1378" s="45">
        <f t="shared" si="149"/>
        <v>503.625</v>
      </c>
      <c r="Q1378" s="45">
        <f t="shared" si="150"/>
        <v>1179.25</v>
      </c>
      <c r="R1378" s="45">
        <f t="shared" si="151"/>
        <v>5370.5625</v>
      </c>
      <c r="S1378" s="45">
        <f t="shared" si="152"/>
        <v>309.5</v>
      </c>
      <c r="T1378" s="45">
        <f t="shared" si="153"/>
        <v>7362.9375</v>
      </c>
      <c r="U1378" s="140">
        <f t="shared" si="154"/>
        <v>2674.375</v>
      </c>
    </row>
    <row r="1379" spans="1:21" x14ac:dyDescent="0.25">
      <c r="A1379" s="43">
        <f t="shared" si="147"/>
        <v>43985</v>
      </c>
      <c r="B1379" s="28">
        <f>SUM('Weekly Data'!D1376:D1379)/4</f>
        <v>444</v>
      </c>
      <c r="C1379" s="7">
        <f>SUM('Weekly Data'!E1376:E1379)/4</f>
        <v>1267.25</v>
      </c>
      <c r="D1379" s="7">
        <f>SUM('Weekly Data'!F1376:F1379)/4</f>
        <v>4782.5</v>
      </c>
      <c r="E1379" s="7">
        <f>SUM('Weekly Data'!G1376:G1379)/4</f>
        <v>168.75</v>
      </c>
      <c r="F1379" s="7">
        <f>SUM('Weekly Data'!H1376:H1379)/4</f>
        <v>6662.5</v>
      </c>
      <c r="G1379" s="108">
        <f>SUM('Weekly Data'!I1376:I1379)/4</f>
        <v>2595.75</v>
      </c>
      <c r="H1379" s="163">
        <f>AVERAGE('Weekly Data'!D1327,'Weekly Data'!D1275,'Weekly Data'!D1223,'Weekly Data'!D1171)</f>
        <v>512</v>
      </c>
      <c r="I1379" s="7">
        <f>AVERAGE('Weekly Data'!E1327,'Weekly Data'!E1275,'Weekly Data'!E1223,'Weekly Data'!E1171)</f>
        <v>1450.75</v>
      </c>
      <c r="J1379" s="7">
        <f>AVERAGE('Weekly Data'!F1327,'Weekly Data'!F1275,'Weekly Data'!F1223,'Weekly Data'!F1171)</f>
        <v>5485</v>
      </c>
      <c r="K1379" s="7">
        <f>AVERAGE('Weekly Data'!G1327,'Weekly Data'!G1275,'Weekly Data'!G1223,'Weekly Data'!G1171)</f>
        <v>74.5</v>
      </c>
      <c r="L1379" s="164">
        <f>AVERAGE('Weekly Data'!H1327,'Weekly Data'!H1275,'Weekly Data'!H1223,'Weekly Data'!H1171)</f>
        <v>7522.25</v>
      </c>
      <c r="M1379" s="108">
        <f>AVERAGE('Weekly Data'!I1327,'Weekly Data'!I1275,'Weekly Data'!I1223,'Weekly Data'!I1171)</f>
        <v>2189.5</v>
      </c>
      <c r="O1379" s="43">
        <f t="shared" si="148"/>
        <v>43985</v>
      </c>
      <c r="P1379" s="45">
        <f t="shared" si="149"/>
        <v>509.5625</v>
      </c>
      <c r="Q1379" s="45">
        <f t="shared" si="150"/>
        <v>1132.625</v>
      </c>
      <c r="R1379" s="45">
        <f t="shared" si="151"/>
        <v>5442.1875</v>
      </c>
      <c r="S1379" s="45">
        <f t="shared" si="152"/>
        <v>250.125</v>
      </c>
      <c r="T1379" s="45">
        <f t="shared" si="153"/>
        <v>7334.5</v>
      </c>
      <c r="U1379" s="140">
        <f t="shared" si="154"/>
        <v>2550.6875</v>
      </c>
    </row>
    <row r="1380" spans="1:21" x14ac:dyDescent="0.25">
      <c r="A1380" s="43">
        <f t="shared" si="147"/>
        <v>43992</v>
      </c>
      <c r="B1380" s="28">
        <f>SUM('Weekly Data'!D1377:D1380)/4</f>
        <v>340.5</v>
      </c>
      <c r="C1380" s="7">
        <f>SUM('Weekly Data'!E1377:E1380)/4</f>
        <v>1083.5</v>
      </c>
      <c r="D1380" s="7">
        <f>SUM('Weekly Data'!F1377:F1380)/4</f>
        <v>4625.75</v>
      </c>
      <c r="E1380" s="7">
        <f>SUM('Weekly Data'!G1377:G1380)/4</f>
        <v>195.25</v>
      </c>
      <c r="F1380" s="7">
        <f>SUM('Weekly Data'!H1377:H1380)/4</f>
        <v>6245</v>
      </c>
      <c r="G1380" s="108">
        <f>SUM('Weekly Data'!I1377:I1380)/4</f>
        <v>2309.5</v>
      </c>
      <c r="H1380" s="163">
        <f>AVERAGE('Weekly Data'!D1328,'Weekly Data'!D1276,'Weekly Data'!D1224,'Weekly Data'!D1172)</f>
        <v>485.75</v>
      </c>
      <c r="I1380" s="7">
        <f>AVERAGE('Weekly Data'!E1328,'Weekly Data'!E1276,'Weekly Data'!E1224,'Weekly Data'!E1172)</f>
        <v>1181.25</v>
      </c>
      <c r="J1380" s="7">
        <f>AVERAGE('Weekly Data'!F1328,'Weekly Data'!F1276,'Weekly Data'!F1224,'Weekly Data'!F1172)</f>
        <v>5492.5</v>
      </c>
      <c r="K1380" s="7">
        <f>AVERAGE('Weekly Data'!G1328,'Weekly Data'!G1276,'Weekly Data'!G1224,'Weekly Data'!G1172)</f>
        <v>203.25</v>
      </c>
      <c r="L1380" s="164">
        <f>AVERAGE('Weekly Data'!H1328,'Weekly Data'!H1276,'Weekly Data'!H1224,'Weekly Data'!H1172)</f>
        <v>7362.75</v>
      </c>
      <c r="M1380" s="108">
        <f>AVERAGE('Weekly Data'!I1328,'Weekly Data'!I1276,'Weekly Data'!I1224,'Weekly Data'!I1172)</f>
        <v>2570</v>
      </c>
      <c r="O1380" s="43">
        <f t="shared" si="148"/>
        <v>43992</v>
      </c>
      <c r="P1380" s="45">
        <f t="shared" si="149"/>
        <v>516</v>
      </c>
      <c r="Q1380" s="45">
        <f t="shared" si="150"/>
        <v>1204</v>
      </c>
      <c r="R1380" s="45">
        <f t="shared" si="151"/>
        <v>5412.125</v>
      </c>
      <c r="S1380" s="45">
        <f t="shared" si="152"/>
        <v>207.0625</v>
      </c>
      <c r="T1380" s="45">
        <f t="shared" si="153"/>
        <v>7339.1875</v>
      </c>
      <c r="U1380" s="140">
        <f t="shared" si="154"/>
        <v>2547.1875</v>
      </c>
    </row>
    <row r="1381" spans="1:21" x14ac:dyDescent="0.25">
      <c r="A1381" s="43">
        <f t="shared" si="147"/>
        <v>43999</v>
      </c>
      <c r="B1381" s="28">
        <f>SUM('Weekly Data'!D1378:D1381)/4</f>
        <v>312.75</v>
      </c>
      <c r="C1381" s="7">
        <f>SUM('Weekly Data'!E1378:E1381)/4</f>
        <v>1095.75</v>
      </c>
      <c r="D1381" s="7">
        <f>SUM('Weekly Data'!F1378:F1381)/4</f>
        <v>4826.75</v>
      </c>
      <c r="E1381" s="7">
        <f>SUM('Weekly Data'!G1378:G1381)/4</f>
        <v>195</v>
      </c>
      <c r="F1381" s="7">
        <f>SUM('Weekly Data'!H1378:H1381)/4</f>
        <v>6430.25</v>
      </c>
      <c r="G1381" s="108">
        <f>SUM('Weekly Data'!I1378:I1381)/4</f>
        <v>2432.5</v>
      </c>
      <c r="H1381" s="163">
        <f>AVERAGE('Weekly Data'!D1329,'Weekly Data'!D1277,'Weekly Data'!D1225,'Weekly Data'!D1173)</f>
        <v>600.5</v>
      </c>
      <c r="I1381" s="7">
        <f>AVERAGE('Weekly Data'!E1329,'Weekly Data'!E1277,'Weekly Data'!E1225,'Weekly Data'!E1173)</f>
        <v>1417.5</v>
      </c>
      <c r="J1381" s="7">
        <f>AVERAGE('Weekly Data'!F1329,'Weekly Data'!F1277,'Weekly Data'!F1225,'Weekly Data'!F1173)</f>
        <v>6001.25</v>
      </c>
      <c r="K1381" s="7">
        <f>AVERAGE('Weekly Data'!G1329,'Weekly Data'!G1277,'Weekly Data'!G1225,'Weekly Data'!G1173)</f>
        <v>375.5</v>
      </c>
      <c r="L1381" s="164">
        <f>AVERAGE('Weekly Data'!H1329,'Weekly Data'!H1277,'Weekly Data'!H1225,'Weekly Data'!H1173)</f>
        <v>8394.75</v>
      </c>
      <c r="M1381" s="108">
        <f>AVERAGE('Weekly Data'!I1329,'Weekly Data'!I1277,'Weekly Data'!I1225,'Weekly Data'!I1173)</f>
        <v>2369</v>
      </c>
      <c r="O1381" s="43">
        <f t="shared" si="148"/>
        <v>43999</v>
      </c>
      <c r="P1381" s="45">
        <f t="shared" si="149"/>
        <v>502.625</v>
      </c>
      <c r="Q1381" s="45">
        <f t="shared" si="150"/>
        <v>1254.625</v>
      </c>
      <c r="R1381" s="45">
        <f t="shared" si="151"/>
        <v>5573.25</v>
      </c>
      <c r="S1381" s="45">
        <f t="shared" si="152"/>
        <v>214.0625</v>
      </c>
      <c r="T1381" s="45">
        <f t="shared" si="153"/>
        <v>7544.5625</v>
      </c>
      <c r="U1381" s="140">
        <f t="shared" si="154"/>
        <v>2424.75</v>
      </c>
    </row>
    <row r="1382" spans="1:21" x14ac:dyDescent="0.25">
      <c r="A1382" s="43">
        <f t="shared" si="147"/>
        <v>44006</v>
      </c>
      <c r="B1382" s="28">
        <f>SUM('Weekly Data'!D1379:D1382)/4</f>
        <v>198.25</v>
      </c>
      <c r="C1382" s="7">
        <f>SUM('Weekly Data'!E1379:E1382)/4</f>
        <v>1133.75</v>
      </c>
      <c r="D1382" s="7">
        <f>SUM('Weekly Data'!F1379:F1382)/4</f>
        <v>5050.25</v>
      </c>
      <c r="E1382" s="7">
        <f>SUM('Weekly Data'!G1379:G1382)/4</f>
        <v>171.75</v>
      </c>
      <c r="F1382" s="7">
        <f>SUM('Weekly Data'!H1379:H1382)/4</f>
        <v>6554</v>
      </c>
      <c r="G1382" s="108">
        <f>SUM('Weekly Data'!I1379:I1382)/4</f>
        <v>2205</v>
      </c>
      <c r="H1382" s="163">
        <f>AVERAGE('Weekly Data'!D1330,'Weekly Data'!D1278,'Weekly Data'!D1226,'Weekly Data'!D1174)</f>
        <v>549</v>
      </c>
      <c r="I1382" s="7">
        <f>AVERAGE('Weekly Data'!E1330,'Weekly Data'!E1278,'Weekly Data'!E1226,'Weekly Data'!E1174)</f>
        <v>1257.25</v>
      </c>
      <c r="J1382" s="7">
        <f>AVERAGE('Weekly Data'!F1330,'Weekly Data'!F1278,'Weekly Data'!F1226,'Weekly Data'!F1174)</f>
        <v>5139</v>
      </c>
      <c r="K1382" s="7">
        <f>AVERAGE('Weekly Data'!G1330,'Weekly Data'!G1278,'Weekly Data'!G1226,'Weekly Data'!G1174)</f>
        <v>225.25</v>
      </c>
      <c r="L1382" s="164">
        <f>AVERAGE('Weekly Data'!H1330,'Weekly Data'!H1278,'Weekly Data'!H1226,'Weekly Data'!H1174)</f>
        <v>7170.5</v>
      </c>
      <c r="M1382" s="108">
        <f>AVERAGE('Weekly Data'!I1330,'Weekly Data'!I1278,'Weekly Data'!I1226,'Weekly Data'!I1174)</f>
        <v>2573.75</v>
      </c>
      <c r="O1382" s="43">
        <f t="shared" si="148"/>
        <v>44006</v>
      </c>
      <c r="P1382" s="45">
        <f t="shared" si="149"/>
        <v>529.4375</v>
      </c>
      <c r="Q1382" s="45">
        <f t="shared" si="150"/>
        <v>1258.375</v>
      </c>
      <c r="R1382" s="45">
        <f t="shared" si="151"/>
        <v>5456.375</v>
      </c>
      <c r="S1382" s="45">
        <f t="shared" si="152"/>
        <v>213.625</v>
      </c>
      <c r="T1382" s="45">
        <f t="shared" si="153"/>
        <v>7457.8125</v>
      </c>
      <c r="U1382" s="140">
        <f t="shared" si="154"/>
        <v>2410.5</v>
      </c>
    </row>
    <row r="1383" spans="1:21" x14ac:dyDescent="0.25">
      <c r="A1383" s="43">
        <f t="shared" si="147"/>
        <v>44013</v>
      </c>
      <c r="B1383" s="28">
        <f>SUM('Weekly Data'!D1380:D1383)/4</f>
        <v>283</v>
      </c>
      <c r="C1383" s="7">
        <f>SUM('Weekly Data'!E1380:E1383)/4</f>
        <v>1033</v>
      </c>
      <c r="D1383" s="7">
        <f>SUM('Weekly Data'!F1380:F1383)/4</f>
        <v>4838</v>
      </c>
      <c r="E1383" s="7">
        <f>SUM('Weekly Data'!G1380:G1383)/4</f>
        <v>185</v>
      </c>
      <c r="F1383" s="7">
        <f>SUM('Weekly Data'!H1380:H1383)/4</f>
        <v>6339</v>
      </c>
      <c r="G1383" s="108">
        <f>SUM('Weekly Data'!I1380:I1383)/4</f>
        <v>2449</v>
      </c>
      <c r="H1383" s="163">
        <f>AVERAGE('Weekly Data'!D1331,'Weekly Data'!D1279,'Weekly Data'!D1227,'Weekly Data'!D1175)</f>
        <v>508</v>
      </c>
      <c r="I1383" s="7">
        <f>AVERAGE('Weekly Data'!E1331,'Weekly Data'!E1279,'Weekly Data'!E1227,'Weekly Data'!E1175)</f>
        <v>854.25</v>
      </c>
      <c r="J1383" s="7">
        <f>AVERAGE('Weekly Data'!F1331,'Weekly Data'!F1279,'Weekly Data'!F1227,'Weekly Data'!F1175)</f>
        <v>5447.25</v>
      </c>
      <c r="K1383" s="7">
        <f>AVERAGE('Weekly Data'!G1331,'Weekly Data'!G1279,'Weekly Data'!G1227,'Weekly Data'!G1175)</f>
        <v>347</v>
      </c>
      <c r="L1383" s="164">
        <f>AVERAGE('Weekly Data'!H1331,'Weekly Data'!H1279,'Weekly Data'!H1227,'Weekly Data'!H1175)</f>
        <v>7156.5</v>
      </c>
      <c r="M1383" s="108">
        <f>AVERAGE('Weekly Data'!I1331,'Weekly Data'!I1279,'Weekly Data'!I1227,'Weekly Data'!I1175)</f>
        <v>2313.5</v>
      </c>
      <c r="O1383" s="43">
        <f t="shared" si="148"/>
        <v>44013</v>
      </c>
      <c r="P1383" s="45">
        <f t="shared" si="149"/>
        <v>533.5625</v>
      </c>
      <c r="Q1383" s="45">
        <f t="shared" si="150"/>
        <v>1259.4375</v>
      </c>
      <c r="R1383" s="45">
        <f t="shared" si="151"/>
        <v>5416.625</v>
      </c>
      <c r="S1383" s="45">
        <f t="shared" si="152"/>
        <v>273.5</v>
      </c>
      <c r="T1383" s="45">
        <f t="shared" si="153"/>
        <v>7483.125</v>
      </c>
      <c r="U1383" s="140">
        <f t="shared" si="154"/>
        <v>2426.625</v>
      </c>
    </row>
    <row r="1384" spans="1:21" x14ac:dyDescent="0.25">
      <c r="A1384" s="43">
        <f t="shared" si="147"/>
        <v>44020</v>
      </c>
      <c r="B1384" s="28">
        <f>SUM('Weekly Data'!D1381:D1384)/4</f>
        <v>333.25</v>
      </c>
      <c r="C1384" s="7">
        <f>SUM('Weekly Data'!E1381:E1384)/4</f>
        <v>1041.75</v>
      </c>
      <c r="D1384" s="7">
        <f>SUM('Weekly Data'!F1381:F1384)/4</f>
        <v>4500.75</v>
      </c>
      <c r="E1384" s="7">
        <f>SUM('Weekly Data'!G1381:G1384)/4</f>
        <v>167.75</v>
      </c>
      <c r="F1384" s="7">
        <f>SUM('Weekly Data'!H1381:H1384)/4</f>
        <v>6043.5</v>
      </c>
      <c r="G1384" s="108">
        <f>SUM('Weekly Data'!I1381:I1384)/4</f>
        <v>2491.25</v>
      </c>
      <c r="H1384" s="163">
        <f>AVERAGE('Weekly Data'!D1332,'Weekly Data'!D1280,'Weekly Data'!D1228,'Weekly Data'!D1176)</f>
        <v>489.5</v>
      </c>
      <c r="I1384" s="7">
        <f>AVERAGE('Weekly Data'!E1332,'Weekly Data'!E1280,'Weekly Data'!E1228,'Weekly Data'!E1176)</f>
        <v>957.75</v>
      </c>
      <c r="J1384" s="7">
        <f>AVERAGE('Weekly Data'!F1332,'Weekly Data'!F1280,'Weekly Data'!F1228,'Weekly Data'!F1176)</f>
        <v>4786</v>
      </c>
      <c r="K1384" s="7">
        <f>AVERAGE('Weekly Data'!G1332,'Weekly Data'!G1280,'Weekly Data'!G1228,'Weekly Data'!G1176)</f>
        <v>299.5</v>
      </c>
      <c r="L1384" s="164">
        <f>AVERAGE('Weekly Data'!H1332,'Weekly Data'!H1280,'Weekly Data'!H1228,'Weekly Data'!H1176)</f>
        <v>6532.75</v>
      </c>
      <c r="M1384" s="108">
        <f>AVERAGE('Weekly Data'!I1332,'Weekly Data'!I1280,'Weekly Data'!I1228,'Weekly Data'!I1176)</f>
        <v>2358.75</v>
      </c>
      <c r="O1384" s="43">
        <f t="shared" si="148"/>
        <v>44020</v>
      </c>
      <c r="P1384" s="45">
        <f t="shared" si="149"/>
        <v>542.0625</v>
      </c>
      <c r="Q1384" s="45">
        <f t="shared" si="150"/>
        <v>1138.3125</v>
      </c>
      <c r="R1384" s="45">
        <f t="shared" si="151"/>
        <v>5345.0625</v>
      </c>
      <c r="S1384" s="45">
        <f t="shared" si="152"/>
        <v>299.4375</v>
      </c>
      <c r="T1384" s="45">
        <f t="shared" si="153"/>
        <v>7324.875</v>
      </c>
      <c r="U1384" s="140">
        <f t="shared" si="154"/>
        <v>2403.3125</v>
      </c>
    </row>
    <row r="1385" spans="1:21" x14ac:dyDescent="0.25">
      <c r="A1385" s="43">
        <f t="shared" si="147"/>
        <v>44027</v>
      </c>
      <c r="B1385" s="28">
        <f>SUM('Weekly Data'!D1382:D1385)/4</f>
        <v>369.25</v>
      </c>
      <c r="C1385" s="7">
        <f>SUM('Weekly Data'!E1382:E1385)/4</f>
        <v>1035.75</v>
      </c>
      <c r="D1385" s="7">
        <f>SUM('Weekly Data'!F1382:F1385)/4</f>
        <v>4203.75</v>
      </c>
      <c r="E1385" s="7">
        <f>SUM('Weekly Data'!G1382:G1385)/4</f>
        <v>160</v>
      </c>
      <c r="F1385" s="7">
        <f>SUM('Weekly Data'!H1382:H1385)/4</f>
        <v>5768.75</v>
      </c>
      <c r="G1385" s="108">
        <f>SUM('Weekly Data'!I1382:I1385)/4</f>
        <v>2484</v>
      </c>
      <c r="H1385" s="163">
        <f>AVERAGE('Weekly Data'!D1333,'Weekly Data'!D1281,'Weekly Data'!D1229,'Weekly Data'!D1177)</f>
        <v>461</v>
      </c>
      <c r="I1385" s="7">
        <f>AVERAGE('Weekly Data'!E1333,'Weekly Data'!E1281,'Weekly Data'!E1229,'Weekly Data'!E1177)</f>
        <v>927.25</v>
      </c>
      <c r="J1385" s="7">
        <f>AVERAGE('Weekly Data'!F1333,'Weekly Data'!F1281,'Weekly Data'!F1229,'Weekly Data'!F1177)</f>
        <v>4729.75</v>
      </c>
      <c r="K1385" s="7">
        <f>AVERAGE('Weekly Data'!G1333,'Weekly Data'!G1281,'Weekly Data'!G1229,'Weekly Data'!G1177)</f>
        <v>309.75</v>
      </c>
      <c r="L1385" s="164">
        <f>AVERAGE('Weekly Data'!H1333,'Weekly Data'!H1281,'Weekly Data'!H1229,'Weekly Data'!H1177)</f>
        <v>6427.75</v>
      </c>
      <c r="M1385" s="108">
        <f>AVERAGE('Weekly Data'!I1333,'Weekly Data'!I1281,'Weekly Data'!I1229,'Weekly Data'!I1177)</f>
        <v>2360.5</v>
      </c>
      <c r="O1385" s="43">
        <f t="shared" si="148"/>
        <v>44027</v>
      </c>
      <c r="P1385" s="45">
        <f t="shared" si="149"/>
        <v>474.8125</v>
      </c>
      <c r="Q1385" s="45">
        <f t="shared" si="150"/>
        <v>1066.6875</v>
      </c>
      <c r="R1385" s="45">
        <f t="shared" si="151"/>
        <v>5107.25</v>
      </c>
      <c r="S1385" s="45">
        <f t="shared" si="152"/>
        <v>300.9375</v>
      </c>
      <c r="T1385" s="45">
        <f t="shared" si="153"/>
        <v>6949.6875</v>
      </c>
      <c r="U1385" s="140">
        <f t="shared" si="154"/>
        <v>2379.25</v>
      </c>
    </row>
    <row r="1386" spans="1:21" x14ac:dyDescent="0.25">
      <c r="A1386" s="43">
        <f t="shared" si="147"/>
        <v>44034</v>
      </c>
      <c r="B1386" s="28">
        <f>SUM('Weekly Data'!D1383:D1386)/4</f>
        <v>416</v>
      </c>
      <c r="C1386" s="7">
        <f>SUM('Weekly Data'!E1383:E1386)/4</f>
        <v>855.25</v>
      </c>
      <c r="D1386" s="7">
        <f>SUM('Weekly Data'!F1383:F1386)/4</f>
        <v>3977.5</v>
      </c>
      <c r="E1386" s="7">
        <f>SUM('Weekly Data'!G1383:G1386)/4</f>
        <v>183.25</v>
      </c>
      <c r="F1386" s="7">
        <f>SUM('Weekly Data'!H1383:H1386)/4</f>
        <v>5432</v>
      </c>
      <c r="G1386" s="108">
        <f>SUM('Weekly Data'!I1383:I1386)/4</f>
        <v>2919.5</v>
      </c>
      <c r="H1386" s="163">
        <f>AVERAGE('Weekly Data'!D1334,'Weekly Data'!D1282,'Weekly Data'!D1230,'Weekly Data'!D1178)</f>
        <v>543</v>
      </c>
      <c r="I1386" s="7">
        <f>AVERAGE('Weekly Data'!E1334,'Weekly Data'!E1282,'Weekly Data'!E1230,'Weekly Data'!E1178)</f>
        <v>733.5</v>
      </c>
      <c r="J1386" s="7">
        <f>AVERAGE('Weekly Data'!F1334,'Weekly Data'!F1282,'Weekly Data'!F1230,'Weekly Data'!F1178)</f>
        <v>4906.75</v>
      </c>
      <c r="K1386" s="7">
        <f>AVERAGE('Weekly Data'!G1334,'Weekly Data'!G1282,'Weekly Data'!G1230,'Weekly Data'!G1178)</f>
        <v>308.25</v>
      </c>
      <c r="L1386" s="164">
        <f>AVERAGE('Weekly Data'!H1334,'Weekly Data'!H1282,'Weekly Data'!H1230,'Weekly Data'!H1178)</f>
        <v>6491.5</v>
      </c>
      <c r="M1386" s="108">
        <f>AVERAGE('Weekly Data'!I1334,'Weekly Data'!I1282,'Weekly Data'!I1230,'Weekly Data'!I1178)</f>
        <v>2692.75</v>
      </c>
      <c r="O1386" s="43">
        <f t="shared" si="148"/>
        <v>44034</v>
      </c>
      <c r="P1386" s="45">
        <f t="shared" si="149"/>
        <v>453.875</v>
      </c>
      <c r="Q1386" s="45">
        <f t="shared" si="150"/>
        <v>947.0625</v>
      </c>
      <c r="R1386" s="45">
        <f t="shared" si="151"/>
        <v>5019.875</v>
      </c>
      <c r="S1386" s="45">
        <f t="shared" si="152"/>
        <v>307.0625</v>
      </c>
      <c r="T1386" s="45">
        <f t="shared" si="153"/>
        <v>6727.875</v>
      </c>
      <c r="U1386" s="140">
        <f t="shared" si="154"/>
        <v>2448.375</v>
      </c>
    </row>
    <row r="1387" spans="1:21" x14ac:dyDescent="0.25">
      <c r="A1387" s="43">
        <f t="shared" si="147"/>
        <v>44041</v>
      </c>
      <c r="B1387" s="28">
        <f>SUM('Weekly Data'!D1384:D1387)/4</f>
        <v>385.75</v>
      </c>
      <c r="C1387" s="7">
        <f>SUM('Weekly Data'!E1384:E1387)/4</f>
        <v>801.25</v>
      </c>
      <c r="D1387" s="7">
        <f>SUM('Weekly Data'!F1384:F1387)/4</f>
        <v>3844.75</v>
      </c>
      <c r="E1387" s="7">
        <f>SUM('Weekly Data'!G1384:G1387)/4</f>
        <v>168</v>
      </c>
      <c r="F1387" s="7">
        <f>SUM('Weekly Data'!H1384:H1387)/4</f>
        <v>5199.75</v>
      </c>
      <c r="G1387" s="108">
        <f>SUM('Weekly Data'!I1384:I1387)/4</f>
        <v>2894.75</v>
      </c>
      <c r="H1387" s="163">
        <f>AVERAGE('Weekly Data'!D1335,'Weekly Data'!D1283,'Weekly Data'!D1231,'Weekly Data'!D1179)</f>
        <v>610.25</v>
      </c>
      <c r="I1387" s="7">
        <f>AVERAGE('Weekly Data'!E1335,'Weekly Data'!E1283,'Weekly Data'!E1231,'Weekly Data'!E1179)</f>
        <v>1051.75</v>
      </c>
      <c r="J1387" s="7">
        <f>AVERAGE('Weekly Data'!F1335,'Weekly Data'!F1283,'Weekly Data'!F1231,'Weekly Data'!F1179)</f>
        <v>5194</v>
      </c>
      <c r="K1387" s="7">
        <f>AVERAGE('Weekly Data'!G1335,'Weekly Data'!G1283,'Weekly Data'!G1231,'Weekly Data'!G1179)</f>
        <v>367.75</v>
      </c>
      <c r="L1387" s="164">
        <f>AVERAGE('Weekly Data'!H1335,'Weekly Data'!H1283,'Weekly Data'!H1231,'Weekly Data'!H1179)</f>
        <v>7223.75</v>
      </c>
      <c r="M1387" s="108">
        <f>AVERAGE('Weekly Data'!I1335,'Weekly Data'!I1283,'Weekly Data'!I1231,'Weekly Data'!I1179)</f>
        <v>2485.75</v>
      </c>
      <c r="O1387" s="43">
        <f t="shared" si="148"/>
        <v>44041</v>
      </c>
      <c r="P1387" s="45">
        <f t="shared" si="149"/>
        <v>454.625</v>
      </c>
      <c r="Q1387" s="45">
        <f t="shared" si="150"/>
        <v>862.25</v>
      </c>
      <c r="R1387" s="45">
        <f t="shared" si="151"/>
        <v>4905.75</v>
      </c>
      <c r="S1387" s="45">
        <f t="shared" si="152"/>
        <v>317.625</v>
      </c>
      <c r="T1387" s="45">
        <f t="shared" si="153"/>
        <v>6540.25</v>
      </c>
      <c r="U1387" s="140">
        <f t="shared" si="154"/>
        <v>2492.9375</v>
      </c>
    </row>
    <row r="1388" spans="1:21" x14ac:dyDescent="0.25">
      <c r="A1388" s="43">
        <f t="shared" si="147"/>
        <v>44048</v>
      </c>
      <c r="B1388" s="28">
        <f>SUM('Weekly Data'!D1385:D1388)/4</f>
        <v>440.25</v>
      </c>
      <c r="C1388" s="7">
        <f>SUM('Weekly Data'!E1385:E1388)/4</f>
        <v>834.25</v>
      </c>
      <c r="D1388" s="7">
        <f>SUM('Weekly Data'!F1385:F1388)/4</f>
        <v>4171</v>
      </c>
      <c r="E1388" s="7">
        <f>SUM('Weekly Data'!G1385:G1388)/4</f>
        <v>166.25</v>
      </c>
      <c r="F1388" s="7">
        <f>SUM('Weekly Data'!H1385:H1388)/4</f>
        <v>5611.75</v>
      </c>
      <c r="G1388" s="108">
        <f>SUM('Weekly Data'!I1385:I1388)/4</f>
        <v>2965.75</v>
      </c>
      <c r="H1388" s="163">
        <f>AVERAGE('Weekly Data'!D1336,'Weekly Data'!D1284,'Weekly Data'!D1232,'Weekly Data'!D1180)</f>
        <v>663.75</v>
      </c>
      <c r="I1388" s="7">
        <f>AVERAGE('Weekly Data'!E1336,'Weekly Data'!E1284,'Weekly Data'!E1232,'Weekly Data'!E1180)</f>
        <v>1026</v>
      </c>
      <c r="J1388" s="7">
        <f>AVERAGE('Weekly Data'!F1336,'Weekly Data'!F1284,'Weekly Data'!F1232,'Weekly Data'!F1180)</f>
        <v>4765.5</v>
      </c>
      <c r="K1388" s="7">
        <f>AVERAGE('Weekly Data'!G1336,'Weekly Data'!G1284,'Weekly Data'!G1232,'Weekly Data'!G1180)</f>
        <v>327</v>
      </c>
      <c r="L1388" s="164">
        <f>AVERAGE('Weekly Data'!H1336,'Weekly Data'!H1284,'Weekly Data'!H1232,'Weekly Data'!H1180)</f>
        <v>6782.25</v>
      </c>
      <c r="M1388" s="108">
        <f>AVERAGE('Weekly Data'!I1336,'Weekly Data'!I1284,'Weekly Data'!I1232,'Weekly Data'!I1180)</f>
        <v>2454</v>
      </c>
      <c r="O1388" s="43">
        <f t="shared" si="148"/>
        <v>44048</v>
      </c>
      <c r="P1388" s="45">
        <f t="shared" si="149"/>
        <v>510</v>
      </c>
      <c r="Q1388" s="45">
        <f t="shared" si="150"/>
        <v>925.375</v>
      </c>
      <c r="R1388" s="45">
        <f t="shared" si="151"/>
        <v>4807</v>
      </c>
      <c r="S1388" s="45">
        <f t="shared" si="152"/>
        <v>325.5625</v>
      </c>
      <c r="T1388" s="45">
        <f t="shared" si="153"/>
        <v>6567.9375</v>
      </c>
      <c r="U1388" s="140">
        <f t="shared" si="154"/>
        <v>2465.0625</v>
      </c>
    </row>
    <row r="1389" spans="1:21" x14ac:dyDescent="0.25">
      <c r="A1389" s="43">
        <f t="shared" si="147"/>
        <v>44055</v>
      </c>
      <c r="B1389" s="28">
        <f>SUM('Weekly Data'!D1386:D1389)/4</f>
        <v>480.25</v>
      </c>
      <c r="C1389" s="7">
        <f>SUM('Weekly Data'!E1386:E1389)/4</f>
        <v>798.75</v>
      </c>
      <c r="D1389" s="7">
        <f>SUM('Weekly Data'!F1386:F1389)/4</f>
        <v>4626.5</v>
      </c>
      <c r="E1389" s="7">
        <f>SUM('Weekly Data'!G1386:G1389)/4</f>
        <v>276.75</v>
      </c>
      <c r="F1389" s="7">
        <f>SUM('Weekly Data'!H1386:H1389)/4</f>
        <v>6182.25</v>
      </c>
      <c r="G1389" s="108">
        <f>SUM('Weekly Data'!I1386:I1389)/4</f>
        <v>2968.5</v>
      </c>
      <c r="H1389" s="163">
        <f>AVERAGE('Weekly Data'!D1337,'Weekly Data'!D1285,'Weekly Data'!D1233,'Weekly Data'!D1181)</f>
        <v>859</v>
      </c>
      <c r="I1389" s="7">
        <f>AVERAGE('Weekly Data'!E1337,'Weekly Data'!E1285,'Weekly Data'!E1233,'Weekly Data'!E1181)</f>
        <v>1200</v>
      </c>
      <c r="J1389" s="7">
        <f>AVERAGE('Weekly Data'!F1337,'Weekly Data'!F1285,'Weekly Data'!F1233,'Weekly Data'!F1181)</f>
        <v>4945</v>
      </c>
      <c r="K1389" s="7">
        <f>AVERAGE('Weekly Data'!G1337,'Weekly Data'!G1285,'Weekly Data'!G1233,'Weekly Data'!G1181)</f>
        <v>205.75</v>
      </c>
      <c r="L1389" s="164">
        <f>AVERAGE('Weekly Data'!H1337,'Weekly Data'!H1285,'Weekly Data'!H1233,'Weekly Data'!H1181)</f>
        <v>7209.75</v>
      </c>
      <c r="M1389" s="108">
        <f>AVERAGE('Weekly Data'!I1337,'Weekly Data'!I1285,'Weekly Data'!I1233,'Weekly Data'!I1181)</f>
        <v>2017.25</v>
      </c>
      <c r="O1389" s="43">
        <f t="shared" si="148"/>
        <v>44055</v>
      </c>
      <c r="P1389" s="45">
        <f t="shared" si="149"/>
        <v>592.1875</v>
      </c>
      <c r="Q1389" s="45">
        <f t="shared" si="150"/>
        <v>939.6875</v>
      </c>
      <c r="R1389" s="45">
        <f t="shared" si="151"/>
        <v>4774.375</v>
      </c>
      <c r="S1389" s="45">
        <f t="shared" si="152"/>
        <v>290.8125</v>
      </c>
      <c r="T1389" s="45">
        <f t="shared" si="153"/>
        <v>6597.0625</v>
      </c>
      <c r="U1389" s="140">
        <f t="shared" si="154"/>
        <v>2456.4375</v>
      </c>
    </row>
    <row r="1390" spans="1:21" x14ac:dyDescent="0.25">
      <c r="A1390" s="43">
        <f t="shared" si="147"/>
        <v>44062</v>
      </c>
      <c r="B1390" s="28">
        <f>SUM('Weekly Data'!D1387:D1390)/4</f>
        <v>485.5</v>
      </c>
      <c r="C1390" s="7">
        <f>SUM('Weekly Data'!E1387:E1390)/4</f>
        <v>1082</v>
      </c>
      <c r="D1390" s="7">
        <f>SUM('Weekly Data'!F1387:F1390)/4</f>
        <v>4752.5</v>
      </c>
      <c r="E1390" s="7">
        <f>SUM('Weekly Data'!G1387:G1390)/4</f>
        <v>344.25</v>
      </c>
      <c r="F1390" s="7">
        <f>SUM('Weekly Data'!H1387:H1390)/4</f>
        <v>6664.25</v>
      </c>
      <c r="G1390" s="108">
        <f>SUM('Weekly Data'!I1387:I1390)/4</f>
        <v>2794.5</v>
      </c>
      <c r="H1390" s="163">
        <f>AVERAGE('Weekly Data'!D1338,'Weekly Data'!D1286,'Weekly Data'!D1234,'Weekly Data'!D1182)</f>
        <v>659.25</v>
      </c>
      <c r="I1390" s="7">
        <f>AVERAGE('Weekly Data'!E1338,'Weekly Data'!E1286,'Weekly Data'!E1234,'Weekly Data'!E1182)</f>
        <v>1243.25</v>
      </c>
      <c r="J1390" s="7">
        <f>AVERAGE('Weekly Data'!F1338,'Weekly Data'!F1286,'Weekly Data'!F1234,'Weekly Data'!F1182)</f>
        <v>5349.25</v>
      </c>
      <c r="K1390" s="7">
        <f>AVERAGE('Weekly Data'!G1338,'Weekly Data'!G1286,'Weekly Data'!G1234,'Weekly Data'!G1182)</f>
        <v>242.5</v>
      </c>
      <c r="L1390" s="164">
        <f>AVERAGE('Weekly Data'!H1338,'Weekly Data'!H1286,'Weekly Data'!H1234,'Weekly Data'!H1182)</f>
        <v>7494.25</v>
      </c>
      <c r="M1390" s="108">
        <f>AVERAGE('Weekly Data'!I1338,'Weekly Data'!I1286,'Weekly Data'!I1234,'Weekly Data'!I1182)</f>
        <v>2250</v>
      </c>
      <c r="O1390" s="43">
        <f t="shared" si="148"/>
        <v>44062</v>
      </c>
      <c r="P1390" s="45">
        <f t="shared" si="149"/>
        <v>693.875</v>
      </c>
      <c r="Q1390" s="45">
        <f t="shared" si="150"/>
        <v>1027.4375</v>
      </c>
      <c r="R1390" s="45">
        <f t="shared" si="151"/>
        <v>4869.4375</v>
      </c>
      <c r="S1390" s="45">
        <f t="shared" si="152"/>
        <v>273.375</v>
      </c>
      <c r="T1390" s="45">
        <f t="shared" si="153"/>
        <v>6864.125</v>
      </c>
      <c r="U1390" s="140">
        <f t="shared" si="154"/>
        <v>2337.25</v>
      </c>
    </row>
    <row r="1391" spans="1:21" x14ac:dyDescent="0.25">
      <c r="A1391" s="43">
        <f t="shared" si="147"/>
        <v>44069</v>
      </c>
      <c r="B1391" s="28">
        <f>SUM('Weekly Data'!D1388:D1391)/4</f>
        <v>674.25</v>
      </c>
      <c r="C1391" s="7">
        <f>SUM('Weekly Data'!E1388:E1391)/4</f>
        <v>1089.75</v>
      </c>
      <c r="D1391" s="7">
        <f>SUM('Weekly Data'!F1388:F1391)/4</f>
        <v>5195.25</v>
      </c>
      <c r="E1391" s="7">
        <f>SUM('Weekly Data'!G1388:G1391)/4</f>
        <v>344.5</v>
      </c>
      <c r="F1391" s="7">
        <f>SUM('Weekly Data'!H1388:H1391)/4</f>
        <v>7303.75</v>
      </c>
      <c r="G1391" s="108">
        <f>SUM('Weekly Data'!I1388:I1391)/4</f>
        <v>2628.25</v>
      </c>
      <c r="H1391" s="163">
        <f>AVERAGE('Weekly Data'!D1339,'Weekly Data'!D1287,'Weekly Data'!D1235,'Weekly Data'!D1183)</f>
        <v>793.5</v>
      </c>
      <c r="I1391" s="7">
        <f>AVERAGE('Weekly Data'!E1339,'Weekly Data'!E1287,'Weekly Data'!E1235,'Weekly Data'!E1183)</f>
        <v>904</v>
      </c>
      <c r="J1391" s="7">
        <f>AVERAGE('Weekly Data'!F1339,'Weekly Data'!F1287,'Weekly Data'!F1235,'Weekly Data'!F1183)</f>
        <v>5219.75</v>
      </c>
      <c r="K1391" s="7">
        <f>AVERAGE('Weekly Data'!G1339,'Weekly Data'!G1287,'Weekly Data'!G1235,'Weekly Data'!G1183)</f>
        <v>331</v>
      </c>
      <c r="L1391" s="164">
        <f>AVERAGE('Weekly Data'!H1339,'Weekly Data'!H1287,'Weekly Data'!H1235,'Weekly Data'!H1183)</f>
        <v>7248.25</v>
      </c>
      <c r="M1391" s="108">
        <f>AVERAGE('Weekly Data'!I1339,'Weekly Data'!I1287,'Weekly Data'!I1235,'Weekly Data'!I1183)</f>
        <v>2320.5</v>
      </c>
      <c r="O1391" s="43">
        <f t="shared" si="148"/>
        <v>44069</v>
      </c>
      <c r="P1391" s="45">
        <f t="shared" si="149"/>
        <v>756.8125</v>
      </c>
      <c r="Q1391" s="45">
        <f t="shared" si="150"/>
        <v>1062.1875</v>
      </c>
      <c r="R1391" s="45">
        <f t="shared" si="151"/>
        <v>4900.375</v>
      </c>
      <c r="S1391" s="45">
        <f t="shared" si="152"/>
        <v>271.875</v>
      </c>
      <c r="T1391" s="45">
        <f t="shared" si="153"/>
        <v>6991.25</v>
      </c>
      <c r="U1391" s="140">
        <f t="shared" si="154"/>
        <v>2277.75</v>
      </c>
    </row>
    <row r="1392" spans="1:21" x14ac:dyDescent="0.25">
      <c r="A1392" s="43">
        <f t="shared" si="147"/>
        <v>44076</v>
      </c>
      <c r="B1392" s="28">
        <f>SUM('Weekly Data'!D1389:D1392)/4</f>
        <v>825.75</v>
      </c>
      <c r="C1392" s="7">
        <f>SUM('Weekly Data'!E1389:E1392)/4</f>
        <v>1090.75</v>
      </c>
      <c r="D1392" s="7">
        <f>SUM('Weekly Data'!F1389:F1392)/4</f>
        <v>5254</v>
      </c>
      <c r="E1392" s="7">
        <f>SUM('Weekly Data'!G1389:G1392)/4</f>
        <v>396.5</v>
      </c>
      <c r="F1392" s="7">
        <f>SUM('Weekly Data'!H1389:H1392)/4</f>
        <v>7567</v>
      </c>
      <c r="G1392" s="108">
        <f>SUM('Weekly Data'!I1389:I1392)/4</f>
        <v>2639.5</v>
      </c>
      <c r="H1392" s="163">
        <f>AVERAGE('Weekly Data'!D1340,'Weekly Data'!D1288,'Weekly Data'!D1236,'Weekly Data'!D1184)</f>
        <v>705.5</v>
      </c>
      <c r="I1392" s="7">
        <f>AVERAGE('Weekly Data'!E1340,'Weekly Data'!E1288,'Weekly Data'!E1236,'Weekly Data'!E1184)</f>
        <v>1097.25</v>
      </c>
      <c r="J1392" s="7">
        <f>AVERAGE('Weekly Data'!F1340,'Weekly Data'!F1288,'Weekly Data'!F1236,'Weekly Data'!F1184)</f>
        <v>5317.5</v>
      </c>
      <c r="K1392" s="7">
        <f>AVERAGE('Weekly Data'!G1340,'Weekly Data'!G1288,'Weekly Data'!G1236,'Weekly Data'!G1184)</f>
        <v>201.5</v>
      </c>
      <c r="L1392" s="164">
        <f>AVERAGE('Weekly Data'!H1340,'Weekly Data'!H1288,'Weekly Data'!H1236,'Weekly Data'!H1184)</f>
        <v>7321.75</v>
      </c>
      <c r="M1392" s="108">
        <f>AVERAGE('Weekly Data'!I1340,'Weekly Data'!I1288,'Weekly Data'!I1236,'Weekly Data'!I1184)</f>
        <v>2256.75</v>
      </c>
      <c r="O1392" s="43">
        <f t="shared" si="148"/>
        <v>44076</v>
      </c>
      <c r="P1392" s="45">
        <f t="shared" si="149"/>
        <v>741.25</v>
      </c>
      <c r="Q1392" s="45">
        <f t="shared" si="150"/>
        <v>1055.3125</v>
      </c>
      <c r="R1392" s="45">
        <f t="shared" si="151"/>
        <v>5103.0625</v>
      </c>
      <c r="S1392" s="45">
        <f t="shared" si="152"/>
        <v>253.625</v>
      </c>
      <c r="T1392" s="45">
        <f t="shared" si="153"/>
        <v>7153.25</v>
      </c>
      <c r="U1392" s="140">
        <f t="shared" si="154"/>
        <v>2250</v>
      </c>
    </row>
    <row r="1393" spans="1:21" x14ac:dyDescent="0.25">
      <c r="A1393" s="43">
        <f t="shared" si="147"/>
        <v>44083</v>
      </c>
      <c r="B1393" s="28">
        <f>SUM('Weekly Data'!D1390:D1393)/4</f>
        <v>934.25</v>
      </c>
      <c r="C1393" s="7">
        <f>SUM('Weekly Data'!E1390:E1393)/4</f>
        <v>1181.75</v>
      </c>
      <c r="D1393" s="7">
        <f>SUM('Weekly Data'!F1390:F1393)/4</f>
        <v>5338.5</v>
      </c>
      <c r="E1393" s="7">
        <f>SUM('Weekly Data'!G1390:G1393)/4</f>
        <v>403</v>
      </c>
      <c r="F1393" s="7">
        <f>SUM('Weekly Data'!H1390:H1393)/4</f>
        <v>7857.5</v>
      </c>
      <c r="G1393" s="108">
        <f>SUM('Weekly Data'!I1390:I1393)/4</f>
        <v>2337.25</v>
      </c>
      <c r="H1393" s="163">
        <f>AVERAGE('Weekly Data'!D1341,'Weekly Data'!D1289,'Weekly Data'!D1237,'Weekly Data'!D1185)</f>
        <v>513.25</v>
      </c>
      <c r="I1393" s="7">
        <f>AVERAGE('Weekly Data'!E1341,'Weekly Data'!E1289,'Weekly Data'!E1237,'Weekly Data'!E1185)</f>
        <v>1388.5</v>
      </c>
      <c r="J1393" s="7">
        <f>AVERAGE('Weekly Data'!F1341,'Weekly Data'!F1289,'Weekly Data'!F1237,'Weekly Data'!F1185)</f>
        <v>3738.75</v>
      </c>
      <c r="K1393" s="7">
        <f>AVERAGE('Weekly Data'!G1341,'Weekly Data'!G1289,'Weekly Data'!G1237,'Weekly Data'!G1185)</f>
        <v>255.5</v>
      </c>
      <c r="L1393" s="164">
        <f>AVERAGE('Weekly Data'!H1341,'Weekly Data'!H1289,'Weekly Data'!H1237,'Weekly Data'!H1185)</f>
        <v>5896</v>
      </c>
      <c r="M1393" s="108">
        <f>AVERAGE('Weekly Data'!I1341,'Weekly Data'!I1289,'Weekly Data'!I1237,'Weekly Data'!I1185)</f>
        <v>2669.5</v>
      </c>
      <c r="O1393" s="43">
        <f t="shared" si="148"/>
        <v>44083</v>
      </c>
      <c r="P1393" s="45">
        <f t="shared" si="149"/>
        <v>730.9375</v>
      </c>
      <c r="Q1393" s="45">
        <f t="shared" si="150"/>
        <v>1129.25</v>
      </c>
      <c r="R1393" s="45">
        <f t="shared" si="151"/>
        <v>4964.375</v>
      </c>
      <c r="S1393" s="45">
        <f t="shared" si="152"/>
        <v>250.0625</v>
      </c>
      <c r="T1393" s="45">
        <f t="shared" si="153"/>
        <v>7074.625</v>
      </c>
      <c r="U1393" s="140">
        <f t="shared" si="154"/>
        <v>2309.5</v>
      </c>
    </row>
    <row r="1394" spans="1:21" x14ac:dyDescent="0.25">
      <c r="A1394" s="43">
        <f t="shared" si="147"/>
        <v>44090</v>
      </c>
      <c r="B1394" s="28">
        <f>SUM('Weekly Data'!D1391:D1394)/4</f>
        <v>1224.5</v>
      </c>
      <c r="C1394" s="7">
        <f>SUM('Weekly Data'!E1391:E1394)/4</f>
        <v>1201.5</v>
      </c>
      <c r="D1394" s="7">
        <f>SUM('Weekly Data'!F1391:F1394)/4</f>
        <v>5540.5</v>
      </c>
      <c r="E1394" s="7">
        <f>SUM('Weekly Data'!G1391:G1394)/4</f>
        <v>413.75</v>
      </c>
      <c r="F1394" s="7">
        <f>SUM('Weekly Data'!H1391:H1394)/4</f>
        <v>8380.25</v>
      </c>
      <c r="G1394" s="108">
        <f>SUM('Weekly Data'!I1391:I1394)/4</f>
        <v>2146.5</v>
      </c>
      <c r="H1394" s="163">
        <f>AVERAGE('Weekly Data'!D1342,'Weekly Data'!D1290,'Weekly Data'!D1238,'Weekly Data'!D1186)</f>
        <v>492.5</v>
      </c>
      <c r="I1394" s="7">
        <f>AVERAGE('Weekly Data'!E1342,'Weekly Data'!E1290,'Weekly Data'!E1238,'Weekly Data'!E1186)</f>
        <v>1310.5</v>
      </c>
      <c r="J1394" s="7">
        <f>AVERAGE('Weekly Data'!F1342,'Weekly Data'!F1290,'Weekly Data'!F1238,'Weekly Data'!F1186)</f>
        <v>4110.75</v>
      </c>
      <c r="K1394" s="7">
        <f>AVERAGE('Weekly Data'!G1342,'Weekly Data'!G1290,'Weekly Data'!G1238,'Weekly Data'!G1186)</f>
        <v>186.75</v>
      </c>
      <c r="L1394" s="164">
        <f>AVERAGE('Weekly Data'!H1342,'Weekly Data'!H1290,'Weekly Data'!H1238,'Weekly Data'!H1186)</f>
        <v>6100.5</v>
      </c>
      <c r="M1394" s="108">
        <f>AVERAGE('Weekly Data'!I1342,'Weekly Data'!I1290,'Weekly Data'!I1238,'Weekly Data'!I1186)</f>
        <v>2717.25</v>
      </c>
      <c r="O1394" s="43">
        <f t="shared" si="148"/>
        <v>44090</v>
      </c>
      <c r="P1394" s="45">
        <f t="shared" si="149"/>
        <v>643.3125</v>
      </c>
      <c r="Q1394" s="45">
        <f t="shared" si="150"/>
        <v>1174.625</v>
      </c>
      <c r="R1394" s="45">
        <f t="shared" si="151"/>
        <v>4769.75</v>
      </c>
      <c r="S1394" s="45">
        <f t="shared" si="152"/>
        <v>264.9375</v>
      </c>
      <c r="T1394" s="45">
        <f t="shared" si="153"/>
        <v>6852.625</v>
      </c>
      <c r="U1394" s="140">
        <f t="shared" si="154"/>
        <v>2405.8125</v>
      </c>
    </row>
    <row r="1395" spans="1:21" x14ac:dyDescent="0.25">
      <c r="A1395" s="43">
        <f t="shared" si="147"/>
        <v>44097</v>
      </c>
      <c r="B1395" s="28">
        <f>SUM('Weekly Data'!D1392:D1395)/4</f>
        <v>1248.75</v>
      </c>
      <c r="C1395" s="7">
        <f>SUM('Weekly Data'!E1392:E1395)/4</f>
        <v>1351.75</v>
      </c>
      <c r="D1395" s="7">
        <f>SUM('Weekly Data'!F1392:F1395)/4</f>
        <v>6058</v>
      </c>
      <c r="E1395" s="7">
        <f>SUM('Weekly Data'!G1392:G1395)/4</f>
        <v>520.5</v>
      </c>
      <c r="F1395" s="7">
        <f>SUM('Weekly Data'!H1392:H1395)/4</f>
        <v>9179</v>
      </c>
      <c r="G1395" s="108">
        <f>SUM('Weekly Data'!I1392:I1395)/4</f>
        <v>2321.5</v>
      </c>
      <c r="H1395" s="163">
        <f>AVERAGE('Weekly Data'!D1343,'Weekly Data'!D1291,'Weekly Data'!D1239,'Weekly Data'!D1187)</f>
        <v>673.5</v>
      </c>
      <c r="I1395" s="7">
        <f>AVERAGE('Weekly Data'!E1343,'Weekly Data'!E1291,'Weekly Data'!E1239,'Weekly Data'!E1187)</f>
        <v>1322.25</v>
      </c>
      <c r="J1395" s="7">
        <f>AVERAGE('Weekly Data'!F1343,'Weekly Data'!F1291,'Weekly Data'!F1239,'Weekly Data'!F1187)</f>
        <v>4631</v>
      </c>
      <c r="K1395" s="7">
        <f>AVERAGE('Weekly Data'!G1343,'Weekly Data'!G1291,'Weekly Data'!G1239,'Weekly Data'!G1187)</f>
        <v>246.25</v>
      </c>
      <c r="L1395" s="164">
        <f>AVERAGE('Weekly Data'!H1343,'Weekly Data'!H1291,'Weekly Data'!H1239,'Weekly Data'!H1187)</f>
        <v>6873</v>
      </c>
      <c r="M1395" s="108">
        <f>AVERAGE('Weekly Data'!I1343,'Weekly Data'!I1291,'Weekly Data'!I1239,'Weekly Data'!I1187)</f>
        <v>2581</v>
      </c>
      <c r="O1395" s="43">
        <f t="shared" si="148"/>
        <v>44097</v>
      </c>
      <c r="P1395" s="45">
        <f t="shared" si="149"/>
        <v>591.0625</v>
      </c>
      <c r="Q1395" s="45">
        <f t="shared" si="150"/>
        <v>1245.125</v>
      </c>
      <c r="R1395" s="45">
        <f t="shared" si="151"/>
        <v>4512.3125</v>
      </c>
      <c r="S1395" s="45">
        <f t="shared" si="152"/>
        <v>221.75</v>
      </c>
      <c r="T1395" s="45">
        <f t="shared" si="153"/>
        <v>6570.25</v>
      </c>
      <c r="U1395" s="140">
        <f t="shared" si="154"/>
        <v>2516.5</v>
      </c>
    </row>
    <row r="1396" spans="1:21" x14ac:dyDescent="0.25">
      <c r="A1396" s="43">
        <f t="shared" si="147"/>
        <v>44104</v>
      </c>
      <c r="B1396" s="28">
        <f>SUM('Weekly Data'!D1393:D1396)/4</f>
        <v>1420.75</v>
      </c>
      <c r="C1396" s="7">
        <f>SUM('Weekly Data'!E1393:E1396)/4</f>
        <v>1460.75</v>
      </c>
      <c r="D1396" s="7">
        <f>SUM('Weekly Data'!F1393:F1396)/4</f>
        <v>6314</v>
      </c>
      <c r="E1396" s="7">
        <f>SUM('Weekly Data'!G1393:G1396)/4</f>
        <v>591.25</v>
      </c>
      <c r="F1396" s="7">
        <f>SUM('Weekly Data'!H1393:H1396)/4</f>
        <v>9786.75</v>
      </c>
      <c r="G1396" s="108">
        <f>SUM('Weekly Data'!I1393:I1396)/4</f>
        <v>2283.75</v>
      </c>
      <c r="H1396" s="163">
        <f>AVERAGE('Weekly Data'!D1344,'Weekly Data'!D1292,'Weekly Data'!D1240,'Weekly Data'!D1188)</f>
        <v>1056</v>
      </c>
      <c r="I1396" s="7">
        <f>AVERAGE('Weekly Data'!E1344,'Weekly Data'!E1292,'Weekly Data'!E1240,'Weekly Data'!E1188)</f>
        <v>951.25</v>
      </c>
      <c r="J1396" s="7">
        <f>AVERAGE('Weekly Data'!F1344,'Weekly Data'!F1292,'Weekly Data'!F1240,'Weekly Data'!F1188)</f>
        <v>4598.25</v>
      </c>
      <c r="K1396" s="7">
        <f>AVERAGE('Weekly Data'!G1344,'Weekly Data'!G1292,'Weekly Data'!G1240,'Weekly Data'!G1188)</f>
        <v>478</v>
      </c>
      <c r="L1396" s="164">
        <f>AVERAGE('Weekly Data'!H1344,'Weekly Data'!H1292,'Weekly Data'!H1240,'Weekly Data'!H1188)</f>
        <v>7083.5</v>
      </c>
      <c r="M1396" s="108">
        <f>AVERAGE('Weekly Data'!I1344,'Weekly Data'!I1292,'Weekly Data'!I1240,'Weekly Data'!I1188)</f>
        <v>2632.75</v>
      </c>
      <c r="O1396" s="43">
        <f t="shared" si="148"/>
        <v>44104</v>
      </c>
      <c r="P1396" s="45">
        <f t="shared" si="149"/>
        <v>643.125</v>
      </c>
      <c r="Q1396" s="45">
        <f t="shared" si="150"/>
        <v>1283.0625</v>
      </c>
      <c r="R1396" s="45">
        <f t="shared" si="151"/>
        <v>4275.875</v>
      </c>
      <c r="S1396" s="45">
        <f t="shared" si="152"/>
        <v>252.5625</v>
      </c>
      <c r="T1396" s="45">
        <f t="shared" si="153"/>
        <v>6454.625</v>
      </c>
      <c r="U1396" s="140">
        <f t="shared" si="154"/>
        <v>2647.1875</v>
      </c>
    </row>
    <row r="1397" spans="1:21" x14ac:dyDescent="0.25">
      <c r="A1397" s="43">
        <f t="shared" si="147"/>
        <v>44111</v>
      </c>
      <c r="B1397" s="28">
        <f>SUM('Weekly Data'!D1394:D1397)/4</f>
        <v>1525.5</v>
      </c>
      <c r="C1397" s="7">
        <f>SUM('Weekly Data'!E1394:E1397)/4</f>
        <v>1573.5</v>
      </c>
      <c r="D1397" s="7">
        <f>SUM('Weekly Data'!F1394:F1397)/4</f>
        <v>6991</v>
      </c>
      <c r="E1397" s="7">
        <f>SUM('Weekly Data'!G1394:G1397)/4</f>
        <v>775.75</v>
      </c>
      <c r="F1397" s="7">
        <f>SUM('Weekly Data'!H1394:H1397)/4</f>
        <v>10865.75</v>
      </c>
      <c r="G1397" s="108">
        <f>SUM('Weekly Data'!I1394:I1397)/4</f>
        <v>2435.75</v>
      </c>
      <c r="H1397" s="163">
        <f>AVERAGE('Weekly Data'!D1345,'Weekly Data'!D1293,'Weekly Data'!D1241,'Weekly Data'!D1189)</f>
        <v>1198.25</v>
      </c>
      <c r="I1397" s="7">
        <f>AVERAGE('Weekly Data'!E1345,'Weekly Data'!E1293,'Weekly Data'!E1241,'Weekly Data'!E1189)</f>
        <v>1177</v>
      </c>
      <c r="J1397" s="7">
        <f>AVERAGE('Weekly Data'!F1345,'Weekly Data'!F1293,'Weekly Data'!F1241,'Weekly Data'!F1189)</f>
        <v>5753</v>
      </c>
      <c r="K1397" s="7">
        <f>AVERAGE('Weekly Data'!G1345,'Weekly Data'!G1293,'Weekly Data'!G1241,'Weekly Data'!G1189)</f>
        <v>587.5</v>
      </c>
      <c r="L1397" s="164">
        <f>AVERAGE('Weekly Data'!H1345,'Weekly Data'!H1293,'Weekly Data'!H1241,'Weekly Data'!H1189)</f>
        <v>8715.75</v>
      </c>
      <c r="M1397" s="108">
        <f>AVERAGE('Weekly Data'!I1345,'Weekly Data'!I1293,'Weekly Data'!I1241,'Weekly Data'!I1189)</f>
        <v>2501.75</v>
      </c>
      <c r="O1397" s="43">
        <f t="shared" si="148"/>
        <v>44111</v>
      </c>
      <c r="P1397" s="45">
        <f t="shared" si="149"/>
        <v>773.875</v>
      </c>
      <c r="Q1397" s="45">
        <f t="shared" si="150"/>
        <v>1244.625</v>
      </c>
      <c r="R1397" s="45">
        <f t="shared" si="151"/>
        <v>4603.875</v>
      </c>
      <c r="S1397" s="45">
        <f t="shared" si="152"/>
        <v>330.4375</v>
      </c>
      <c r="T1397" s="45">
        <f t="shared" si="153"/>
        <v>6952.8125</v>
      </c>
      <c r="U1397" s="140">
        <f t="shared" si="154"/>
        <v>2623.1875</v>
      </c>
    </row>
    <row r="1398" spans="1:21" x14ac:dyDescent="0.25">
      <c r="A1398" s="43">
        <f t="shared" si="147"/>
        <v>44118</v>
      </c>
      <c r="B1398" s="28">
        <f>SUM('Weekly Data'!D1395:D1398)/4</f>
        <v>1518.75</v>
      </c>
      <c r="C1398" s="7">
        <f>SUM('Weekly Data'!E1395:E1398)/4</f>
        <v>1750.75</v>
      </c>
      <c r="D1398" s="7">
        <f>SUM('Weekly Data'!F1395:F1398)/4</f>
        <v>7658.5</v>
      </c>
      <c r="E1398" s="7">
        <f>SUM('Weekly Data'!G1395:G1398)/4</f>
        <v>955.5</v>
      </c>
      <c r="F1398" s="7">
        <f>SUM('Weekly Data'!H1395:H1398)/4</f>
        <v>11883.5</v>
      </c>
      <c r="G1398" s="108">
        <f>SUM('Weekly Data'!I1395:I1398)/4</f>
        <v>2424.25</v>
      </c>
      <c r="H1398" s="163">
        <f>AVERAGE('Weekly Data'!D1346,'Weekly Data'!D1294,'Weekly Data'!D1242,'Weekly Data'!D1190)</f>
        <v>1281.5</v>
      </c>
      <c r="I1398" s="7">
        <f>AVERAGE('Weekly Data'!E1346,'Weekly Data'!E1294,'Weekly Data'!E1242,'Weekly Data'!E1190)</f>
        <v>878.25</v>
      </c>
      <c r="J1398" s="7">
        <f>AVERAGE('Weekly Data'!F1346,'Weekly Data'!F1294,'Weekly Data'!F1242,'Weekly Data'!F1190)</f>
        <v>6156.75</v>
      </c>
      <c r="K1398" s="7">
        <f>AVERAGE('Weekly Data'!G1346,'Weekly Data'!G1294,'Weekly Data'!G1242,'Weekly Data'!G1190)</f>
        <v>946.25</v>
      </c>
      <c r="L1398" s="164">
        <f>AVERAGE('Weekly Data'!H1346,'Weekly Data'!H1294,'Weekly Data'!H1242,'Weekly Data'!H1190)</f>
        <v>9262.75</v>
      </c>
      <c r="M1398" s="108">
        <f>AVERAGE('Weekly Data'!I1346,'Weekly Data'!I1294,'Weekly Data'!I1242,'Weekly Data'!I1190)</f>
        <v>2386.5</v>
      </c>
      <c r="O1398" s="43">
        <f t="shared" si="148"/>
        <v>44118</v>
      </c>
      <c r="P1398" s="45">
        <f t="shared" si="149"/>
        <v>927.625</v>
      </c>
      <c r="Q1398" s="45">
        <f t="shared" si="150"/>
        <v>1120.5</v>
      </c>
      <c r="R1398" s="45">
        <f t="shared" si="151"/>
        <v>5011.75</v>
      </c>
      <c r="S1398" s="45">
        <f t="shared" si="152"/>
        <v>466.625</v>
      </c>
      <c r="T1398" s="45">
        <f t="shared" si="153"/>
        <v>7526.5</v>
      </c>
      <c r="U1398" s="140">
        <f t="shared" si="154"/>
        <v>2577.4375</v>
      </c>
    </row>
    <row r="1399" spans="1:21" x14ac:dyDescent="0.25">
      <c r="A1399" s="43">
        <f t="shared" si="147"/>
        <v>44125</v>
      </c>
      <c r="B1399" s="28">
        <f>SUM('Weekly Data'!D1396:D1399)/4</f>
        <v>1697.5</v>
      </c>
      <c r="C1399" s="7">
        <f>SUM('Weekly Data'!E1396:E1399)/4</f>
        <v>1932.25</v>
      </c>
      <c r="D1399" s="7">
        <f>SUM('Weekly Data'!F1396:F1399)/4</f>
        <v>8242.75</v>
      </c>
      <c r="E1399" s="7">
        <f>SUM('Weekly Data'!G1396:G1399)/4</f>
        <v>1088.5</v>
      </c>
      <c r="F1399" s="7">
        <f>SUM('Weekly Data'!H1396:H1399)/4</f>
        <v>12961</v>
      </c>
      <c r="G1399" s="108">
        <f>SUM('Weekly Data'!I1396:I1399)/4</f>
        <v>2113.25</v>
      </c>
      <c r="H1399" s="163">
        <f>AVERAGE('Weekly Data'!D1347,'Weekly Data'!D1295,'Weekly Data'!D1243,'Weekly Data'!D1191)</f>
        <v>1268.5</v>
      </c>
      <c r="I1399" s="7">
        <f>AVERAGE('Weekly Data'!E1347,'Weekly Data'!E1295,'Weekly Data'!E1243,'Weekly Data'!E1191)</f>
        <v>1005.25</v>
      </c>
      <c r="J1399" s="7">
        <f>AVERAGE('Weekly Data'!F1347,'Weekly Data'!F1295,'Weekly Data'!F1243,'Weekly Data'!F1191)</f>
        <v>6308.75</v>
      </c>
      <c r="K1399" s="7">
        <f>AVERAGE('Weekly Data'!G1347,'Weekly Data'!G1295,'Weekly Data'!G1243,'Weekly Data'!G1191)</f>
        <v>961</v>
      </c>
      <c r="L1399" s="164">
        <f>AVERAGE('Weekly Data'!H1347,'Weekly Data'!H1295,'Weekly Data'!H1243,'Weekly Data'!H1191)</f>
        <v>9543.5</v>
      </c>
      <c r="M1399" s="108">
        <f>AVERAGE('Weekly Data'!I1347,'Weekly Data'!I1295,'Weekly Data'!I1243,'Weekly Data'!I1191)</f>
        <v>2594.25</v>
      </c>
      <c r="O1399" s="43">
        <f t="shared" si="148"/>
        <v>44125</v>
      </c>
      <c r="P1399" s="45">
        <f t="shared" si="149"/>
        <v>1134.8125</v>
      </c>
      <c r="Q1399" s="45">
        <f t="shared" si="150"/>
        <v>1081.125</v>
      </c>
      <c r="R1399" s="45">
        <f t="shared" si="151"/>
        <v>5575.875</v>
      </c>
      <c r="S1399" s="45">
        <f t="shared" si="152"/>
        <v>661.5</v>
      </c>
      <c r="T1399" s="45">
        <f t="shared" si="153"/>
        <v>8453.3125</v>
      </c>
      <c r="U1399" s="140">
        <f t="shared" si="154"/>
        <v>2539</v>
      </c>
    </row>
    <row r="1400" spans="1:21" x14ac:dyDescent="0.25">
      <c r="A1400" s="43">
        <f t="shared" si="147"/>
        <v>44132</v>
      </c>
      <c r="B1400" s="28">
        <f>SUM('Weekly Data'!D1397:D1400)/4</f>
        <v>1717.75</v>
      </c>
      <c r="C1400" s="7">
        <f>SUM('Weekly Data'!E1397:E1400)/4</f>
        <v>2121</v>
      </c>
      <c r="D1400" s="7">
        <f>SUM('Weekly Data'!F1397:F1400)/4</f>
        <v>8698.5</v>
      </c>
      <c r="E1400" s="7">
        <f>SUM('Weekly Data'!G1397:G1400)/4</f>
        <v>1216</v>
      </c>
      <c r="F1400" s="7">
        <f>SUM('Weekly Data'!H1397:H1400)/4</f>
        <v>13753.25</v>
      </c>
      <c r="G1400" s="108">
        <f>SUM('Weekly Data'!I1397:I1400)/4</f>
        <v>2081.75</v>
      </c>
      <c r="H1400" s="163">
        <f>AVERAGE('Weekly Data'!D1348,'Weekly Data'!D1296,'Weekly Data'!D1244,'Weekly Data'!D1192)</f>
        <v>929.75</v>
      </c>
      <c r="I1400" s="7">
        <f>AVERAGE('Weekly Data'!E1348,'Weekly Data'!E1296,'Weekly Data'!E1244,'Weekly Data'!E1192)</f>
        <v>987.5</v>
      </c>
      <c r="J1400" s="7">
        <f>AVERAGE('Weekly Data'!F1348,'Weekly Data'!F1296,'Weekly Data'!F1244,'Weekly Data'!F1192)</f>
        <v>6655.25</v>
      </c>
      <c r="K1400" s="7">
        <f>AVERAGE('Weekly Data'!G1348,'Weekly Data'!G1296,'Weekly Data'!G1244,'Weekly Data'!G1192)</f>
        <v>945.75</v>
      </c>
      <c r="L1400" s="164">
        <f>AVERAGE('Weekly Data'!H1348,'Weekly Data'!H1296,'Weekly Data'!H1244,'Weekly Data'!H1192)</f>
        <v>9518.25</v>
      </c>
      <c r="M1400" s="108">
        <f>AVERAGE('Weekly Data'!I1348,'Weekly Data'!I1296,'Weekly Data'!I1244,'Weekly Data'!I1192)</f>
        <v>2220</v>
      </c>
      <c r="O1400" s="43">
        <f t="shared" si="148"/>
        <v>44132</v>
      </c>
      <c r="P1400" s="45">
        <f t="shared" si="149"/>
        <v>1187.75</v>
      </c>
      <c r="Q1400" s="45">
        <f t="shared" si="150"/>
        <v>959.125</v>
      </c>
      <c r="R1400" s="45">
        <f t="shared" si="151"/>
        <v>6266.9375</v>
      </c>
      <c r="S1400" s="45">
        <f t="shared" si="152"/>
        <v>819.0625</v>
      </c>
      <c r="T1400" s="45">
        <f t="shared" si="153"/>
        <v>9232.875</v>
      </c>
      <c r="U1400" s="140">
        <f t="shared" si="154"/>
        <v>2422.5</v>
      </c>
    </row>
    <row r="1401" spans="1:21" x14ac:dyDescent="0.25">
      <c r="A1401" s="43">
        <f t="shared" si="147"/>
        <v>44139</v>
      </c>
      <c r="B1401" s="28">
        <f>SUM('Weekly Data'!D1398:D1401)/4</f>
        <v>1800.25</v>
      </c>
      <c r="C1401" s="7">
        <f>SUM('Weekly Data'!E1398:E1401)/4</f>
        <v>2127</v>
      </c>
      <c r="D1401" s="7">
        <f>SUM('Weekly Data'!F1398:F1401)/4</f>
        <v>8935</v>
      </c>
      <c r="E1401" s="7">
        <f>SUM('Weekly Data'!G1398:G1401)/4</f>
        <v>1188.25</v>
      </c>
      <c r="F1401" s="7">
        <f>SUM('Weekly Data'!H1398:H1401)/4</f>
        <v>14050.5</v>
      </c>
      <c r="G1401" s="108">
        <f>SUM('Weekly Data'!I1398:I1401)/4</f>
        <v>2180</v>
      </c>
      <c r="H1401" s="163">
        <f>AVERAGE('Weekly Data'!D1349,'Weekly Data'!D1297,'Weekly Data'!D1245,'Weekly Data'!D1193)</f>
        <v>932.25</v>
      </c>
      <c r="I1401" s="7">
        <f>AVERAGE('Weekly Data'!E1349,'Weekly Data'!E1297,'Weekly Data'!E1245,'Weekly Data'!E1193)</f>
        <v>1112.75</v>
      </c>
      <c r="J1401" s="7">
        <f>AVERAGE('Weekly Data'!F1349,'Weekly Data'!F1297,'Weekly Data'!F1245,'Weekly Data'!F1193)</f>
        <v>6056.5</v>
      </c>
      <c r="K1401" s="7">
        <f>AVERAGE('Weekly Data'!G1349,'Weekly Data'!G1297,'Weekly Data'!G1245,'Weekly Data'!G1193)</f>
        <v>624.75</v>
      </c>
      <c r="L1401" s="164">
        <f>AVERAGE('Weekly Data'!H1349,'Weekly Data'!H1297,'Weekly Data'!H1245,'Weekly Data'!H1193)</f>
        <v>8726.25</v>
      </c>
      <c r="M1401" s="108">
        <f>AVERAGE('Weekly Data'!I1349,'Weekly Data'!I1297,'Weekly Data'!I1245,'Weekly Data'!I1193)</f>
        <v>2646.5</v>
      </c>
      <c r="O1401" s="43">
        <f t="shared" si="148"/>
        <v>44139</v>
      </c>
      <c r="P1401" s="45">
        <f t="shared" si="149"/>
        <v>1087.6875</v>
      </c>
      <c r="Q1401" s="45">
        <f t="shared" si="150"/>
        <v>946.5625</v>
      </c>
      <c r="R1401" s="45">
        <f t="shared" si="151"/>
        <v>6358.125</v>
      </c>
      <c r="S1401" s="45">
        <f t="shared" si="152"/>
        <v>876.3125</v>
      </c>
      <c r="T1401" s="45">
        <f t="shared" si="153"/>
        <v>9268.6875</v>
      </c>
      <c r="U1401" s="140">
        <f t="shared" si="154"/>
        <v>2456</v>
      </c>
    </row>
    <row r="1402" spans="1:21" x14ac:dyDescent="0.25">
      <c r="A1402" s="43">
        <f t="shared" si="147"/>
        <v>44146</v>
      </c>
      <c r="B1402" s="28">
        <f>SUM('Weekly Data'!D1399:D1402)/4</f>
        <v>1919</v>
      </c>
      <c r="C1402" s="7">
        <f>SUM('Weekly Data'!E1399:E1402)/4</f>
        <v>2055.25</v>
      </c>
      <c r="D1402" s="7">
        <f>SUM('Weekly Data'!F1399:F1402)/4</f>
        <v>8625.75</v>
      </c>
      <c r="E1402" s="7">
        <f>SUM('Weekly Data'!G1399:G1402)/4</f>
        <v>1149</v>
      </c>
      <c r="F1402" s="7">
        <f>SUM('Weekly Data'!H1399:H1402)/4</f>
        <v>13749</v>
      </c>
      <c r="G1402" s="108">
        <f>SUM('Weekly Data'!I1399:I1402)/4</f>
        <v>2219</v>
      </c>
      <c r="H1402" s="163">
        <f>AVERAGE('Weekly Data'!D1350,'Weekly Data'!D1298,'Weekly Data'!D1246,'Weekly Data'!D1194)</f>
        <v>689.5</v>
      </c>
      <c r="I1402" s="7">
        <f>AVERAGE('Weekly Data'!E1350,'Weekly Data'!E1298,'Weekly Data'!E1246,'Weekly Data'!E1194)</f>
        <v>1187.5</v>
      </c>
      <c r="J1402" s="7">
        <f>AVERAGE('Weekly Data'!F1350,'Weekly Data'!F1298,'Weekly Data'!F1246,'Weekly Data'!F1194)</f>
        <v>5808.75</v>
      </c>
      <c r="K1402" s="7">
        <f>AVERAGE('Weekly Data'!G1350,'Weekly Data'!G1298,'Weekly Data'!G1246,'Weekly Data'!G1194)</f>
        <v>737.5</v>
      </c>
      <c r="L1402" s="164">
        <f>AVERAGE('Weekly Data'!H1350,'Weekly Data'!H1298,'Weekly Data'!H1246,'Weekly Data'!H1194)</f>
        <v>8423.25</v>
      </c>
      <c r="M1402" s="108">
        <f>AVERAGE('Weekly Data'!I1350,'Weekly Data'!I1298,'Weekly Data'!I1246,'Weekly Data'!I1194)</f>
        <v>2631.75</v>
      </c>
      <c r="O1402" s="43">
        <f t="shared" si="148"/>
        <v>44146</v>
      </c>
      <c r="P1402" s="45">
        <f t="shared" si="149"/>
        <v>1040.4375</v>
      </c>
      <c r="Q1402" s="45">
        <f t="shared" si="150"/>
        <v>1034.375</v>
      </c>
      <c r="R1402" s="45">
        <f t="shared" si="151"/>
        <v>6310.125</v>
      </c>
      <c r="S1402" s="45">
        <f t="shared" si="152"/>
        <v>827.4375</v>
      </c>
      <c r="T1402" s="45">
        <f t="shared" si="153"/>
        <v>9212.375</v>
      </c>
      <c r="U1402" s="140">
        <f t="shared" si="154"/>
        <v>2490.25</v>
      </c>
    </row>
    <row r="1403" spans="1:21" x14ac:dyDescent="0.25">
      <c r="A1403" s="43">
        <f t="shared" si="147"/>
        <v>44153</v>
      </c>
      <c r="B1403" s="28">
        <f>SUM('Weekly Data'!D1400:D1403)/4</f>
        <v>1875.5</v>
      </c>
      <c r="C1403" s="7">
        <f>SUM('Weekly Data'!E1400:E1403)/4</f>
        <v>2142.75</v>
      </c>
      <c r="D1403" s="7">
        <f>SUM('Weekly Data'!F1400:F1403)/4</f>
        <v>8317.5</v>
      </c>
      <c r="E1403" s="7">
        <f>SUM('Weekly Data'!G1400:G1403)/4</f>
        <v>1184.75</v>
      </c>
      <c r="F1403" s="7">
        <f>SUM('Weekly Data'!H1400:H1403)/4</f>
        <v>13520.5</v>
      </c>
      <c r="G1403" s="108">
        <f>SUM('Weekly Data'!I1400:I1403)/4</f>
        <v>2329.75</v>
      </c>
      <c r="H1403" s="163">
        <f>AVERAGE('Weekly Data'!D1351,'Weekly Data'!D1299,'Weekly Data'!D1247,'Weekly Data'!D1195)</f>
        <v>585.5</v>
      </c>
      <c r="I1403" s="7">
        <f>AVERAGE('Weekly Data'!E1351,'Weekly Data'!E1299,'Weekly Data'!E1247,'Weekly Data'!E1195)</f>
        <v>1155</v>
      </c>
      <c r="J1403" s="7">
        <f>AVERAGE('Weekly Data'!F1351,'Weekly Data'!F1299,'Weekly Data'!F1247,'Weekly Data'!F1195)</f>
        <v>6099.25</v>
      </c>
      <c r="K1403" s="7">
        <f>AVERAGE('Weekly Data'!G1351,'Weekly Data'!G1299,'Weekly Data'!G1247,'Weekly Data'!G1195)</f>
        <v>564.75</v>
      </c>
      <c r="L1403" s="164">
        <f>AVERAGE('Weekly Data'!H1351,'Weekly Data'!H1299,'Weekly Data'!H1247,'Weekly Data'!H1195)</f>
        <v>8404.5</v>
      </c>
      <c r="M1403" s="108">
        <f>AVERAGE('Weekly Data'!I1351,'Weekly Data'!I1299,'Weekly Data'!I1247,'Weekly Data'!I1195)</f>
        <v>2618.5</v>
      </c>
      <c r="O1403" s="43">
        <f t="shared" si="148"/>
        <v>44153</v>
      </c>
      <c r="P1403" s="45">
        <f t="shared" si="149"/>
        <v>832.875</v>
      </c>
      <c r="Q1403" s="45">
        <f t="shared" si="150"/>
        <v>1073.375</v>
      </c>
      <c r="R1403" s="45">
        <f t="shared" si="151"/>
        <v>6192.8125</v>
      </c>
      <c r="S1403" s="45">
        <f t="shared" si="152"/>
        <v>754.375</v>
      </c>
      <c r="T1403" s="45">
        <f t="shared" si="153"/>
        <v>8853.4375</v>
      </c>
      <c r="U1403" s="140">
        <f t="shared" si="154"/>
        <v>2486.9375</v>
      </c>
    </row>
    <row r="1404" spans="1:21" x14ac:dyDescent="0.25">
      <c r="A1404" s="43">
        <f t="shared" si="147"/>
        <v>44160</v>
      </c>
      <c r="B1404" s="28">
        <f>SUM('Weekly Data'!D1401:D1404)/4</f>
        <v>1978.75</v>
      </c>
      <c r="C1404" s="7">
        <f>SUM('Weekly Data'!E1401:E1404)/4</f>
        <v>2129</v>
      </c>
      <c r="D1404" s="7">
        <f>SUM('Weekly Data'!F1401:F1404)/4</f>
        <v>8238.25</v>
      </c>
      <c r="E1404" s="7">
        <f>SUM('Weekly Data'!G1401:G1404)/4</f>
        <v>1134.75</v>
      </c>
      <c r="F1404" s="7">
        <f>SUM('Weekly Data'!H1401:H1404)/4</f>
        <v>13480.75</v>
      </c>
      <c r="G1404" s="108">
        <f>SUM('Weekly Data'!I1401:I1404)/4</f>
        <v>2469.25</v>
      </c>
      <c r="H1404" s="163">
        <f>AVERAGE('Weekly Data'!D1352,'Weekly Data'!D1300,'Weekly Data'!D1248,'Weekly Data'!D1196)</f>
        <v>471</v>
      </c>
      <c r="I1404" s="7">
        <f>AVERAGE('Weekly Data'!E1352,'Weekly Data'!E1300,'Weekly Data'!E1248,'Weekly Data'!E1196)</f>
        <v>1064.5</v>
      </c>
      <c r="J1404" s="7">
        <f>AVERAGE('Weekly Data'!F1352,'Weekly Data'!F1300,'Weekly Data'!F1248,'Weekly Data'!F1196)</f>
        <v>5882.25</v>
      </c>
      <c r="K1404" s="7">
        <f>AVERAGE('Weekly Data'!G1352,'Weekly Data'!G1300,'Weekly Data'!G1248,'Weekly Data'!G1196)</f>
        <v>432</v>
      </c>
      <c r="L1404" s="164">
        <f>AVERAGE('Weekly Data'!H1352,'Weekly Data'!H1300,'Weekly Data'!H1248,'Weekly Data'!H1196)</f>
        <v>7849.75</v>
      </c>
      <c r="M1404" s="108">
        <f>AVERAGE('Weekly Data'!I1352,'Weekly Data'!I1300,'Weekly Data'!I1248,'Weekly Data'!I1196)</f>
        <v>2831.75</v>
      </c>
      <c r="O1404" s="43">
        <f t="shared" si="148"/>
        <v>44160</v>
      </c>
      <c r="P1404" s="45">
        <f t="shared" si="149"/>
        <v>712.0625</v>
      </c>
      <c r="Q1404" s="45">
        <f t="shared" si="150"/>
        <v>1126.75</v>
      </c>
      <c r="R1404" s="45">
        <f t="shared" si="151"/>
        <v>5911.75</v>
      </c>
      <c r="S1404" s="45">
        <f t="shared" si="152"/>
        <v>612.875</v>
      </c>
      <c r="T1404" s="45">
        <f t="shared" si="153"/>
        <v>8363.4375</v>
      </c>
      <c r="U1404" s="140">
        <f t="shared" si="154"/>
        <v>2682.4375</v>
      </c>
    </row>
    <row r="1405" spans="1:21" x14ac:dyDescent="0.25">
      <c r="A1405" s="43">
        <f t="shared" si="147"/>
        <v>44167</v>
      </c>
      <c r="B1405" s="28">
        <f>SUM('Weekly Data'!D1402:D1405)/4</f>
        <v>1820</v>
      </c>
      <c r="C1405" s="7">
        <f>SUM('Weekly Data'!E1402:E1405)/4</f>
        <v>2207.5</v>
      </c>
      <c r="D1405" s="7">
        <f>SUM('Weekly Data'!F1402:F1405)/4</f>
        <v>7914</v>
      </c>
      <c r="E1405" s="7">
        <f>SUM('Weekly Data'!G1402:G1405)/4</f>
        <v>1071</v>
      </c>
      <c r="F1405" s="7">
        <f>SUM('Weekly Data'!H1402:H1405)/4</f>
        <v>13012.5</v>
      </c>
      <c r="G1405" s="108">
        <f>SUM('Weekly Data'!I1402:I1405)/4</f>
        <v>2607.5</v>
      </c>
      <c r="H1405" s="163">
        <f>AVERAGE('Weekly Data'!D1353,'Weekly Data'!D1301,'Weekly Data'!D1249,'Weekly Data'!D1197)</f>
        <v>411.25</v>
      </c>
      <c r="I1405" s="7">
        <f>AVERAGE('Weekly Data'!E1353,'Weekly Data'!E1301,'Weekly Data'!E1249,'Weekly Data'!E1197)</f>
        <v>1155.5</v>
      </c>
      <c r="J1405" s="7">
        <f>AVERAGE('Weekly Data'!F1353,'Weekly Data'!F1301,'Weekly Data'!F1249,'Weekly Data'!F1197)</f>
        <v>5532.75</v>
      </c>
      <c r="K1405" s="7">
        <f>AVERAGE('Weekly Data'!G1353,'Weekly Data'!G1301,'Weekly Data'!G1249,'Weekly Data'!G1197)</f>
        <v>468.75</v>
      </c>
      <c r="L1405" s="164">
        <f>AVERAGE('Weekly Data'!H1353,'Weekly Data'!H1301,'Weekly Data'!H1249,'Weekly Data'!H1197)</f>
        <v>7568.25</v>
      </c>
      <c r="M1405" s="108">
        <f>AVERAGE('Weekly Data'!I1353,'Weekly Data'!I1301,'Weekly Data'!I1249,'Weekly Data'!I1197)</f>
        <v>2264</v>
      </c>
      <c r="O1405" s="43">
        <f t="shared" si="148"/>
        <v>44167</v>
      </c>
      <c r="P1405" s="45">
        <f t="shared" si="149"/>
        <v>638.25</v>
      </c>
      <c r="Q1405" s="45">
        <f t="shared" si="150"/>
        <v>1129.25</v>
      </c>
      <c r="R1405" s="45">
        <f t="shared" si="151"/>
        <v>5840.875</v>
      </c>
      <c r="S1405" s="45">
        <f t="shared" si="152"/>
        <v>546.1875</v>
      </c>
      <c r="T1405" s="45">
        <f t="shared" si="153"/>
        <v>8154.5625</v>
      </c>
      <c r="U1405" s="140">
        <f t="shared" si="154"/>
        <v>2617.125</v>
      </c>
    </row>
    <row r="1406" spans="1:21" x14ac:dyDescent="0.25">
      <c r="A1406" s="43">
        <f t="shared" si="147"/>
        <v>44174</v>
      </c>
      <c r="B1406" s="28">
        <f>SUM('Weekly Data'!D1403:D1406)/4</f>
        <v>1925.5</v>
      </c>
      <c r="C1406" s="7">
        <f>SUM('Weekly Data'!E1403:E1406)/4</f>
        <v>2235</v>
      </c>
      <c r="D1406" s="7">
        <f>SUM('Weekly Data'!F1403:F1406)/4</f>
        <v>7995.5</v>
      </c>
      <c r="E1406" s="7">
        <f>SUM('Weekly Data'!G1403:G1406)/4</f>
        <v>1082.5</v>
      </c>
      <c r="F1406" s="7">
        <f>SUM('Weekly Data'!H1403:H1406)/4</f>
        <v>13238.5</v>
      </c>
      <c r="G1406" s="108">
        <f>SUM('Weekly Data'!I1403:I1406)/4</f>
        <v>2583.5</v>
      </c>
      <c r="H1406" s="163">
        <f>AVERAGE('Weekly Data'!D1354,'Weekly Data'!D1302,'Weekly Data'!D1250,'Weekly Data'!D1198)</f>
        <v>453.5</v>
      </c>
      <c r="I1406" s="7">
        <f>AVERAGE('Weekly Data'!E1354,'Weekly Data'!E1302,'Weekly Data'!E1250,'Weekly Data'!E1198)</f>
        <v>1075</v>
      </c>
      <c r="J1406" s="7">
        <f>AVERAGE('Weekly Data'!F1354,'Weekly Data'!F1302,'Weekly Data'!F1250,'Weekly Data'!F1198)</f>
        <v>5803.25</v>
      </c>
      <c r="K1406" s="7">
        <f>AVERAGE('Weekly Data'!G1354,'Weekly Data'!G1302,'Weekly Data'!G1250,'Weekly Data'!G1198)</f>
        <v>469.5</v>
      </c>
      <c r="L1406" s="164">
        <f>AVERAGE('Weekly Data'!H1354,'Weekly Data'!H1302,'Weekly Data'!H1250,'Weekly Data'!H1198)</f>
        <v>7801.25</v>
      </c>
      <c r="M1406" s="108">
        <f>AVERAGE('Weekly Data'!I1354,'Weekly Data'!I1302,'Weekly Data'!I1250,'Weekly Data'!I1198)</f>
        <v>2223.75</v>
      </c>
      <c r="O1406" s="43">
        <f t="shared" si="148"/>
        <v>44174</v>
      </c>
      <c r="P1406" s="45">
        <f t="shared" si="149"/>
        <v>510.375</v>
      </c>
      <c r="Q1406" s="45">
        <f t="shared" si="150"/>
        <v>1117.625</v>
      </c>
      <c r="R1406" s="45">
        <f t="shared" si="151"/>
        <v>5925.3125</v>
      </c>
      <c r="S1406" s="45">
        <f t="shared" si="152"/>
        <v>520.3125</v>
      </c>
      <c r="T1406" s="45">
        <f t="shared" si="153"/>
        <v>8073.625</v>
      </c>
      <c r="U1406" s="140">
        <f t="shared" si="154"/>
        <v>2536.5625</v>
      </c>
    </row>
    <row r="1407" spans="1:21" x14ac:dyDescent="0.25">
      <c r="A1407" s="43">
        <f t="shared" si="147"/>
        <v>44181</v>
      </c>
      <c r="B1407" s="28">
        <f>SUM('Weekly Data'!D1404:D1407)/4</f>
        <v>1949.75</v>
      </c>
      <c r="C1407" s="7">
        <f>SUM('Weekly Data'!E1404:E1407)/4</f>
        <v>2051.5</v>
      </c>
      <c r="D1407" s="7">
        <f>SUM('Weekly Data'!F1404:F1407)/4</f>
        <v>7911.25</v>
      </c>
      <c r="E1407" s="7">
        <f>SUM('Weekly Data'!G1404:G1407)/4</f>
        <v>1024.5</v>
      </c>
      <c r="F1407" s="7">
        <f>SUM('Weekly Data'!H1404:H1407)/4</f>
        <v>12937</v>
      </c>
      <c r="G1407" s="108">
        <f>SUM('Weekly Data'!I1404:I1407)/4</f>
        <v>2533.25</v>
      </c>
      <c r="H1407" s="163">
        <f>AVERAGE('Weekly Data'!D1355,'Weekly Data'!D1303,'Weekly Data'!D1251,'Weekly Data'!D1199)</f>
        <v>455.75</v>
      </c>
      <c r="I1407" s="7">
        <f>AVERAGE('Weekly Data'!E1355,'Weekly Data'!E1303,'Weekly Data'!E1251,'Weekly Data'!E1199)</f>
        <v>1419.5</v>
      </c>
      <c r="J1407" s="7">
        <f>AVERAGE('Weekly Data'!F1355,'Weekly Data'!F1303,'Weekly Data'!F1251,'Weekly Data'!F1199)</f>
        <v>5955.25</v>
      </c>
      <c r="K1407" s="7">
        <f>AVERAGE('Weekly Data'!G1355,'Weekly Data'!G1303,'Weekly Data'!G1251,'Weekly Data'!G1199)</f>
        <v>453.25</v>
      </c>
      <c r="L1407" s="164">
        <f>AVERAGE('Weekly Data'!H1355,'Weekly Data'!H1303,'Weekly Data'!H1251,'Weekly Data'!H1199)</f>
        <v>8283.75</v>
      </c>
      <c r="M1407" s="108">
        <f>AVERAGE('Weekly Data'!I1355,'Weekly Data'!I1303,'Weekly Data'!I1251,'Weekly Data'!I1199)</f>
        <v>2389.25</v>
      </c>
      <c r="O1407" s="43">
        <f t="shared" si="148"/>
        <v>44181</v>
      </c>
      <c r="P1407" s="45">
        <f t="shared" si="149"/>
        <v>485.5625</v>
      </c>
      <c r="Q1407" s="45">
        <f t="shared" si="150"/>
        <v>1157.25</v>
      </c>
      <c r="R1407" s="45">
        <f t="shared" si="151"/>
        <v>5867.3125</v>
      </c>
      <c r="S1407" s="45">
        <f t="shared" si="152"/>
        <v>469.4375</v>
      </c>
      <c r="T1407" s="45">
        <f t="shared" si="153"/>
        <v>7979.5625</v>
      </c>
      <c r="U1407" s="140">
        <f t="shared" si="154"/>
        <v>2502.5625</v>
      </c>
    </row>
    <row r="1408" spans="1:21" x14ac:dyDescent="0.25">
      <c r="A1408" s="43">
        <f t="shared" si="147"/>
        <v>44188</v>
      </c>
      <c r="B1408" s="28">
        <f>SUM('Weekly Data'!D1405:D1408)/4</f>
        <v>1823.75</v>
      </c>
      <c r="C1408" s="7">
        <f>SUM('Weekly Data'!E1405:E1408)/4</f>
        <v>1964</v>
      </c>
      <c r="D1408" s="7">
        <f>SUM('Weekly Data'!F1405:F1408)/4</f>
        <v>8172</v>
      </c>
      <c r="E1408" s="7">
        <f>SUM('Weekly Data'!G1405:G1408)/4</f>
        <v>1054.75</v>
      </c>
      <c r="F1408" s="7">
        <f>SUM('Weekly Data'!H1405:H1408)/4</f>
        <v>13014.5</v>
      </c>
      <c r="G1408" s="108">
        <f>SUM('Weekly Data'!I1405:I1408)/4</f>
        <v>2431</v>
      </c>
      <c r="H1408" s="163">
        <f>AVERAGE('Weekly Data'!D1356,'Weekly Data'!D1304,'Weekly Data'!D1252,'Weekly Data'!D1200)</f>
        <v>396.75</v>
      </c>
      <c r="I1408" s="7">
        <f>AVERAGE('Weekly Data'!E1356,'Weekly Data'!E1304,'Weekly Data'!E1252,'Weekly Data'!E1200)</f>
        <v>650.25</v>
      </c>
      <c r="J1408" s="7">
        <f>AVERAGE('Weekly Data'!F1356,'Weekly Data'!F1304,'Weekly Data'!F1252,'Weekly Data'!F1200)</f>
        <v>4534.5</v>
      </c>
      <c r="K1408" s="7">
        <f>AVERAGE('Weekly Data'!G1356,'Weekly Data'!G1304,'Weekly Data'!G1252,'Weekly Data'!G1200)</f>
        <v>445.75</v>
      </c>
      <c r="L1408" s="164">
        <f>AVERAGE('Weekly Data'!H1356,'Weekly Data'!H1304,'Weekly Data'!H1252,'Weekly Data'!H1200)</f>
        <v>6027.25</v>
      </c>
      <c r="M1408" s="108">
        <f>AVERAGE('Weekly Data'!I1356,'Weekly Data'!I1304,'Weekly Data'!I1252,'Weekly Data'!I1200)</f>
        <v>2082.5</v>
      </c>
      <c r="O1408" s="43">
        <f t="shared" si="148"/>
        <v>44188</v>
      </c>
      <c r="P1408" s="45">
        <f t="shared" si="149"/>
        <v>443</v>
      </c>
      <c r="Q1408" s="45">
        <f t="shared" si="150"/>
        <v>1152.1875</v>
      </c>
      <c r="R1408" s="45">
        <f t="shared" si="151"/>
        <v>5608.8125</v>
      </c>
      <c r="S1408" s="45">
        <f t="shared" si="152"/>
        <v>470.6875</v>
      </c>
      <c r="T1408" s="45">
        <f t="shared" si="153"/>
        <v>7674.6875</v>
      </c>
      <c r="U1408" s="140">
        <f t="shared" si="154"/>
        <v>2270</v>
      </c>
    </row>
    <row r="1409" spans="1:21" x14ac:dyDescent="0.25">
      <c r="A1409" s="43">
        <f t="shared" si="147"/>
        <v>44195</v>
      </c>
      <c r="B1409" s="28">
        <f>SUM('Weekly Data'!D1406:D1409)/4</f>
        <v>1767.75</v>
      </c>
      <c r="C1409" s="7">
        <f>SUM('Weekly Data'!E1406:E1409)/4</f>
        <v>1802.75</v>
      </c>
      <c r="D1409" s="7">
        <f>SUM('Weekly Data'!F1406:F1409)/4</f>
        <v>7860</v>
      </c>
      <c r="E1409" s="7">
        <f>SUM('Weekly Data'!G1406:G1409)/4</f>
        <v>996</v>
      </c>
      <c r="F1409" s="7">
        <f>SUM('Weekly Data'!H1406:H1409)/4</f>
        <v>12426.5</v>
      </c>
      <c r="G1409" s="108">
        <f>SUM('Weekly Data'!I1406:I1409)/4</f>
        <v>2255.25</v>
      </c>
      <c r="H1409" s="163">
        <f>AVERAGE('Weekly Data'!D1357,'Weekly Data'!D1305,'Weekly Data'!D1253,'Weekly Data'!D1201)</f>
        <v>366.75</v>
      </c>
      <c r="I1409" s="7">
        <f>AVERAGE('Weekly Data'!E1357,'Weekly Data'!E1305,'Weekly Data'!E1253,'Weekly Data'!E1201)</f>
        <v>1165.75</v>
      </c>
      <c r="J1409" s="7">
        <f>AVERAGE('Weekly Data'!F1357,'Weekly Data'!F1305,'Weekly Data'!F1253,'Weekly Data'!F1201)</f>
        <v>4235.75</v>
      </c>
      <c r="K1409" s="7">
        <f>AVERAGE('Weekly Data'!G1357,'Weekly Data'!G1305,'Weekly Data'!G1253,'Weekly Data'!G1201)</f>
        <v>346.5</v>
      </c>
      <c r="L1409" s="164">
        <f>AVERAGE('Weekly Data'!H1357,'Weekly Data'!H1305,'Weekly Data'!H1253,'Weekly Data'!H1201)</f>
        <v>6114.75</v>
      </c>
      <c r="M1409" s="108">
        <f>AVERAGE('Weekly Data'!I1357,'Weekly Data'!I1305,'Weekly Data'!I1253,'Weekly Data'!I1201)</f>
        <v>2070.5</v>
      </c>
      <c r="O1409" s="43">
        <f t="shared" si="148"/>
        <v>44195</v>
      </c>
      <c r="P1409" s="45">
        <f t="shared" si="149"/>
        <v>406.6875</v>
      </c>
      <c r="Q1409" s="45">
        <f t="shared" si="150"/>
        <v>1113.0625</v>
      </c>
      <c r="R1409" s="45">
        <f t="shared" si="151"/>
        <v>5247.75</v>
      </c>
      <c r="S1409" s="45">
        <f t="shared" si="152"/>
        <v>448</v>
      </c>
      <c r="T1409" s="45">
        <f t="shared" si="153"/>
        <v>7215.5</v>
      </c>
      <c r="U1409" s="140">
        <f t="shared" si="154"/>
        <v>2152.3125</v>
      </c>
    </row>
    <row r="1410" spans="1:21" x14ac:dyDescent="0.25">
      <c r="A1410" s="43">
        <f t="shared" si="147"/>
        <v>44202</v>
      </c>
      <c r="B1410" s="28">
        <f>SUM('Weekly Data'!D1407:D1410)/4</f>
        <v>1571</v>
      </c>
      <c r="C1410" s="7">
        <f>SUM('Weekly Data'!E1407:E1410)/4</f>
        <v>1814</v>
      </c>
      <c r="D1410" s="7">
        <f>SUM('Weekly Data'!F1407:F1410)/4</f>
        <v>7730.75</v>
      </c>
      <c r="E1410" s="7">
        <f>SUM('Weekly Data'!G1407:G1410)/4</f>
        <v>924.75</v>
      </c>
      <c r="F1410" s="7">
        <f>SUM('Weekly Data'!H1407:H1410)/4</f>
        <v>12040.5</v>
      </c>
      <c r="G1410" s="108">
        <f>SUM('Weekly Data'!I1407:I1410)/4</f>
        <v>2049</v>
      </c>
      <c r="H1410" s="163">
        <f>AVERAGE('Weekly Data'!D1358,'Weekly Data'!D1306,'Weekly Data'!D1254,'Weekly Data'!D1202)</f>
        <v>540.25</v>
      </c>
      <c r="I1410" s="7">
        <f>AVERAGE('Weekly Data'!E1358,'Weekly Data'!E1306,'Weekly Data'!E1254,'Weekly Data'!E1202)</f>
        <v>993.75</v>
      </c>
      <c r="J1410" s="7">
        <f>AVERAGE('Weekly Data'!F1358,'Weekly Data'!F1306,'Weekly Data'!F1254,'Weekly Data'!F1202)</f>
        <v>5255</v>
      </c>
      <c r="K1410" s="7">
        <f>AVERAGE('Weekly Data'!G1358,'Weekly Data'!G1306,'Weekly Data'!G1254,'Weekly Data'!G1202)</f>
        <v>424</v>
      </c>
      <c r="L1410" s="164">
        <f>AVERAGE('Weekly Data'!H1358,'Weekly Data'!H1306,'Weekly Data'!H1254,'Weekly Data'!H1202)</f>
        <v>7213</v>
      </c>
      <c r="M1410" s="108">
        <f>AVERAGE('Weekly Data'!I1358,'Weekly Data'!I1306,'Weekly Data'!I1254,'Weekly Data'!I1202)</f>
        <v>1809.25</v>
      </c>
      <c r="O1410" s="43">
        <f t="shared" si="148"/>
        <v>44202</v>
      </c>
      <c r="P1410" s="45">
        <f t="shared" si="149"/>
        <v>444.3125</v>
      </c>
      <c r="Q1410" s="45">
        <f t="shared" si="150"/>
        <v>1094.25</v>
      </c>
      <c r="R1410" s="45">
        <f t="shared" si="151"/>
        <v>4987.125</v>
      </c>
      <c r="S1410" s="45">
        <f t="shared" si="152"/>
        <v>431.75</v>
      </c>
      <c r="T1410" s="45">
        <f t="shared" si="153"/>
        <v>6957.4375</v>
      </c>
      <c r="U1410" s="140">
        <f t="shared" si="154"/>
        <v>2117.375</v>
      </c>
    </row>
    <row r="1411" spans="1:21" x14ac:dyDescent="0.25">
      <c r="A1411" s="43">
        <f t="shared" si="147"/>
        <v>44209</v>
      </c>
      <c r="B1411" s="28">
        <f>SUM('Weekly Data'!D1408:D1411)/4</f>
        <v>1591.75</v>
      </c>
      <c r="C1411" s="7">
        <f>SUM('Weekly Data'!E1408:E1411)/4</f>
        <v>1907</v>
      </c>
      <c r="D1411" s="7">
        <f>SUM('Weekly Data'!F1408:F1411)/4</f>
        <v>7442.75</v>
      </c>
      <c r="E1411" s="7">
        <f>SUM('Weekly Data'!G1408:G1411)/4</f>
        <v>996.25</v>
      </c>
      <c r="F1411" s="7">
        <f>SUM('Weekly Data'!H1408:H1411)/4</f>
        <v>11937.75</v>
      </c>
      <c r="G1411" s="108">
        <f>SUM('Weekly Data'!I1408:I1411)/4</f>
        <v>2118</v>
      </c>
      <c r="H1411" s="163">
        <f>AVERAGE('Weekly Data'!D1359,'Weekly Data'!D1307,'Weekly Data'!D1255,'Weekly Data'!D1203)</f>
        <v>662.5</v>
      </c>
      <c r="I1411" s="7">
        <f>AVERAGE('Weekly Data'!E1359,'Weekly Data'!E1307,'Weekly Data'!E1255,'Weekly Data'!E1203)</f>
        <v>1237.5</v>
      </c>
      <c r="J1411" s="7">
        <f>AVERAGE('Weekly Data'!F1359,'Weekly Data'!F1307,'Weekly Data'!F1255,'Weekly Data'!F1203)</f>
        <v>5549</v>
      </c>
      <c r="K1411" s="7">
        <f>AVERAGE('Weekly Data'!G1359,'Weekly Data'!G1307,'Weekly Data'!G1255,'Weekly Data'!G1203)</f>
        <v>468.75</v>
      </c>
      <c r="L1411" s="164">
        <f>AVERAGE('Weekly Data'!H1359,'Weekly Data'!H1307,'Weekly Data'!H1255,'Weekly Data'!H1203)</f>
        <v>7917.75</v>
      </c>
      <c r="M1411" s="108">
        <f>AVERAGE('Weekly Data'!I1359,'Weekly Data'!I1307,'Weekly Data'!I1255,'Weekly Data'!I1203)</f>
        <v>2236.5</v>
      </c>
      <c r="O1411" s="43">
        <f t="shared" si="148"/>
        <v>44209</v>
      </c>
      <c r="P1411" s="45">
        <f t="shared" si="149"/>
        <v>488</v>
      </c>
      <c r="Q1411" s="45">
        <f t="shared" si="150"/>
        <v>1023.3125</v>
      </c>
      <c r="R1411" s="45">
        <f t="shared" si="151"/>
        <v>4989.5</v>
      </c>
      <c r="S1411" s="45">
        <f t="shared" si="152"/>
        <v>418.5625</v>
      </c>
      <c r="T1411" s="45">
        <f t="shared" si="153"/>
        <v>6919.375</v>
      </c>
      <c r="U1411" s="140">
        <f t="shared" si="154"/>
        <v>1996.625</v>
      </c>
    </row>
    <row r="1412" spans="1:21" x14ac:dyDescent="0.25">
      <c r="A1412" s="43">
        <f t="shared" si="147"/>
        <v>44216</v>
      </c>
      <c r="B1412" s="28">
        <f>SUM('Weekly Data'!D1409:D1412)/4</f>
        <v>1794.75</v>
      </c>
      <c r="C1412" s="7">
        <f>SUM('Weekly Data'!E1409:E1412)/4</f>
        <v>2119.25</v>
      </c>
      <c r="D1412" s="7">
        <f>SUM('Weekly Data'!F1409:F1412)/4</f>
        <v>7083.75</v>
      </c>
      <c r="E1412" s="7">
        <f>SUM('Weekly Data'!G1409:G1412)/4</f>
        <v>932</v>
      </c>
      <c r="F1412" s="7">
        <f>SUM('Weekly Data'!H1409:H1412)/4</f>
        <v>11929.75</v>
      </c>
      <c r="G1412" s="108">
        <f>SUM('Weekly Data'!I1409:I1412)/4</f>
        <v>2273</v>
      </c>
      <c r="H1412" s="163">
        <f>AVERAGE('Weekly Data'!D1360,'Weekly Data'!D1308,'Weekly Data'!D1256,'Weekly Data'!D1204)</f>
        <v>735.5</v>
      </c>
      <c r="I1412" s="7">
        <f>AVERAGE('Weekly Data'!E1360,'Weekly Data'!E1308,'Weekly Data'!E1256,'Weekly Data'!E1204)</f>
        <v>1316.5</v>
      </c>
      <c r="J1412" s="7">
        <f>AVERAGE('Weekly Data'!F1360,'Weekly Data'!F1308,'Weekly Data'!F1256,'Weekly Data'!F1204)</f>
        <v>5030.25</v>
      </c>
      <c r="K1412" s="7">
        <f>AVERAGE('Weekly Data'!G1360,'Weekly Data'!G1308,'Weekly Data'!G1256,'Weekly Data'!G1204)</f>
        <v>524.5</v>
      </c>
      <c r="L1412" s="164">
        <f>AVERAGE('Weekly Data'!H1360,'Weekly Data'!H1308,'Weekly Data'!H1256,'Weekly Data'!H1204)</f>
        <v>7606.75</v>
      </c>
      <c r="M1412" s="108">
        <f>AVERAGE('Weekly Data'!I1360,'Weekly Data'!I1308,'Weekly Data'!I1256,'Weekly Data'!I1204)</f>
        <v>2028</v>
      </c>
      <c r="O1412" s="43">
        <f t="shared" si="148"/>
        <v>44216</v>
      </c>
      <c r="P1412" s="45">
        <f t="shared" si="149"/>
        <v>569.125</v>
      </c>
      <c r="Q1412" s="45">
        <f t="shared" si="150"/>
        <v>1165.5</v>
      </c>
      <c r="R1412" s="45">
        <f t="shared" si="151"/>
        <v>4976.5625</v>
      </c>
      <c r="S1412" s="45">
        <f t="shared" si="152"/>
        <v>436.5625</v>
      </c>
      <c r="T1412" s="45">
        <f t="shared" si="153"/>
        <v>7147.75</v>
      </c>
      <c r="U1412" s="140">
        <f t="shared" si="154"/>
        <v>2024.3125</v>
      </c>
    </row>
    <row r="1413" spans="1:21" x14ac:dyDescent="0.25">
      <c r="A1413" s="43">
        <f t="shared" si="147"/>
        <v>44223</v>
      </c>
      <c r="B1413" s="28">
        <f>SUM('Weekly Data'!D1410:D1413)/4</f>
        <v>2062.75</v>
      </c>
      <c r="C1413" s="7">
        <f>SUM('Weekly Data'!E1410:E1413)/4</f>
        <v>2134.75</v>
      </c>
      <c r="D1413" s="7">
        <f>SUM('Weekly Data'!F1410:F1413)/4</f>
        <v>7264.75</v>
      </c>
      <c r="E1413" s="7">
        <f>SUM('Weekly Data'!G1410:G1413)/4</f>
        <v>1005.25</v>
      </c>
      <c r="F1413" s="7">
        <f>SUM('Weekly Data'!H1410:H1413)/4</f>
        <v>12467.5</v>
      </c>
      <c r="G1413" s="108">
        <f>SUM('Weekly Data'!I1410:I1413)/4</f>
        <v>2281.75</v>
      </c>
      <c r="H1413" s="163">
        <f>AVERAGE('Weekly Data'!D1361,'Weekly Data'!D1309,'Weekly Data'!D1257,'Weekly Data'!D1205)</f>
        <v>684</v>
      </c>
      <c r="I1413" s="7">
        <f>AVERAGE('Weekly Data'!E1361,'Weekly Data'!E1309,'Weekly Data'!E1257,'Weekly Data'!E1205)</f>
        <v>1235.75</v>
      </c>
      <c r="J1413" s="7">
        <f>AVERAGE('Weekly Data'!F1361,'Weekly Data'!F1309,'Weekly Data'!F1257,'Weekly Data'!F1205)</f>
        <v>6299.5</v>
      </c>
      <c r="K1413" s="7">
        <f>AVERAGE('Weekly Data'!G1361,'Weekly Data'!G1309,'Weekly Data'!G1257,'Weekly Data'!G1205)</f>
        <v>344.5</v>
      </c>
      <c r="L1413" s="164">
        <f>AVERAGE('Weekly Data'!H1361,'Weekly Data'!H1309,'Weekly Data'!H1257,'Weekly Data'!H1205)</f>
        <v>8563.75</v>
      </c>
      <c r="M1413" s="108">
        <f>AVERAGE('Weekly Data'!I1361,'Weekly Data'!I1309,'Weekly Data'!I1257,'Weekly Data'!I1205)</f>
        <v>2219.75</v>
      </c>
      <c r="O1413" s="43">
        <f t="shared" si="148"/>
        <v>44223</v>
      </c>
      <c r="P1413" s="45">
        <f t="shared" si="149"/>
        <v>654.375</v>
      </c>
      <c r="Q1413" s="45">
        <f t="shared" si="150"/>
        <v>1201.875</v>
      </c>
      <c r="R1413" s="45">
        <f t="shared" si="151"/>
        <v>5375.125</v>
      </c>
      <c r="S1413" s="45">
        <f t="shared" si="152"/>
        <v>449</v>
      </c>
      <c r="T1413" s="45">
        <f t="shared" si="153"/>
        <v>7680.375</v>
      </c>
      <c r="U1413" s="140">
        <f t="shared" si="154"/>
        <v>2054.4375</v>
      </c>
    </row>
    <row r="1414" spans="1:21" x14ac:dyDescent="0.25">
      <c r="A1414" s="43">
        <f t="shared" si="147"/>
        <v>44230</v>
      </c>
      <c r="B1414" s="28">
        <f>SUM('Weekly Data'!D1411:D1414)/4</f>
        <v>2174</v>
      </c>
      <c r="C1414" s="7">
        <f>SUM('Weekly Data'!E1411:E1414)/4</f>
        <v>2133.25</v>
      </c>
      <c r="D1414" s="7">
        <f>SUM('Weekly Data'!F1411:F1414)/4</f>
        <v>7491.75</v>
      </c>
      <c r="E1414" s="7">
        <f>SUM('Weekly Data'!G1411:G1414)/4</f>
        <v>1007.5</v>
      </c>
      <c r="F1414" s="7">
        <f>SUM('Weekly Data'!H1411:H1414)/4</f>
        <v>12806.5</v>
      </c>
      <c r="G1414" s="108">
        <f>SUM('Weekly Data'!I1411:I1414)/4</f>
        <v>2483</v>
      </c>
      <c r="H1414" s="163">
        <f>AVERAGE('Weekly Data'!D1362,'Weekly Data'!D1310,'Weekly Data'!D1258,'Weekly Data'!D1206)</f>
        <v>659.5</v>
      </c>
      <c r="I1414" s="7">
        <f>AVERAGE('Weekly Data'!E1362,'Weekly Data'!E1310,'Weekly Data'!E1258,'Weekly Data'!E1206)</f>
        <v>1456.25</v>
      </c>
      <c r="J1414" s="7">
        <f>AVERAGE('Weekly Data'!F1362,'Weekly Data'!F1310,'Weekly Data'!F1258,'Weekly Data'!F1206)</f>
        <v>5715.75</v>
      </c>
      <c r="K1414" s="7">
        <f>AVERAGE('Weekly Data'!G1362,'Weekly Data'!G1310,'Weekly Data'!G1258,'Weekly Data'!G1206)</f>
        <v>400.25</v>
      </c>
      <c r="L1414" s="164">
        <f>AVERAGE('Weekly Data'!H1362,'Weekly Data'!H1310,'Weekly Data'!H1258,'Weekly Data'!H1206)</f>
        <v>8231.75</v>
      </c>
      <c r="M1414" s="108">
        <f>AVERAGE('Weekly Data'!I1362,'Weekly Data'!I1310,'Weekly Data'!I1258,'Weekly Data'!I1206)</f>
        <v>1985.75</v>
      </c>
      <c r="O1414" s="43">
        <f t="shared" si="148"/>
        <v>44230</v>
      </c>
      <c r="P1414" s="45">
        <f t="shared" si="149"/>
        <v>678.375</v>
      </c>
      <c r="Q1414" s="45">
        <f t="shared" si="150"/>
        <v>1271.125</v>
      </c>
      <c r="R1414" s="45">
        <f t="shared" si="151"/>
        <v>5586.8125</v>
      </c>
      <c r="S1414" s="45">
        <f t="shared" si="152"/>
        <v>432</v>
      </c>
      <c r="T1414" s="45">
        <f t="shared" si="153"/>
        <v>7968.3125</v>
      </c>
      <c r="U1414" s="140">
        <f t="shared" si="154"/>
        <v>2094.75</v>
      </c>
    </row>
    <row r="1415" spans="1:21" x14ac:dyDescent="0.25">
      <c r="A1415" s="43">
        <f t="shared" ref="A1415:A1478" si="155">A1414+7</f>
        <v>44237</v>
      </c>
      <c r="B1415" s="28">
        <f>SUM('Weekly Data'!D1412:D1415)/4</f>
        <v>2276.5</v>
      </c>
      <c r="C1415" s="7">
        <f>SUM('Weekly Data'!E1412:E1415)/4</f>
        <v>1900.75</v>
      </c>
      <c r="D1415" s="7">
        <f>SUM('Weekly Data'!F1412:F1415)/4</f>
        <v>7402.25</v>
      </c>
      <c r="E1415" s="7">
        <f>SUM('Weekly Data'!G1412:G1415)/4</f>
        <v>847</v>
      </c>
      <c r="F1415" s="7">
        <f>SUM('Weekly Data'!H1412:H1415)/4</f>
        <v>12426.5</v>
      </c>
      <c r="G1415" s="108">
        <f>SUM('Weekly Data'!I1412:I1415)/4</f>
        <v>2439.5</v>
      </c>
      <c r="H1415" s="163">
        <f>AVERAGE('Weekly Data'!D1363,'Weekly Data'!D1311,'Weekly Data'!D1259,'Weekly Data'!D1207)</f>
        <v>509.75</v>
      </c>
      <c r="I1415" s="7">
        <f>AVERAGE('Weekly Data'!E1363,'Weekly Data'!E1311,'Weekly Data'!E1259,'Weekly Data'!E1207)</f>
        <v>1412.5</v>
      </c>
      <c r="J1415" s="7">
        <f>AVERAGE('Weekly Data'!F1363,'Weekly Data'!F1311,'Weekly Data'!F1259,'Weekly Data'!F1207)</f>
        <v>5317.75</v>
      </c>
      <c r="K1415" s="7">
        <f>AVERAGE('Weekly Data'!G1363,'Weekly Data'!G1311,'Weekly Data'!G1259,'Weekly Data'!G1207)</f>
        <v>472</v>
      </c>
      <c r="L1415" s="164">
        <f>AVERAGE('Weekly Data'!H1363,'Weekly Data'!H1311,'Weekly Data'!H1259,'Weekly Data'!H1207)</f>
        <v>7712</v>
      </c>
      <c r="M1415" s="108">
        <f>AVERAGE('Weekly Data'!I1363,'Weekly Data'!I1311,'Weekly Data'!I1259,'Weekly Data'!I1207)</f>
        <v>2043.25</v>
      </c>
      <c r="O1415" s="43">
        <f t="shared" ref="O1415:O1478" si="156">O1414+7</f>
        <v>44237</v>
      </c>
      <c r="P1415" s="45">
        <f t="shared" si="149"/>
        <v>643.0625</v>
      </c>
      <c r="Q1415" s="45">
        <f t="shared" si="150"/>
        <v>1371.125</v>
      </c>
      <c r="R1415" s="45">
        <f t="shared" si="151"/>
        <v>5580.375</v>
      </c>
      <c r="S1415" s="45">
        <f t="shared" si="152"/>
        <v>446.0625</v>
      </c>
      <c r="T1415" s="45">
        <f t="shared" si="153"/>
        <v>8040.625</v>
      </c>
      <c r="U1415" s="140">
        <f t="shared" si="154"/>
        <v>2091.75</v>
      </c>
    </row>
    <row r="1416" spans="1:21" x14ac:dyDescent="0.25">
      <c r="A1416" s="43">
        <f t="shared" si="155"/>
        <v>44244</v>
      </c>
      <c r="B1416" s="28">
        <f>SUM('Weekly Data'!D1413:D1416)/4</f>
        <v>1882.5</v>
      </c>
      <c r="C1416" s="7">
        <f>SUM('Weekly Data'!E1413:E1416)/4</f>
        <v>1478.25</v>
      </c>
      <c r="D1416" s="7">
        <f>SUM('Weekly Data'!F1413:F1416)/4</f>
        <v>6410.25</v>
      </c>
      <c r="E1416" s="7">
        <f>SUM('Weekly Data'!G1413:G1416)/4</f>
        <v>812.75</v>
      </c>
      <c r="F1416" s="7">
        <f>SUM('Weekly Data'!H1413:H1416)/4</f>
        <v>10583.75</v>
      </c>
      <c r="G1416" s="108">
        <f>SUM('Weekly Data'!I1413:I1416)/4</f>
        <v>2318.75</v>
      </c>
      <c r="H1416" s="163">
        <f>AVERAGE('Weekly Data'!D1364,'Weekly Data'!D1312,'Weekly Data'!D1260,'Weekly Data'!D1208)</f>
        <v>547.75</v>
      </c>
      <c r="I1416" s="7">
        <f>AVERAGE('Weekly Data'!E1364,'Weekly Data'!E1312,'Weekly Data'!E1260,'Weekly Data'!E1208)</f>
        <v>1381.5</v>
      </c>
      <c r="J1416" s="7">
        <f>AVERAGE('Weekly Data'!F1364,'Weekly Data'!F1312,'Weekly Data'!F1260,'Weekly Data'!F1208)</f>
        <v>5463.75</v>
      </c>
      <c r="K1416" s="7">
        <f>AVERAGE('Weekly Data'!G1364,'Weekly Data'!G1312,'Weekly Data'!G1260,'Weekly Data'!G1208)</f>
        <v>249.5</v>
      </c>
      <c r="L1416" s="164">
        <f>AVERAGE('Weekly Data'!H1364,'Weekly Data'!H1312,'Weekly Data'!H1260,'Weekly Data'!H1208)</f>
        <v>7642.5</v>
      </c>
      <c r="M1416" s="108">
        <f>AVERAGE('Weekly Data'!I1364,'Weekly Data'!I1312,'Weekly Data'!I1260,'Weekly Data'!I1208)</f>
        <v>2277</v>
      </c>
      <c r="O1416" s="43">
        <f t="shared" si="156"/>
        <v>44244</v>
      </c>
      <c r="P1416" s="45">
        <f t="shared" si="149"/>
        <v>616.6875</v>
      </c>
      <c r="Q1416" s="45">
        <f t="shared" si="150"/>
        <v>1324.5625</v>
      </c>
      <c r="R1416" s="45">
        <f t="shared" si="151"/>
        <v>5726.3125</v>
      </c>
      <c r="S1416" s="45">
        <f t="shared" si="152"/>
        <v>401.9375</v>
      </c>
      <c r="T1416" s="45">
        <f t="shared" si="153"/>
        <v>8069.5</v>
      </c>
      <c r="U1416" s="140">
        <f t="shared" si="154"/>
        <v>2100.1875</v>
      </c>
    </row>
    <row r="1417" spans="1:21" x14ac:dyDescent="0.25">
      <c r="A1417" s="43">
        <f t="shared" si="155"/>
        <v>44251</v>
      </c>
      <c r="B1417" s="28">
        <f>SUM('Weekly Data'!D1414:D1417)/4</f>
        <v>1724</v>
      </c>
      <c r="C1417" s="7">
        <f>SUM('Weekly Data'!E1414:E1417)/4</f>
        <v>1452</v>
      </c>
      <c r="D1417" s="7">
        <f>SUM('Weekly Data'!F1414:F1417)/4</f>
        <v>6274.75</v>
      </c>
      <c r="E1417" s="7">
        <f>SUM('Weekly Data'!G1414:G1417)/4</f>
        <v>636.25</v>
      </c>
      <c r="F1417" s="7">
        <f>SUM('Weekly Data'!H1414:H1417)/4</f>
        <v>10087</v>
      </c>
      <c r="G1417" s="108">
        <f>SUM('Weekly Data'!I1414:I1417)/4</f>
        <v>2107.5</v>
      </c>
      <c r="H1417" s="163">
        <f>AVERAGE('Weekly Data'!D1365,'Weekly Data'!D1313,'Weekly Data'!D1261,'Weekly Data'!D1209)</f>
        <v>537.75</v>
      </c>
      <c r="I1417" s="7">
        <f>AVERAGE('Weekly Data'!E1365,'Weekly Data'!E1313,'Weekly Data'!E1261,'Weekly Data'!E1209)</f>
        <v>1446.75</v>
      </c>
      <c r="J1417" s="7">
        <f>AVERAGE('Weekly Data'!F1365,'Weekly Data'!F1313,'Weekly Data'!F1261,'Weekly Data'!F1209)</f>
        <v>5584.25</v>
      </c>
      <c r="K1417" s="7">
        <f>AVERAGE('Weekly Data'!G1365,'Weekly Data'!G1313,'Weekly Data'!G1261,'Weekly Data'!G1209)</f>
        <v>308.75</v>
      </c>
      <c r="L1417" s="164">
        <f>AVERAGE('Weekly Data'!H1365,'Weekly Data'!H1313,'Weekly Data'!H1261,'Weekly Data'!H1209)</f>
        <v>7877.5</v>
      </c>
      <c r="M1417" s="108">
        <f>AVERAGE('Weekly Data'!I1365,'Weekly Data'!I1313,'Weekly Data'!I1261,'Weekly Data'!I1209)</f>
        <v>1928</v>
      </c>
      <c r="O1417" s="43">
        <f t="shared" si="156"/>
        <v>44251</v>
      </c>
      <c r="P1417" s="45">
        <f t="shared" si="149"/>
        <v>562.8125</v>
      </c>
      <c r="Q1417" s="45">
        <f t="shared" si="150"/>
        <v>1423.5625</v>
      </c>
      <c r="R1417" s="45">
        <f t="shared" si="151"/>
        <v>5534.4375</v>
      </c>
      <c r="S1417" s="45">
        <f t="shared" si="152"/>
        <v>363.75</v>
      </c>
      <c r="T1417" s="45">
        <f t="shared" si="153"/>
        <v>7884.5625</v>
      </c>
      <c r="U1417" s="140">
        <f t="shared" si="154"/>
        <v>2125.5</v>
      </c>
    </row>
    <row r="1418" spans="1:21" x14ac:dyDescent="0.25">
      <c r="A1418" s="43">
        <f t="shared" si="155"/>
        <v>44258</v>
      </c>
      <c r="B1418" s="28">
        <f>SUM('Weekly Data'!D1415:D1418)/4</f>
        <v>1673.75</v>
      </c>
      <c r="C1418" s="7">
        <f>SUM('Weekly Data'!E1415:E1418)/4</f>
        <v>1430.25</v>
      </c>
      <c r="D1418" s="7">
        <f>SUM('Weekly Data'!F1415:F1418)/4</f>
        <v>5914.5</v>
      </c>
      <c r="E1418" s="7">
        <f>SUM('Weekly Data'!G1415:G1418)/4</f>
        <v>556</v>
      </c>
      <c r="F1418" s="7">
        <f>SUM('Weekly Data'!H1415:H1418)/4</f>
        <v>9574.5</v>
      </c>
      <c r="G1418" s="108">
        <f>SUM('Weekly Data'!I1415:I1418)/4</f>
        <v>2256</v>
      </c>
      <c r="H1418" s="163">
        <f>AVERAGE('Weekly Data'!D1366,'Weekly Data'!D1314,'Weekly Data'!D1262,'Weekly Data'!D1210)</f>
        <v>740.75</v>
      </c>
      <c r="I1418" s="7">
        <f>AVERAGE('Weekly Data'!E1366,'Weekly Data'!E1314,'Weekly Data'!E1262,'Weekly Data'!E1210)</f>
        <v>1324.75</v>
      </c>
      <c r="J1418" s="7">
        <f>AVERAGE('Weekly Data'!F1366,'Weekly Data'!F1314,'Weekly Data'!F1262,'Weekly Data'!F1210)</f>
        <v>6221</v>
      </c>
      <c r="K1418" s="7">
        <f>AVERAGE('Weekly Data'!G1366,'Weekly Data'!G1314,'Weekly Data'!G1262,'Weekly Data'!G1210)</f>
        <v>354.5</v>
      </c>
      <c r="L1418" s="164">
        <f>AVERAGE('Weekly Data'!H1366,'Weekly Data'!H1314,'Weekly Data'!H1262,'Weekly Data'!H1210)</f>
        <v>8641</v>
      </c>
      <c r="M1418" s="108">
        <f>AVERAGE('Weekly Data'!I1366,'Weekly Data'!I1314,'Weekly Data'!I1262,'Weekly Data'!I1210)</f>
        <v>1843.25</v>
      </c>
      <c r="O1418" s="43">
        <f t="shared" si="156"/>
        <v>44258</v>
      </c>
      <c r="P1418" s="45">
        <f t="shared" si="149"/>
        <v>564.875</v>
      </c>
      <c r="Q1418" s="45">
        <f t="shared" si="150"/>
        <v>1406.75</v>
      </c>
      <c r="R1418" s="45">
        <f t="shared" si="151"/>
        <v>5602.75</v>
      </c>
      <c r="S1418" s="45">
        <f t="shared" si="152"/>
        <v>362.5625</v>
      </c>
      <c r="T1418" s="45">
        <f t="shared" si="153"/>
        <v>7936.9375</v>
      </c>
      <c r="U1418" s="140">
        <f t="shared" si="154"/>
        <v>1995.9375</v>
      </c>
    </row>
    <row r="1419" spans="1:21" x14ac:dyDescent="0.25">
      <c r="A1419" s="43">
        <f t="shared" si="155"/>
        <v>44265</v>
      </c>
      <c r="B1419" s="28">
        <f>SUM('Weekly Data'!D1416:D1419)/4</f>
        <v>1565.25</v>
      </c>
      <c r="C1419" s="7">
        <f>SUM('Weekly Data'!E1416:E1419)/4</f>
        <v>1585.25</v>
      </c>
      <c r="D1419" s="7">
        <f>SUM('Weekly Data'!F1416:F1419)/4</f>
        <v>6299.5</v>
      </c>
      <c r="E1419" s="7">
        <f>SUM('Weekly Data'!G1416:G1419)/4</f>
        <v>406</v>
      </c>
      <c r="F1419" s="7">
        <f>SUM('Weekly Data'!H1416:H1419)/4</f>
        <v>9856</v>
      </c>
      <c r="G1419" s="108">
        <f>SUM('Weekly Data'!I1416:I1419)/4</f>
        <v>2482.75</v>
      </c>
      <c r="H1419" s="163">
        <f>AVERAGE('Weekly Data'!D1367,'Weekly Data'!D1315,'Weekly Data'!D1263,'Weekly Data'!D1211)</f>
        <v>450.25</v>
      </c>
      <c r="I1419" s="7">
        <f>AVERAGE('Weekly Data'!E1367,'Weekly Data'!E1315,'Weekly Data'!E1263,'Weekly Data'!E1211)</f>
        <v>1456.5</v>
      </c>
      <c r="J1419" s="7">
        <f>AVERAGE('Weekly Data'!F1367,'Weekly Data'!F1315,'Weekly Data'!F1263,'Weekly Data'!F1211)</f>
        <v>5668.25</v>
      </c>
      <c r="K1419" s="7">
        <f>AVERAGE('Weekly Data'!G1367,'Weekly Data'!G1315,'Weekly Data'!G1263,'Weekly Data'!G1211)</f>
        <v>348.5</v>
      </c>
      <c r="L1419" s="164">
        <f>AVERAGE('Weekly Data'!H1367,'Weekly Data'!H1315,'Weekly Data'!H1263,'Weekly Data'!H1211)</f>
        <v>7923.5</v>
      </c>
      <c r="M1419" s="108">
        <f>AVERAGE('Weekly Data'!I1367,'Weekly Data'!I1315,'Weekly Data'!I1263,'Weekly Data'!I1211)</f>
        <v>2086</v>
      </c>
      <c r="O1419" s="43">
        <f t="shared" si="156"/>
        <v>44265</v>
      </c>
      <c r="P1419" s="45">
        <f t="shared" si="149"/>
        <v>572.75</v>
      </c>
      <c r="Q1419" s="45">
        <f t="shared" si="150"/>
        <v>1366.1875</v>
      </c>
      <c r="R1419" s="45">
        <f t="shared" si="151"/>
        <v>5675.75</v>
      </c>
      <c r="S1419" s="45">
        <f t="shared" si="152"/>
        <v>337.4375</v>
      </c>
      <c r="T1419" s="45">
        <f t="shared" si="153"/>
        <v>7952.125</v>
      </c>
      <c r="U1419" s="140">
        <f t="shared" si="154"/>
        <v>2034.625</v>
      </c>
    </row>
    <row r="1420" spans="1:21" x14ac:dyDescent="0.25">
      <c r="A1420" s="43">
        <f t="shared" si="155"/>
        <v>44272</v>
      </c>
      <c r="B1420" s="28">
        <f>SUM('Weekly Data'!D1417:D1420)/4</f>
        <v>1645.5</v>
      </c>
      <c r="C1420" s="7">
        <f>SUM('Weekly Data'!E1417:E1420)/4</f>
        <v>1753.25</v>
      </c>
      <c r="D1420" s="7">
        <f>SUM('Weekly Data'!F1417:F1420)/4</f>
        <v>6991.75</v>
      </c>
      <c r="E1420" s="7">
        <f>SUM('Weekly Data'!G1417:G1420)/4</f>
        <v>298.25</v>
      </c>
      <c r="F1420" s="7">
        <f>SUM('Weekly Data'!H1417:H1420)/4</f>
        <v>10688.75</v>
      </c>
      <c r="G1420" s="108">
        <f>SUM('Weekly Data'!I1417:I1420)/4</f>
        <v>2533</v>
      </c>
      <c r="H1420" s="163">
        <f>AVERAGE('Weekly Data'!D1368,'Weekly Data'!D1316,'Weekly Data'!D1264,'Weekly Data'!D1212)</f>
        <v>756.75</v>
      </c>
      <c r="I1420" s="7">
        <f>AVERAGE('Weekly Data'!E1368,'Weekly Data'!E1316,'Weekly Data'!E1264,'Weekly Data'!E1212)</f>
        <v>1459</v>
      </c>
      <c r="J1420" s="7">
        <f>AVERAGE('Weekly Data'!F1368,'Weekly Data'!F1316,'Weekly Data'!F1264,'Weekly Data'!F1212)</f>
        <v>5917.75</v>
      </c>
      <c r="K1420" s="7">
        <f>AVERAGE('Weekly Data'!G1368,'Weekly Data'!G1316,'Weekly Data'!G1264,'Weekly Data'!G1212)</f>
        <v>374.5</v>
      </c>
      <c r="L1420" s="164">
        <f>AVERAGE('Weekly Data'!H1368,'Weekly Data'!H1316,'Weekly Data'!H1264,'Weekly Data'!H1212)</f>
        <v>8508</v>
      </c>
      <c r="M1420" s="108">
        <f>AVERAGE('Weekly Data'!I1368,'Weekly Data'!I1316,'Weekly Data'!I1264,'Weekly Data'!I1212)</f>
        <v>1977</v>
      </c>
      <c r="O1420" s="43">
        <f t="shared" si="156"/>
        <v>44272</v>
      </c>
      <c r="P1420" s="45">
        <f t="shared" si="149"/>
        <v>586.5</v>
      </c>
      <c r="Q1420" s="45">
        <f t="shared" si="150"/>
        <v>1409.9375</v>
      </c>
      <c r="R1420" s="45">
        <f t="shared" si="151"/>
        <v>5910.8125</v>
      </c>
      <c r="S1420" s="45">
        <f t="shared" si="152"/>
        <v>335.75</v>
      </c>
      <c r="T1420" s="45">
        <f t="shared" si="153"/>
        <v>8243</v>
      </c>
      <c r="U1420" s="140">
        <f t="shared" si="154"/>
        <v>1961.0625</v>
      </c>
    </row>
    <row r="1421" spans="1:21" x14ac:dyDescent="0.25">
      <c r="A1421" s="43">
        <f t="shared" si="155"/>
        <v>44279</v>
      </c>
      <c r="B1421" s="28">
        <f>SUM('Weekly Data'!D1418:D1421)/4</f>
        <v>1662.25</v>
      </c>
      <c r="C1421" s="7">
        <f>SUM('Weekly Data'!E1418:E1421)/4</f>
        <v>1725.75</v>
      </c>
      <c r="D1421" s="7">
        <f>SUM('Weekly Data'!F1418:F1421)/4</f>
        <v>6947.25</v>
      </c>
      <c r="E1421" s="7">
        <f>SUM('Weekly Data'!G1418:G1421)/4</f>
        <v>358.25</v>
      </c>
      <c r="F1421" s="7">
        <f>SUM('Weekly Data'!H1418:H1421)/4</f>
        <v>10693.5</v>
      </c>
      <c r="G1421" s="108">
        <f>SUM('Weekly Data'!I1418:I1421)/4</f>
        <v>2709.5</v>
      </c>
      <c r="H1421" s="163">
        <f>AVERAGE('Weekly Data'!D1369,'Weekly Data'!D1317,'Weekly Data'!D1265,'Weekly Data'!D1213)</f>
        <v>677.5</v>
      </c>
      <c r="I1421" s="7">
        <f>AVERAGE('Weekly Data'!E1369,'Weekly Data'!E1317,'Weekly Data'!E1265,'Weekly Data'!E1213)</f>
        <v>1338.25</v>
      </c>
      <c r="J1421" s="7">
        <f>AVERAGE('Weekly Data'!F1369,'Weekly Data'!F1317,'Weekly Data'!F1265,'Weekly Data'!F1213)</f>
        <v>6223.25</v>
      </c>
      <c r="K1421" s="7">
        <f>AVERAGE('Weekly Data'!G1369,'Weekly Data'!G1317,'Weekly Data'!G1265,'Weekly Data'!G1213)</f>
        <v>333.75</v>
      </c>
      <c r="L1421" s="164">
        <f>AVERAGE('Weekly Data'!H1369,'Weekly Data'!H1317,'Weekly Data'!H1265,'Weekly Data'!H1213)</f>
        <v>8572.75</v>
      </c>
      <c r="M1421" s="108">
        <f>AVERAGE('Weekly Data'!I1369,'Weekly Data'!I1317,'Weekly Data'!I1265,'Weekly Data'!I1213)</f>
        <v>1934</v>
      </c>
      <c r="O1421" s="43">
        <f t="shared" si="156"/>
        <v>44279</v>
      </c>
      <c r="P1421" s="45">
        <f t="shared" si="149"/>
        <v>646.75</v>
      </c>
      <c r="Q1421" s="45">
        <f t="shared" si="150"/>
        <v>1402.625</v>
      </c>
      <c r="R1421" s="45">
        <f t="shared" si="151"/>
        <v>6066.375</v>
      </c>
      <c r="S1421" s="45">
        <f t="shared" si="152"/>
        <v>359.0625</v>
      </c>
      <c r="T1421" s="45">
        <f t="shared" si="153"/>
        <v>8474.8125</v>
      </c>
      <c r="U1421" s="140">
        <f t="shared" si="154"/>
        <v>1952.75</v>
      </c>
    </row>
    <row r="1422" spans="1:21" x14ac:dyDescent="0.25">
      <c r="A1422" s="43">
        <f t="shared" si="155"/>
        <v>44286</v>
      </c>
      <c r="B1422" s="28">
        <f>SUM('Weekly Data'!D1419:D1422)/4</f>
        <v>1629.25</v>
      </c>
      <c r="C1422" s="7">
        <f>SUM('Weekly Data'!E1419:E1422)/4</f>
        <v>1669.75</v>
      </c>
      <c r="D1422" s="7">
        <f>SUM('Weekly Data'!F1419:F1422)/4</f>
        <v>6731.75</v>
      </c>
      <c r="E1422" s="7">
        <f>SUM('Weekly Data'!G1419:G1422)/4</f>
        <v>286.5</v>
      </c>
      <c r="F1422" s="7">
        <f>SUM('Weekly Data'!H1419:H1422)/4</f>
        <v>10317.25</v>
      </c>
      <c r="G1422" s="108">
        <f>SUM('Weekly Data'!I1419:I1422)/4</f>
        <v>2897.25</v>
      </c>
      <c r="H1422" s="163">
        <f>AVERAGE('Weekly Data'!D1370,'Weekly Data'!D1318,'Weekly Data'!D1266,'Weekly Data'!D1214)</f>
        <v>453.75</v>
      </c>
      <c r="I1422" s="7">
        <f>AVERAGE('Weekly Data'!E1370,'Weekly Data'!E1318,'Weekly Data'!E1266,'Weekly Data'!E1214)</f>
        <v>1505.75</v>
      </c>
      <c r="J1422" s="7">
        <f>AVERAGE('Weekly Data'!F1370,'Weekly Data'!F1318,'Weekly Data'!F1266,'Weekly Data'!F1214)</f>
        <v>6144</v>
      </c>
      <c r="K1422" s="7">
        <f>AVERAGE('Weekly Data'!G1370,'Weekly Data'!G1318,'Weekly Data'!G1266,'Weekly Data'!G1214)</f>
        <v>393</v>
      </c>
      <c r="L1422" s="164">
        <f>AVERAGE('Weekly Data'!H1370,'Weekly Data'!H1318,'Weekly Data'!H1266,'Weekly Data'!H1214)</f>
        <v>8496.5</v>
      </c>
      <c r="M1422" s="108">
        <f>AVERAGE('Weekly Data'!I1370,'Weekly Data'!I1318,'Weekly Data'!I1266,'Weekly Data'!I1214)</f>
        <v>2172.25</v>
      </c>
      <c r="O1422" s="43">
        <f t="shared" si="156"/>
        <v>44286</v>
      </c>
      <c r="P1422" s="45">
        <f t="shared" si="149"/>
        <v>631.3125</v>
      </c>
      <c r="Q1422" s="45">
        <f t="shared" si="150"/>
        <v>1465.6875</v>
      </c>
      <c r="R1422" s="45">
        <f t="shared" si="151"/>
        <v>6040.375</v>
      </c>
      <c r="S1422" s="45">
        <f t="shared" si="152"/>
        <v>365.3125</v>
      </c>
      <c r="T1422" s="45">
        <f t="shared" si="153"/>
        <v>8502.6875</v>
      </c>
      <c r="U1422" s="140">
        <f t="shared" si="154"/>
        <v>2018.3125</v>
      </c>
    </row>
    <row r="1423" spans="1:21" x14ac:dyDescent="0.25">
      <c r="A1423" s="43">
        <f t="shared" si="155"/>
        <v>44293</v>
      </c>
      <c r="B1423" s="28">
        <f>SUM('Weekly Data'!D1420:D1423)/4</f>
        <v>1688.25</v>
      </c>
      <c r="C1423" s="7">
        <f>SUM('Weekly Data'!E1420:E1423)/4</f>
        <v>1547.5</v>
      </c>
      <c r="D1423" s="7">
        <f>SUM('Weekly Data'!F1420:F1423)/4</f>
        <v>6425</v>
      </c>
      <c r="E1423" s="7">
        <f>SUM('Weekly Data'!G1420:G1423)/4</f>
        <v>377</v>
      </c>
      <c r="F1423" s="7">
        <f>SUM('Weekly Data'!H1420:H1423)/4</f>
        <v>10037.75</v>
      </c>
      <c r="G1423" s="108">
        <f>SUM('Weekly Data'!I1420:I1423)/4</f>
        <v>2792.25</v>
      </c>
      <c r="H1423" s="163">
        <f>AVERAGE('Weekly Data'!D1371,'Weekly Data'!D1319,'Weekly Data'!D1267,'Weekly Data'!D1215)</f>
        <v>507.75</v>
      </c>
      <c r="I1423" s="7">
        <f>AVERAGE('Weekly Data'!E1371,'Weekly Data'!E1319,'Weekly Data'!E1267,'Weekly Data'!E1215)</f>
        <v>1372.5</v>
      </c>
      <c r="J1423" s="7">
        <f>AVERAGE('Weekly Data'!F1371,'Weekly Data'!F1319,'Weekly Data'!F1267,'Weekly Data'!F1215)</f>
        <v>5840.5</v>
      </c>
      <c r="K1423" s="7">
        <f>AVERAGE('Weekly Data'!G1371,'Weekly Data'!G1319,'Weekly Data'!G1267,'Weekly Data'!G1215)</f>
        <v>413.75</v>
      </c>
      <c r="L1423" s="164">
        <f>AVERAGE('Weekly Data'!H1371,'Weekly Data'!H1319,'Weekly Data'!H1267,'Weekly Data'!H1215)</f>
        <v>8134.5</v>
      </c>
      <c r="M1423" s="108">
        <f>AVERAGE('Weekly Data'!I1371,'Weekly Data'!I1319,'Weekly Data'!I1267,'Weekly Data'!I1215)</f>
        <v>2251.5</v>
      </c>
      <c r="O1423" s="43">
        <f t="shared" si="156"/>
        <v>44293</v>
      </c>
      <c r="P1423" s="45">
        <f t="shared" si="149"/>
        <v>648.75</v>
      </c>
      <c r="Q1423" s="45">
        <f t="shared" si="150"/>
        <v>1442.375</v>
      </c>
      <c r="R1423" s="45">
        <f t="shared" si="151"/>
        <v>6042.25</v>
      </c>
      <c r="S1423" s="45">
        <f t="shared" si="152"/>
        <v>388.6875</v>
      </c>
      <c r="T1423" s="45">
        <f t="shared" si="153"/>
        <v>8522.0625</v>
      </c>
      <c r="U1423" s="140">
        <f t="shared" si="154"/>
        <v>2089.0625</v>
      </c>
    </row>
    <row r="1424" spans="1:21" x14ac:dyDescent="0.25">
      <c r="A1424" s="43">
        <f t="shared" si="155"/>
        <v>44300</v>
      </c>
      <c r="B1424" s="28">
        <f>SUM('Weekly Data'!D1421:D1424)/4</f>
        <v>1666.25</v>
      </c>
      <c r="C1424" s="7">
        <f>SUM('Weekly Data'!E1421:E1424)/4</f>
        <v>1646</v>
      </c>
      <c r="D1424" s="7">
        <f>SUM('Weekly Data'!F1421:F1424)/4</f>
        <v>6472.5</v>
      </c>
      <c r="E1424" s="7">
        <f>SUM('Weekly Data'!G1421:G1424)/4</f>
        <v>357.75</v>
      </c>
      <c r="F1424" s="7">
        <f>SUM('Weekly Data'!H1421:H1424)/4</f>
        <v>10142.5</v>
      </c>
      <c r="G1424" s="108">
        <f>SUM('Weekly Data'!I1421:I1424)/4</f>
        <v>2920.25</v>
      </c>
      <c r="H1424" s="163">
        <f>AVERAGE('Weekly Data'!D1372,'Weekly Data'!D1320,'Weekly Data'!D1268,'Weekly Data'!D1216)</f>
        <v>597</v>
      </c>
      <c r="I1424" s="7">
        <f>AVERAGE('Weekly Data'!E1372,'Weekly Data'!E1320,'Weekly Data'!E1268,'Weekly Data'!E1216)</f>
        <v>1280.5</v>
      </c>
      <c r="J1424" s="7">
        <f>AVERAGE('Weekly Data'!F1372,'Weekly Data'!F1320,'Weekly Data'!F1268,'Weekly Data'!F1216)</f>
        <v>6080</v>
      </c>
      <c r="K1424" s="7">
        <f>AVERAGE('Weekly Data'!G1372,'Weekly Data'!G1320,'Weekly Data'!G1268,'Weekly Data'!G1216)</f>
        <v>398</v>
      </c>
      <c r="L1424" s="164">
        <f>AVERAGE('Weekly Data'!H1372,'Weekly Data'!H1320,'Weekly Data'!H1268,'Weekly Data'!H1216)</f>
        <v>8355.5</v>
      </c>
      <c r="M1424" s="108">
        <f>AVERAGE('Weekly Data'!I1372,'Weekly Data'!I1320,'Weekly Data'!I1268,'Weekly Data'!I1216)</f>
        <v>2593.25</v>
      </c>
      <c r="O1424" s="43">
        <f t="shared" si="156"/>
        <v>44300</v>
      </c>
      <c r="P1424" s="45">
        <f t="shared" si="149"/>
        <v>624.6875</v>
      </c>
      <c r="Q1424" s="45">
        <f t="shared" si="150"/>
        <v>1405.9375</v>
      </c>
      <c r="R1424" s="45">
        <f t="shared" si="151"/>
        <v>5992.5625</v>
      </c>
      <c r="S1424" s="45">
        <f t="shared" si="152"/>
        <v>402.25</v>
      </c>
      <c r="T1424" s="45">
        <f t="shared" si="153"/>
        <v>8425.4375</v>
      </c>
      <c r="U1424" s="140">
        <f t="shared" si="154"/>
        <v>2201.875</v>
      </c>
    </row>
    <row r="1425" spans="1:21" x14ac:dyDescent="0.25">
      <c r="A1425" s="43">
        <f t="shared" si="155"/>
        <v>44307</v>
      </c>
      <c r="B1425" s="28">
        <f>SUM('Weekly Data'!D1422:D1425)/4</f>
        <v>1563.25</v>
      </c>
      <c r="C1425" s="7">
        <f>SUM('Weekly Data'!E1422:E1425)/4</f>
        <v>1538</v>
      </c>
      <c r="D1425" s="7">
        <f>SUM('Weekly Data'!F1422:F1425)/4</f>
        <v>6371.5</v>
      </c>
      <c r="E1425" s="7">
        <f>SUM('Weekly Data'!G1422:G1425)/4</f>
        <v>280.75</v>
      </c>
      <c r="F1425" s="7">
        <f>SUM('Weekly Data'!H1422:H1425)/4</f>
        <v>9753.5</v>
      </c>
      <c r="G1425" s="108">
        <f>SUM('Weekly Data'!I1422:I1425)/4</f>
        <v>3134</v>
      </c>
      <c r="H1425" s="163">
        <f>AVERAGE('Weekly Data'!D1373,'Weekly Data'!D1321,'Weekly Data'!D1269,'Weekly Data'!D1217)</f>
        <v>602</v>
      </c>
      <c r="I1425" s="7">
        <f>AVERAGE('Weekly Data'!E1373,'Weekly Data'!E1321,'Weekly Data'!E1269,'Weekly Data'!E1217)</f>
        <v>1229.25</v>
      </c>
      <c r="J1425" s="7">
        <f>AVERAGE('Weekly Data'!F1373,'Weekly Data'!F1321,'Weekly Data'!F1269,'Weekly Data'!F1217)</f>
        <v>5847.75</v>
      </c>
      <c r="K1425" s="7">
        <f>AVERAGE('Weekly Data'!G1373,'Weekly Data'!G1321,'Weekly Data'!G1269,'Weekly Data'!G1217)</f>
        <v>384.5</v>
      </c>
      <c r="L1425" s="164">
        <f>AVERAGE('Weekly Data'!H1373,'Weekly Data'!H1321,'Weekly Data'!H1269,'Weekly Data'!H1217)</f>
        <v>8063.5</v>
      </c>
      <c r="M1425" s="108">
        <f>AVERAGE('Weekly Data'!I1373,'Weekly Data'!I1321,'Weekly Data'!I1269,'Weekly Data'!I1217)</f>
        <v>2454</v>
      </c>
      <c r="O1425" s="43">
        <f t="shared" si="156"/>
        <v>44307</v>
      </c>
      <c r="P1425" s="45">
        <f t="shared" si="149"/>
        <v>597.9375</v>
      </c>
      <c r="Q1425" s="45">
        <f t="shared" si="150"/>
        <v>1363.0625</v>
      </c>
      <c r="R1425" s="45">
        <f t="shared" si="151"/>
        <v>6086.8125</v>
      </c>
      <c r="S1425" s="45">
        <f t="shared" si="152"/>
        <v>411.3125</v>
      </c>
      <c r="T1425" s="45">
        <f t="shared" si="153"/>
        <v>8459.125</v>
      </c>
      <c r="U1425" s="140">
        <f t="shared" si="154"/>
        <v>2297.125</v>
      </c>
    </row>
    <row r="1426" spans="1:21" x14ac:dyDescent="0.25">
      <c r="A1426" s="43">
        <f t="shared" si="155"/>
        <v>44314</v>
      </c>
      <c r="B1426" s="28">
        <f>SUM('Weekly Data'!D1423:D1426)/4</f>
        <v>1328.5</v>
      </c>
      <c r="C1426" s="7">
        <f>SUM('Weekly Data'!E1423:E1426)/4</f>
        <v>1502.5</v>
      </c>
      <c r="D1426" s="7">
        <f>SUM('Weekly Data'!F1423:F1426)/4</f>
        <v>6849</v>
      </c>
      <c r="E1426" s="7">
        <f>SUM('Weekly Data'!G1423:G1426)/4</f>
        <v>289.5</v>
      </c>
      <c r="F1426" s="7">
        <f>SUM('Weekly Data'!H1423:H1426)/4</f>
        <v>9969.5</v>
      </c>
      <c r="G1426" s="108">
        <f>SUM('Weekly Data'!I1423:I1426)/4</f>
        <v>2925.75</v>
      </c>
      <c r="H1426" s="163">
        <f>AVERAGE('Weekly Data'!D1374,'Weekly Data'!D1322,'Weekly Data'!D1270,'Weekly Data'!D1218)</f>
        <v>392.25</v>
      </c>
      <c r="I1426" s="7">
        <f>AVERAGE('Weekly Data'!E1374,'Weekly Data'!E1322,'Weekly Data'!E1270,'Weekly Data'!E1218)</f>
        <v>1442.75</v>
      </c>
      <c r="J1426" s="7">
        <f>AVERAGE('Weekly Data'!F1374,'Weekly Data'!F1322,'Weekly Data'!F1270,'Weekly Data'!F1218)</f>
        <v>5813.5</v>
      </c>
      <c r="K1426" s="7">
        <f>AVERAGE('Weekly Data'!G1374,'Weekly Data'!G1322,'Weekly Data'!G1270,'Weekly Data'!G1218)</f>
        <v>478.25</v>
      </c>
      <c r="L1426" s="164">
        <f>AVERAGE('Weekly Data'!H1374,'Weekly Data'!H1322,'Weekly Data'!H1270,'Weekly Data'!H1218)</f>
        <v>8126.75</v>
      </c>
      <c r="M1426" s="108">
        <f>AVERAGE('Weekly Data'!I1374,'Weekly Data'!I1322,'Weekly Data'!I1270,'Weekly Data'!I1218)</f>
        <v>2487.25</v>
      </c>
      <c r="O1426" s="43">
        <f t="shared" si="156"/>
        <v>44314</v>
      </c>
      <c r="P1426" s="45">
        <f t="shared" si="149"/>
        <v>549.4375</v>
      </c>
      <c r="Q1426" s="45">
        <f t="shared" si="150"/>
        <v>1283.75</v>
      </c>
      <c r="R1426" s="45">
        <f t="shared" si="151"/>
        <v>5987.0625</v>
      </c>
      <c r="S1426" s="45">
        <f t="shared" si="152"/>
        <v>420.25</v>
      </c>
      <c r="T1426" s="45">
        <f t="shared" si="153"/>
        <v>8240.5</v>
      </c>
      <c r="U1426" s="140">
        <f t="shared" si="154"/>
        <v>2432.125</v>
      </c>
    </row>
    <row r="1427" spans="1:21" x14ac:dyDescent="0.25">
      <c r="A1427" s="43">
        <f t="shared" si="155"/>
        <v>44321</v>
      </c>
      <c r="B1427" s="28">
        <f>SUM('Weekly Data'!D1424:D1427)/4</f>
        <v>1122.5</v>
      </c>
      <c r="C1427" s="7">
        <f>SUM('Weekly Data'!E1424:E1427)/4</f>
        <v>1457.75</v>
      </c>
      <c r="D1427" s="7">
        <f>SUM('Weekly Data'!F1424:F1427)/4</f>
        <v>6887</v>
      </c>
      <c r="E1427" s="7">
        <f>SUM('Weekly Data'!G1424:G1427)/4</f>
        <v>224</v>
      </c>
      <c r="F1427" s="7">
        <f>SUM('Weekly Data'!H1424:H1427)/4</f>
        <v>9691.25</v>
      </c>
      <c r="G1427" s="108">
        <f>SUM('Weekly Data'!I1424:I1427)/4</f>
        <v>2986</v>
      </c>
      <c r="H1427" s="163">
        <f>AVERAGE('Weekly Data'!D1375,'Weekly Data'!D1323,'Weekly Data'!D1271,'Weekly Data'!D1219)</f>
        <v>589</v>
      </c>
      <c r="I1427" s="7">
        <f>AVERAGE('Weekly Data'!E1375,'Weekly Data'!E1323,'Weekly Data'!E1271,'Weekly Data'!E1219)</f>
        <v>1282.75</v>
      </c>
      <c r="J1427" s="7">
        <f>AVERAGE('Weekly Data'!F1375,'Weekly Data'!F1323,'Weekly Data'!F1271,'Weekly Data'!F1219)</f>
        <v>5892</v>
      </c>
      <c r="K1427" s="7">
        <f>AVERAGE('Weekly Data'!G1375,'Weekly Data'!G1323,'Weekly Data'!G1271,'Weekly Data'!G1219)</f>
        <v>329.75</v>
      </c>
      <c r="L1427" s="164">
        <f>AVERAGE('Weekly Data'!H1375,'Weekly Data'!H1323,'Weekly Data'!H1271,'Weekly Data'!H1219)</f>
        <v>8093.5</v>
      </c>
      <c r="M1427" s="108">
        <f>AVERAGE('Weekly Data'!I1375,'Weekly Data'!I1323,'Weekly Data'!I1271,'Weekly Data'!I1219)</f>
        <v>2744</v>
      </c>
      <c r="O1427" s="43">
        <f t="shared" si="156"/>
        <v>44321</v>
      </c>
      <c r="P1427" s="45">
        <f t="shared" ref="P1427:P1490" si="157">AVERAGE(B1375,B1323,B1271,B1218)</f>
        <v>536.0625</v>
      </c>
      <c r="Q1427" s="45">
        <f t="shared" ref="Q1427:Q1490" si="158">AVERAGE(C1375,C1323,C1271,C1218)</f>
        <v>1312</v>
      </c>
      <c r="R1427" s="45">
        <f t="shared" ref="R1427:R1490" si="159">AVERAGE(D1375,D1323,D1271,D1218)</f>
        <v>5956.25</v>
      </c>
      <c r="S1427" s="45">
        <f t="shared" ref="S1427:S1490" si="160">AVERAGE(E1375,E1323,E1271,E1218)</f>
        <v>404.25</v>
      </c>
      <c r="T1427" s="45">
        <f t="shared" ref="T1427:T1490" si="161">AVERAGE(F1375,F1323,F1271,F1218)</f>
        <v>8208.5625</v>
      </c>
      <c r="U1427" s="140">
        <f t="shared" ref="U1427:U1490" si="162">AVERAGE(G1375,G1323,G1271,G1218)</f>
        <v>2545.6875</v>
      </c>
    </row>
    <row r="1428" spans="1:21" x14ac:dyDescent="0.25">
      <c r="A1428" s="43">
        <f t="shared" si="155"/>
        <v>44328</v>
      </c>
      <c r="B1428" s="28">
        <f>SUM('Weekly Data'!D1425:D1428)/4</f>
        <v>935</v>
      </c>
      <c r="C1428" s="7">
        <f>SUM('Weekly Data'!E1425:E1428)/4</f>
        <v>1230.25</v>
      </c>
      <c r="D1428" s="7">
        <f>SUM('Weekly Data'!F1425:F1428)/4</f>
        <v>6955</v>
      </c>
      <c r="E1428" s="7">
        <f>SUM('Weekly Data'!G1425:G1428)/4</f>
        <v>195</v>
      </c>
      <c r="F1428" s="7">
        <f>SUM('Weekly Data'!H1425:H1428)/4</f>
        <v>9315.25</v>
      </c>
      <c r="G1428" s="108">
        <f>SUM('Weekly Data'!I1425:I1428)/4</f>
        <v>3027.5</v>
      </c>
      <c r="H1428" s="163">
        <f>AVERAGE('Weekly Data'!D1376,'Weekly Data'!D1324,'Weekly Data'!D1272,'Weekly Data'!D1220)</f>
        <v>560.25</v>
      </c>
      <c r="I1428" s="7">
        <f>AVERAGE('Weekly Data'!E1376,'Weekly Data'!E1324,'Weekly Data'!E1272,'Weekly Data'!E1220)</f>
        <v>1184.25</v>
      </c>
      <c r="J1428" s="7">
        <f>AVERAGE('Weekly Data'!F1376,'Weekly Data'!F1324,'Weekly Data'!F1272,'Weekly Data'!F1220)</f>
        <v>5738.5</v>
      </c>
      <c r="K1428" s="7">
        <f>AVERAGE('Weekly Data'!G1376,'Weekly Data'!G1324,'Weekly Data'!G1272,'Weekly Data'!G1220)</f>
        <v>359.75</v>
      </c>
      <c r="L1428" s="164">
        <f>AVERAGE('Weekly Data'!H1376,'Weekly Data'!H1324,'Weekly Data'!H1272,'Weekly Data'!H1220)</f>
        <v>7842.75</v>
      </c>
      <c r="M1428" s="108">
        <f>AVERAGE('Weekly Data'!I1376,'Weekly Data'!I1324,'Weekly Data'!I1272,'Weekly Data'!I1220)</f>
        <v>2984.25</v>
      </c>
      <c r="O1428" s="43">
        <f t="shared" si="156"/>
        <v>44328</v>
      </c>
      <c r="P1428" s="45">
        <f t="shared" si="157"/>
        <v>516.4375</v>
      </c>
      <c r="Q1428" s="45">
        <f t="shared" si="158"/>
        <v>1301.5625</v>
      </c>
      <c r="R1428" s="45">
        <f t="shared" si="159"/>
        <v>5850.9375</v>
      </c>
      <c r="S1428" s="45">
        <f t="shared" si="160"/>
        <v>401.25</v>
      </c>
      <c r="T1428" s="45">
        <f t="shared" si="161"/>
        <v>8070.1875</v>
      </c>
      <c r="U1428" s="140">
        <f t="shared" si="162"/>
        <v>2666.9375</v>
      </c>
    </row>
    <row r="1429" spans="1:21" x14ac:dyDescent="0.25">
      <c r="A1429" s="43">
        <f t="shared" si="155"/>
        <v>44335</v>
      </c>
      <c r="B1429" s="28">
        <f>SUM('Weekly Data'!D1426:D1429)/4</f>
        <v>859.5</v>
      </c>
      <c r="C1429" s="7">
        <f>SUM('Weekly Data'!E1426:E1429)/4</f>
        <v>1291.5</v>
      </c>
      <c r="D1429" s="7">
        <f>SUM('Weekly Data'!F1426:F1429)/4</f>
        <v>6806.25</v>
      </c>
      <c r="E1429" s="7">
        <f>SUM('Weekly Data'!G1426:G1429)/4</f>
        <v>171</v>
      </c>
      <c r="F1429" s="7">
        <f>SUM('Weekly Data'!H1426:H1429)/4</f>
        <v>9128.25</v>
      </c>
      <c r="G1429" s="108">
        <f>SUM('Weekly Data'!I1426:I1429)/4</f>
        <v>3117.25</v>
      </c>
      <c r="H1429" s="163">
        <f>AVERAGE('Weekly Data'!D1377,'Weekly Data'!D1325,'Weekly Data'!D1273,'Weekly Data'!D1221)</f>
        <v>805.5</v>
      </c>
      <c r="I1429" s="7">
        <f>AVERAGE('Weekly Data'!E1377,'Weekly Data'!E1325,'Weekly Data'!E1273,'Weekly Data'!E1221)</f>
        <v>1114.5</v>
      </c>
      <c r="J1429" s="7">
        <f>AVERAGE('Weekly Data'!F1377,'Weekly Data'!F1325,'Weekly Data'!F1273,'Weekly Data'!F1221)</f>
        <v>5566.75</v>
      </c>
      <c r="K1429" s="7">
        <f>AVERAGE('Weekly Data'!G1377,'Weekly Data'!G1325,'Weekly Data'!G1273,'Weekly Data'!G1221)</f>
        <v>294.75</v>
      </c>
      <c r="L1429" s="164">
        <f>AVERAGE('Weekly Data'!H1377,'Weekly Data'!H1325,'Weekly Data'!H1273,'Weekly Data'!H1221)</f>
        <v>7781.5</v>
      </c>
      <c r="M1429" s="108">
        <f>AVERAGE('Weekly Data'!I1377,'Weekly Data'!I1325,'Weekly Data'!I1273,'Weekly Data'!I1221)</f>
        <v>2636</v>
      </c>
      <c r="O1429" s="43">
        <f t="shared" si="156"/>
        <v>44335</v>
      </c>
      <c r="P1429" s="45">
        <f t="shared" si="157"/>
        <v>570.25</v>
      </c>
      <c r="Q1429" s="45">
        <f t="shared" si="158"/>
        <v>1265.8125</v>
      </c>
      <c r="R1429" s="45">
        <f t="shared" si="159"/>
        <v>5637.3125</v>
      </c>
      <c r="S1429" s="45">
        <f t="shared" si="160"/>
        <v>360.625</v>
      </c>
      <c r="T1429" s="45">
        <f t="shared" si="161"/>
        <v>7834</v>
      </c>
      <c r="U1429" s="140">
        <f t="shared" si="162"/>
        <v>2751.8125</v>
      </c>
    </row>
    <row r="1430" spans="1:21" x14ac:dyDescent="0.25">
      <c r="A1430" s="43">
        <f t="shared" si="155"/>
        <v>44342</v>
      </c>
      <c r="B1430" s="28">
        <f>SUM('Weekly Data'!D1427:D1430)/4</f>
        <v>863</v>
      </c>
      <c r="C1430" s="7">
        <f>SUM('Weekly Data'!E1427:E1430)/4</f>
        <v>1147.25</v>
      </c>
      <c r="D1430" s="7">
        <f>SUM('Weekly Data'!F1427:F1430)/4</f>
        <v>6410.75</v>
      </c>
      <c r="E1430" s="7">
        <f>SUM('Weekly Data'!G1427:G1430)/4</f>
        <v>126.5</v>
      </c>
      <c r="F1430" s="7">
        <f>SUM('Weekly Data'!H1427:H1430)/4</f>
        <v>8547.5</v>
      </c>
      <c r="G1430" s="108">
        <f>SUM('Weekly Data'!I1427:I1430)/4</f>
        <v>3304.5</v>
      </c>
      <c r="H1430" s="163">
        <f>AVERAGE('Weekly Data'!D1378,'Weekly Data'!D1326,'Weekly Data'!D1274,'Weekly Data'!D1222)</f>
        <v>579.75</v>
      </c>
      <c r="I1430" s="7">
        <f>AVERAGE('Weekly Data'!E1378,'Weekly Data'!E1326,'Weekly Data'!E1274,'Weekly Data'!E1222)</f>
        <v>1065</v>
      </c>
      <c r="J1430" s="7">
        <f>AVERAGE('Weekly Data'!F1378,'Weekly Data'!F1326,'Weekly Data'!F1274,'Weekly Data'!F1222)</f>
        <v>5703.5</v>
      </c>
      <c r="K1430" s="7">
        <f>AVERAGE('Weekly Data'!G1378,'Weekly Data'!G1326,'Weekly Data'!G1274,'Weekly Data'!G1222)</f>
        <v>260.75</v>
      </c>
      <c r="L1430" s="164">
        <f>AVERAGE('Weekly Data'!H1378,'Weekly Data'!H1326,'Weekly Data'!H1274,'Weekly Data'!H1222)</f>
        <v>7609</v>
      </c>
      <c r="M1430" s="108">
        <f>AVERAGE('Weekly Data'!I1378,'Weekly Data'!I1326,'Weekly Data'!I1274,'Weekly Data'!I1222)</f>
        <v>2623.5</v>
      </c>
      <c r="O1430" s="43">
        <f t="shared" si="156"/>
        <v>44342</v>
      </c>
      <c r="P1430" s="45">
        <f t="shared" si="157"/>
        <v>606.5</v>
      </c>
      <c r="Q1430" s="45">
        <f t="shared" si="158"/>
        <v>1188.625</v>
      </c>
      <c r="R1430" s="45">
        <f t="shared" si="159"/>
        <v>5680.9375</v>
      </c>
      <c r="S1430" s="45">
        <f t="shared" si="160"/>
        <v>325.75</v>
      </c>
      <c r="T1430" s="45">
        <f t="shared" si="161"/>
        <v>7801.8125</v>
      </c>
      <c r="U1430" s="140">
        <f t="shared" si="162"/>
        <v>2749.8125</v>
      </c>
    </row>
    <row r="1431" spans="1:21" x14ac:dyDescent="0.25">
      <c r="A1431" s="43">
        <f t="shared" si="155"/>
        <v>44349</v>
      </c>
      <c r="B1431" s="28">
        <f>SUM('Weekly Data'!D1428:D1431)/4</f>
        <v>779</v>
      </c>
      <c r="C1431" s="7">
        <f>SUM('Weekly Data'!E1428:E1431)/4</f>
        <v>1207.5</v>
      </c>
      <c r="D1431" s="7">
        <f>SUM('Weekly Data'!F1428:F1431)/4</f>
        <v>6116.5</v>
      </c>
      <c r="E1431" s="7">
        <f>SUM('Weekly Data'!G1428:G1431)/4</f>
        <v>77</v>
      </c>
      <c r="F1431" s="7">
        <f>SUM('Weekly Data'!H1428:H1431)/4</f>
        <v>8180</v>
      </c>
      <c r="G1431" s="108">
        <f>SUM('Weekly Data'!I1428:I1431)/4</f>
        <v>3508.25</v>
      </c>
      <c r="H1431" s="163">
        <f>AVERAGE('Weekly Data'!D1379,'Weekly Data'!D1327,'Weekly Data'!D1275,'Weekly Data'!D1223)</f>
        <v>512.75</v>
      </c>
      <c r="I1431" s="7">
        <f>AVERAGE('Weekly Data'!E1379,'Weekly Data'!E1327,'Weekly Data'!E1275,'Weekly Data'!E1223)</f>
        <v>1356</v>
      </c>
      <c r="J1431" s="7">
        <f>AVERAGE('Weekly Data'!F1379,'Weekly Data'!F1327,'Weekly Data'!F1275,'Weekly Data'!F1223)</f>
        <v>5869.25</v>
      </c>
      <c r="K1431" s="7">
        <f>AVERAGE('Weekly Data'!G1379,'Weekly Data'!G1327,'Weekly Data'!G1275,'Weekly Data'!G1223)</f>
        <v>122.25</v>
      </c>
      <c r="L1431" s="164">
        <f>AVERAGE('Weekly Data'!H1379,'Weekly Data'!H1327,'Weekly Data'!H1275,'Weekly Data'!H1223)</f>
        <v>7860.25</v>
      </c>
      <c r="M1431" s="108">
        <f>AVERAGE('Weekly Data'!I1379,'Weekly Data'!I1327,'Weekly Data'!I1275,'Weekly Data'!I1223)</f>
        <v>2231</v>
      </c>
      <c r="O1431" s="43">
        <f t="shared" si="156"/>
        <v>44349</v>
      </c>
      <c r="P1431" s="45">
        <f t="shared" si="157"/>
        <v>606.75</v>
      </c>
      <c r="Q1431" s="45">
        <f t="shared" si="158"/>
        <v>1196.875</v>
      </c>
      <c r="R1431" s="45">
        <f t="shared" si="159"/>
        <v>5660.9375</v>
      </c>
      <c r="S1431" s="45">
        <f t="shared" si="160"/>
        <v>267.9375</v>
      </c>
      <c r="T1431" s="45">
        <f t="shared" si="161"/>
        <v>7732.5</v>
      </c>
      <c r="U1431" s="140">
        <f t="shared" si="162"/>
        <v>2624.8125</v>
      </c>
    </row>
    <row r="1432" spans="1:21" x14ac:dyDescent="0.25">
      <c r="A1432" s="43">
        <f t="shared" si="155"/>
        <v>44356</v>
      </c>
      <c r="B1432" s="28">
        <f>SUM('Weekly Data'!D1429:D1432)/4</f>
        <v>748</v>
      </c>
      <c r="C1432" s="7">
        <f>SUM('Weekly Data'!E1429:E1432)/4</f>
        <v>1168.25</v>
      </c>
      <c r="D1432" s="7">
        <f>SUM('Weekly Data'!F1429:F1432)/4</f>
        <v>5761.75</v>
      </c>
      <c r="E1432" s="7">
        <f>SUM('Weekly Data'!G1429:G1432)/4</f>
        <v>50.25</v>
      </c>
      <c r="F1432" s="7">
        <f>SUM('Weekly Data'!H1429:H1432)/4</f>
        <v>7728.25</v>
      </c>
      <c r="G1432" s="108">
        <f>SUM('Weekly Data'!I1429:I1432)/4</f>
        <v>3332.75</v>
      </c>
      <c r="H1432" s="163">
        <f>AVERAGE('Weekly Data'!D1380,'Weekly Data'!D1328,'Weekly Data'!D1276,'Weekly Data'!D1224)</f>
        <v>488.25</v>
      </c>
      <c r="I1432" s="7">
        <f>AVERAGE('Weekly Data'!E1380,'Weekly Data'!E1328,'Weekly Data'!E1276,'Weekly Data'!E1224)</f>
        <v>1027.5</v>
      </c>
      <c r="J1432" s="7">
        <f>AVERAGE('Weekly Data'!F1380,'Weekly Data'!F1328,'Weekly Data'!F1276,'Weekly Data'!F1224)</f>
        <v>5488.75</v>
      </c>
      <c r="K1432" s="7">
        <f>AVERAGE('Weekly Data'!G1380,'Weekly Data'!G1328,'Weekly Data'!G1276,'Weekly Data'!G1224)</f>
        <v>256</v>
      </c>
      <c r="L1432" s="164">
        <f>AVERAGE('Weekly Data'!H1380,'Weekly Data'!H1328,'Weekly Data'!H1276,'Weekly Data'!H1224)</f>
        <v>7260.5</v>
      </c>
      <c r="M1432" s="108">
        <f>AVERAGE('Weekly Data'!I1380,'Weekly Data'!I1328,'Weekly Data'!I1276,'Weekly Data'!I1224)</f>
        <v>2592.25</v>
      </c>
      <c r="O1432" s="43">
        <f t="shared" si="156"/>
        <v>44356</v>
      </c>
      <c r="P1432" s="45">
        <f t="shared" si="157"/>
        <v>608.8125</v>
      </c>
      <c r="Q1432" s="45">
        <f t="shared" si="158"/>
        <v>1143.75</v>
      </c>
      <c r="R1432" s="45">
        <f t="shared" si="159"/>
        <v>5603.875</v>
      </c>
      <c r="S1432" s="45">
        <f t="shared" si="160"/>
        <v>227.875</v>
      </c>
      <c r="T1432" s="45">
        <f t="shared" si="161"/>
        <v>7584.3125</v>
      </c>
      <c r="U1432" s="140">
        <f t="shared" si="162"/>
        <v>2517.1875</v>
      </c>
    </row>
    <row r="1433" spans="1:21" x14ac:dyDescent="0.25">
      <c r="A1433" s="43">
        <f t="shared" si="155"/>
        <v>44363</v>
      </c>
      <c r="B1433" s="28">
        <f>SUM('Weekly Data'!D1430:D1433)/4</f>
        <v>646</v>
      </c>
      <c r="C1433" s="7">
        <f>SUM('Weekly Data'!E1430:E1433)/4</f>
        <v>1186.5</v>
      </c>
      <c r="D1433" s="7">
        <f>SUM('Weekly Data'!F1430:F1433)/4</f>
        <v>5437.25</v>
      </c>
      <c r="E1433" s="7">
        <f>SUM('Weekly Data'!G1430:G1433)/4</f>
        <v>20.25</v>
      </c>
      <c r="F1433" s="7">
        <f>SUM('Weekly Data'!H1430:H1433)/4</f>
        <v>7290</v>
      </c>
      <c r="G1433" s="108">
        <f>SUM('Weekly Data'!I1430:I1433)/4</f>
        <v>3167.25</v>
      </c>
      <c r="H1433" s="163">
        <f>AVERAGE('Weekly Data'!D1381,'Weekly Data'!D1329,'Weekly Data'!D1277,'Weekly Data'!D1225)</f>
        <v>681</v>
      </c>
      <c r="I1433" s="7">
        <f>AVERAGE('Weekly Data'!E1381,'Weekly Data'!E1329,'Weekly Data'!E1277,'Weekly Data'!E1225)</f>
        <v>1160.5</v>
      </c>
      <c r="J1433" s="7">
        <f>AVERAGE('Weekly Data'!F1381,'Weekly Data'!F1329,'Weekly Data'!F1277,'Weekly Data'!F1225)</f>
        <v>5982.25</v>
      </c>
      <c r="K1433" s="7">
        <f>AVERAGE('Weekly Data'!G1381,'Weekly Data'!G1329,'Weekly Data'!G1277,'Weekly Data'!G1225)</f>
        <v>357</v>
      </c>
      <c r="L1433" s="164">
        <f>AVERAGE('Weekly Data'!H1381,'Weekly Data'!H1329,'Weekly Data'!H1277,'Weekly Data'!H1225)</f>
        <v>8180.75</v>
      </c>
      <c r="M1433" s="108">
        <f>AVERAGE('Weekly Data'!I1381,'Weekly Data'!I1329,'Weekly Data'!I1277,'Weekly Data'!I1225)</f>
        <v>2610.5</v>
      </c>
      <c r="O1433" s="43">
        <f t="shared" si="156"/>
        <v>44363</v>
      </c>
      <c r="P1433" s="45">
        <f t="shared" si="157"/>
        <v>576.375</v>
      </c>
      <c r="Q1433" s="45">
        <f t="shared" si="158"/>
        <v>1122.0625</v>
      </c>
      <c r="R1433" s="45">
        <f t="shared" si="159"/>
        <v>5819.1875</v>
      </c>
      <c r="S1433" s="45">
        <f t="shared" si="160"/>
        <v>254.6875</v>
      </c>
      <c r="T1433" s="45">
        <f t="shared" si="161"/>
        <v>7772.3125</v>
      </c>
      <c r="U1433" s="140">
        <f t="shared" si="162"/>
        <v>2502.1875</v>
      </c>
    </row>
    <row r="1434" spans="1:21" x14ac:dyDescent="0.25">
      <c r="A1434" s="43">
        <f t="shared" si="155"/>
        <v>44370</v>
      </c>
      <c r="B1434" s="28">
        <f>SUM('Weekly Data'!D1431:D1434)/4</f>
        <v>591.5</v>
      </c>
      <c r="C1434" s="7">
        <f>SUM('Weekly Data'!E1431:E1434)/4</f>
        <v>1110</v>
      </c>
      <c r="D1434" s="7">
        <f>SUM('Weekly Data'!F1431:F1434)/4</f>
        <v>5019.75</v>
      </c>
      <c r="E1434" s="7">
        <f>SUM('Weekly Data'!G1431:G1434)/4</f>
        <v>0</v>
      </c>
      <c r="F1434" s="7">
        <f>SUM('Weekly Data'!H1431:H1434)/4</f>
        <v>6721.25</v>
      </c>
      <c r="G1434" s="108">
        <f>SUM('Weekly Data'!I1431:I1434)/4</f>
        <v>3174.25</v>
      </c>
      <c r="H1434" s="163">
        <f>AVERAGE('Weekly Data'!D1382,'Weekly Data'!D1330,'Weekly Data'!D1278,'Weekly Data'!D1226)</f>
        <v>550.5</v>
      </c>
      <c r="I1434" s="7">
        <f>AVERAGE('Weekly Data'!E1382,'Weekly Data'!E1330,'Weekly Data'!E1278,'Weekly Data'!E1226)</f>
        <v>1057</v>
      </c>
      <c r="J1434" s="7">
        <f>AVERAGE('Weekly Data'!F1382,'Weekly Data'!F1330,'Weekly Data'!F1278,'Weekly Data'!F1226)</f>
        <v>5301</v>
      </c>
      <c r="K1434" s="7">
        <f>AVERAGE('Weekly Data'!G1382,'Weekly Data'!G1330,'Weekly Data'!G1278,'Weekly Data'!G1226)</f>
        <v>211</v>
      </c>
      <c r="L1434" s="164">
        <f>AVERAGE('Weekly Data'!H1382,'Weekly Data'!H1330,'Weekly Data'!H1278,'Weekly Data'!H1226)</f>
        <v>7119.5</v>
      </c>
      <c r="M1434" s="108">
        <f>AVERAGE('Weekly Data'!I1382,'Weekly Data'!I1330,'Weekly Data'!I1278,'Weekly Data'!I1226)</f>
        <v>2514.5</v>
      </c>
      <c r="O1434" s="43">
        <f t="shared" si="156"/>
        <v>44370</v>
      </c>
      <c r="P1434" s="45">
        <f t="shared" si="157"/>
        <v>575.9375</v>
      </c>
      <c r="Q1434" s="45">
        <f t="shared" si="158"/>
        <v>1199.25</v>
      </c>
      <c r="R1434" s="45">
        <f t="shared" si="159"/>
        <v>5749.1875</v>
      </c>
      <c r="S1434" s="45">
        <f t="shared" si="160"/>
        <v>243.5</v>
      </c>
      <c r="T1434" s="45">
        <f t="shared" si="161"/>
        <v>7767.875</v>
      </c>
      <c r="U1434" s="140">
        <f t="shared" si="162"/>
        <v>2488.8125</v>
      </c>
    </row>
    <row r="1435" spans="1:21" x14ac:dyDescent="0.25">
      <c r="A1435" s="43">
        <f t="shared" si="155"/>
        <v>44377</v>
      </c>
      <c r="B1435" s="28">
        <f>SUM('Weekly Data'!D1432:D1435)/4</f>
        <v>468.25</v>
      </c>
      <c r="C1435" s="7">
        <f>SUM('Weekly Data'!E1432:E1435)/4</f>
        <v>984.75</v>
      </c>
      <c r="D1435" s="7">
        <f>SUM('Weekly Data'!F1432:F1435)/4</f>
        <v>4522.25</v>
      </c>
      <c r="E1435" s="7">
        <f>SUM('Weekly Data'!G1432:G1435)/4</f>
        <v>0</v>
      </c>
      <c r="F1435" s="7">
        <f>SUM('Weekly Data'!H1432:H1435)/4</f>
        <v>5975.25</v>
      </c>
      <c r="G1435" s="108">
        <f>SUM('Weekly Data'!I1432:I1435)/4</f>
        <v>3007.25</v>
      </c>
      <c r="H1435" s="163">
        <f>AVERAGE('Weekly Data'!D1383,'Weekly Data'!D1331,'Weekly Data'!D1279,'Weekly Data'!D1227)</f>
        <v>584.5</v>
      </c>
      <c r="I1435" s="7">
        <f>AVERAGE('Weekly Data'!E1383,'Weekly Data'!E1331,'Weekly Data'!E1279,'Weekly Data'!E1227)</f>
        <v>986.25</v>
      </c>
      <c r="J1435" s="7">
        <f>AVERAGE('Weekly Data'!F1383,'Weekly Data'!F1331,'Weekly Data'!F1279,'Weekly Data'!F1227)</f>
        <v>5205.75</v>
      </c>
      <c r="K1435" s="7">
        <f>AVERAGE('Weekly Data'!G1383,'Weekly Data'!G1331,'Weekly Data'!G1279,'Weekly Data'!G1227)</f>
        <v>351</v>
      </c>
      <c r="L1435" s="164">
        <f>AVERAGE('Weekly Data'!H1383,'Weekly Data'!H1331,'Weekly Data'!H1279,'Weekly Data'!H1227)</f>
        <v>7127.5</v>
      </c>
      <c r="M1435" s="108">
        <f>AVERAGE('Weekly Data'!I1383,'Weekly Data'!I1331,'Weekly Data'!I1279,'Weekly Data'!I1227)</f>
        <v>2479.25</v>
      </c>
      <c r="O1435" s="43">
        <f t="shared" si="156"/>
        <v>44377</v>
      </c>
      <c r="P1435" s="45">
        <f t="shared" si="157"/>
        <v>585.375</v>
      </c>
      <c r="Q1435" s="45">
        <f t="shared" si="158"/>
        <v>1084.4375</v>
      </c>
      <c r="R1435" s="45">
        <f t="shared" si="159"/>
        <v>5562.25</v>
      </c>
      <c r="S1435" s="45">
        <f t="shared" si="160"/>
        <v>277.5625</v>
      </c>
      <c r="T1435" s="45">
        <f t="shared" si="161"/>
        <v>7509.625</v>
      </c>
      <c r="U1435" s="140">
        <f t="shared" si="162"/>
        <v>2524.125</v>
      </c>
    </row>
    <row r="1436" spans="1:21" x14ac:dyDescent="0.25">
      <c r="A1436" s="43">
        <f t="shared" si="155"/>
        <v>44384</v>
      </c>
      <c r="B1436" s="28">
        <f>SUM('Weekly Data'!D1433:D1436)/4</f>
        <v>362.25</v>
      </c>
      <c r="C1436" s="7">
        <f>SUM('Weekly Data'!E1433:E1436)/4</f>
        <v>909.75</v>
      </c>
      <c r="D1436" s="7">
        <f>SUM('Weekly Data'!F1433:F1436)/4</f>
        <v>4003.75</v>
      </c>
      <c r="E1436" s="7">
        <f>SUM('Weekly Data'!G1433:G1436)/4</f>
        <v>0</v>
      </c>
      <c r="F1436" s="7">
        <f>SUM('Weekly Data'!H1433:H1436)/4</f>
        <v>5275.75</v>
      </c>
      <c r="G1436" s="108">
        <f>SUM('Weekly Data'!I1433:I1436)/4</f>
        <v>2841.75</v>
      </c>
      <c r="H1436" s="163">
        <f>AVERAGE('Weekly Data'!D1384,'Weekly Data'!D1332,'Weekly Data'!D1280,'Weekly Data'!D1228)</f>
        <v>563.5</v>
      </c>
      <c r="I1436" s="7">
        <f>AVERAGE('Weekly Data'!E1384,'Weekly Data'!E1332,'Weekly Data'!E1280,'Weekly Data'!E1228)</f>
        <v>879.25</v>
      </c>
      <c r="J1436" s="7">
        <f>AVERAGE('Weekly Data'!F1384,'Weekly Data'!F1332,'Weekly Data'!F1280,'Weekly Data'!F1228)</f>
        <v>4451.75</v>
      </c>
      <c r="K1436" s="7">
        <f>AVERAGE('Weekly Data'!G1384,'Weekly Data'!G1332,'Weekly Data'!G1280,'Weekly Data'!G1228)</f>
        <v>285.5</v>
      </c>
      <c r="L1436" s="164">
        <f>AVERAGE('Weekly Data'!H1384,'Weekly Data'!H1332,'Weekly Data'!H1280,'Weekly Data'!H1228)</f>
        <v>6180</v>
      </c>
      <c r="M1436" s="108">
        <f>AVERAGE('Weekly Data'!I1384,'Weekly Data'!I1332,'Weekly Data'!I1280,'Weekly Data'!I1228)</f>
        <v>2421.5</v>
      </c>
      <c r="O1436" s="43">
        <f t="shared" si="156"/>
        <v>44384</v>
      </c>
      <c r="P1436" s="45">
        <f t="shared" si="157"/>
        <v>601.0625</v>
      </c>
      <c r="Q1436" s="45">
        <f t="shared" si="158"/>
        <v>1063.25</v>
      </c>
      <c r="R1436" s="45">
        <f t="shared" si="159"/>
        <v>5390.9375</v>
      </c>
      <c r="S1436" s="45">
        <f t="shared" si="160"/>
        <v>306.3125</v>
      </c>
      <c r="T1436" s="45">
        <f t="shared" si="161"/>
        <v>7361.5625</v>
      </c>
      <c r="U1436" s="140">
        <f t="shared" si="162"/>
        <v>2531.75</v>
      </c>
    </row>
    <row r="1437" spans="1:21" x14ac:dyDescent="0.25">
      <c r="A1437" s="43">
        <f t="shared" si="155"/>
        <v>44391</v>
      </c>
      <c r="B1437" s="28">
        <f>SUM('Weekly Data'!D1434:D1437)/4</f>
        <v>257.25</v>
      </c>
      <c r="C1437" s="7">
        <f>SUM('Weekly Data'!E1434:E1437)/4</f>
        <v>917.25</v>
      </c>
      <c r="D1437" s="7">
        <f>SUM('Weekly Data'!F1434:F1437)/4</f>
        <v>3679.75</v>
      </c>
      <c r="E1437" s="7">
        <f>SUM('Weekly Data'!G1434:G1437)/4</f>
        <v>0</v>
      </c>
      <c r="F1437" s="7">
        <f>SUM('Weekly Data'!H1434:H1437)/4</f>
        <v>4854.25</v>
      </c>
      <c r="G1437" s="108">
        <f>SUM('Weekly Data'!I1434:I1437)/4</f>
        <v>2827.25</v>
      </c>
      <c r="H1437" s="163">
        <f>AVERAGE('Weekly Data'!D1385,'Weekly Data'!D1333,'Weekly Data'!D1281,'Weekly Data'!D1229)</f>
        <v>469.25</v>
      </c>
      <c r="I1437" s="7">
        <f>AVERAGE('Weekly Data'!E1385,'Weekly Data'!E1333,'Weekly Data'!E1281,'Weekly Data'!E1229)</f>
        <v>934.5</v>
      </c>
      <c r="J1437" s="7">
        <f>AVERAGE('Weekly Data'!F1385,'Weekly Data'!F1333,'Weekly Data'!F1281,'Weekly Data'!F1229)</f>
        <v>4740.75</v>
      </c>
      <c r="K1437" s="7">
        <f>AVERAGE('Weekly Data'!G1385,'Weekly Data'!G1333,'Weekly Data'!G1281,'Weekly Data'!G1229)</f>
        <v>305.75</v>
      </c>
      <c r="L1437" s="164">
        <f>AVERAGE('Weekly Data'!H1385,'Weekly Data'!H1333,'Weekly Data'!H1281,'Weekly Data'!H1229)</f>
        <v>6450.25</v>
      </c>
      <c r="M1437" s="108">
        <f>AVERAGE('Weekly Data'!I1385,'Weekly Data'!I1333,'Weekly Data'!I1281,'Weekly Data'!I1229)</f>
        <v>2505.25</v>
      </c>
      <c r="O1437" s="43">
        <f t="shared" si="156"/>
        <v>44391</v>
      </c>
      <c r="P1437" s="45">
        <f t="shared" si="157"/>
        <v>543.0625</v>
      </c>
      <c r="Q1437" s="45">
        <f t="shared" si="158"/>
        <v>992.6875</v>
      </c>
      <c r="R1437" s="45">
        <f t="shared" si="159"/>
        <v>4999</v>
      </c>
      <c r="S1437" s="45">
        <f t="shared" si="160"/>
        <v>285.5625</v>
      </c>
      <c r="T1437" s="45">
        <f t="shared" si="161"/>
        <v>6820.3125</v>
      </c>
      <c r="U1437" s="140">
        <f t="shared" si="162"/>
        <v>2488</v>
      </c>
    </row>
    <row r="1438" spans="1:21" x14ac:dyDescent="0.25">
      <c r="A1438" s="43">
        <f t="shared" si="155"/>
        <v>44398</v>
      </c>
      <c r="B1438" s="28">
        <f>SUM('Weekly Data'!D1435:D1438)/4</f>
        <v>122</v>
      </c>
      <c r="C1438" s="7">
        <f>SUM('Weekly Data'!E1435:E1438)/4</f>
        <v>937.5</v>
      </c>
      <c r="D1438" s="7">
        <f>SUM('Weekly Data'!F1435:F1438)/4</f>
        <v>3518.5</v>
      </c>
      <c r="E1438" s="7">
        <f>SUM('Weekly Data'!G1435:G1438)/4</f>
        <v>0</v>
      </c>
      <c r="F1438" s="7">
        <f>SUM('Weekly Data'!H1435:H1438)/4</f>
        <v>4578</v>
      </c>
      <c r="G1438" s="108">
        <f>SUM('Weekly Data'!I1435:I1438)/4</f>
        <v>2531.25</v>
      </c>
      <c r="H1438" s="163">
        <f>AVERAGE('Weekly Data'!D1386,'Weekly Data'!D1334,'Weekly Data'!D1282,'Weekly Data'!D1230)</f>
        <v>405.25</v>
      </c>
      <c r="I1438" s="7">
        <f>AVERAGE('Weekly Data'!E1386,'Weekly Data'!E1334,'Weekly Data'!E1282,'Weekly Data'!E1230)</f>
        <v>668.25</v>
      </c>
      <c r="J1438" s="7">
        <f>AVERAGE('Weekly Data'!F1386,'Weekly Data'!F1334,'Weekly Data'!F1282,'Weekly Data'!F1230)</f>
        <v>5052.25</v>
      </c>
      <c r="K1438" s="7">
        <f>AVERAGE('Weekly Data'!G1386,'Weekly Data'!G1334,'Weekly Data'!G1282,'Weekly Data'!G1230)</f>
        <v>281</v>
      </c>
      <c r="L1438" s="164">
        <f>AVERAGE('Weekly Data'!H1386,'Weekly Data'!H1334,'Weekly Data'!H1282,'Weekly Data'!H1230)</f>
        <v>6406.75</v>
      </c>
      <c r="M1438" s="108">
        <f>AVERAGE('Weekly Data'!I1386,'Weekly Data'!I1334,'Weekly Data'!I1282,'Weekly Data'!I1230)</f>
        <v>3137</v>
      </c>
      <c r="O1438" s="43">
        <f t="shared" si="156"/>
        <v>44398</v>
      </c>
      <c r="P1438" s="45">
        <f t="shared" si="157"/>
        <v>492.5625</v>
      </c>
      <c r="Q1438" s="45">
        <f t="shared" si="158"/>
        <v>878.5</v>
      </c>
      <c r="R1438" s="45">
        <f t="shared" si="159"/>
        <v>4842.9375</v>
      </c>
      <c r="S1438" s="45">
        <f t="shared" si="160"/>
        <v>305.3125</v>
      </c>
      <c r="T1438" s="45">
        <f t="shared" si="161"/>
        <v>6519.3125</v>
      </c>
      <c r="U1438" s="140">
        <f t="shared" si="162"/>
        <v>2629.0625</v>
      </c>
    </row>
    <row r="1439" spans="1:21" x14ac:dyDescent="0.25">
      <c r="A1439" s="43">
        <f t="shared" si="155"/>
        <v>44405</v>
      </c>
      <c r="B1439" s="28">
        <f>SUM('Weekly Data'!D1436:D1439)/4</f>
        <v>56.5</v>
      </c>
      <c r="C1439" s="7">
        <f>SUM('Weekly Data'!E1436:E1439)/4</f>
        <v>830.75</v>
      </c>
      <c r="D1439" s="7">
        <f>SUM('Weekly Data'!F1436:F1439)/4</f>
        <v>3120.75</v>
      </c>
      <c r="E1439" s="7">
        <f>SUM('Weekly Data'!G1436:G1439)/4</f>
        <v>0</v>
      </c>
      <c r="F1439" s="7">
        <f>SUM('Weekly Data'!H1436:H1439)/4</f>
        <v>4008</v>
      </c>
      <c r="G1439" s="108">
        <f>SUM('Weekly Data'!I1436:I1439)/4</f>
        <v>2515.25</v>
      </c>
      <c r="H1439" s="163">
        <f>AVERAGE('Weekly Data'!D1387,'Weekly Data'!D1335,'Weekly Data'!D1283,'Weekly Data'!D1231)</f>
        <v>371.25</v>
      </c>
      <c r="I1439" s="7">
        <f>AVERAGE('Weekly Data'!E1387,'Weekly Data'!E1335,'Weekly Data'!E1283,'Weekly Data'!E1231)</f>
        <v>908.5</v>
      </c>
      <c r="J1439" s="7">
        <f>AVERAGE('Weekly Data'!F1387,'Weekly Data'!F1335,'Weekly Data'!F1283,'Weekly Data'!F1231)</f>
        <v>4826.25</v>
      </c>
      <c r="K1439" s="7">
        <f>AVERAGE('Weekly Data'!G1387,'Weekly Data'!G1335,'Weekly Data'!G1283,'Weekly Data'!G1231)</f>
        <v>341.75</v>
      </c>
      <c r="L1439" s="164">
        <f>AVERAGE('Weekly Data'!H1387,'Weekly Data'!H1335,'Weekly Data'!H1283,'Weekly Data'!H1231)</f>
        <v>6447.75</v>
      </c>
      <c r="M1439" s="108">
        <f>AVERAGE('Weekly Data'!I1387,'Weekly Data'!I1335,'Weekly Data'!I1283,'Weekly Data'!I1231)</f>
        <v>2700.75</v>
      </c>
      <c r="O1439" s="43">
        <f t="shared" si="156"/>
        <v>44405</v>
      </c>
      <c r="P1439" s="45">
        <f t="shared" si="157"/>
        <v>451.25</v>
      </c>
      <c r="Q1439" s="45">
        <f t="shared" si="158"/>
        <v>860.625</v>
      </c>
      <c r="R1439" s="45">
        <f t="shared" si="159"/>
        <v>4723.9375</v>
      </c>
      <c r="S1439" s="45">
        <f t="shared" si="160"/>
        <v>303.5</v>
      </c>
      <c r="T1439" s="45">
        <f t="shared" si="161"/>
        <v>6339.3125</v>
      </c>
      <c r="U1439" s="140">
        <f t="shared" si="162"/>
        <v>2717.6875</v>
      </c>
    </row>
    <row r="1440" spans="1:21" x14ac:dyDescent="0.25">
      <c r="A1440" s="43">
        <f t="shared" si="155"/>
        <v>44412</v>
      </c>
      <c r="B1440" s="28">
        <f>SUM('Weekly Data'!D1437:D1440)/4</f>
        <v>109.75</v>
      </c>
      <c r="C1440" s="7">
        <f>SUM('Weekly Data'!E1437:E1440)/4</f>
        <v>835.75</v>
      </c>
      <c r="D1440" s="7">
        <f>SUM('Weekly Data'!F1437:F1440)/4</f>
        <v>3251.75</v>
      </c>
      <c r="E1440" s="7">
        <f>SUM('Weekly Data'!G1437:G1440)/4</f>
        <v>26.25</v>
      </c>
      <c r="F1440" s="7">
        <f>SUM('Weekly Data'!H1437:H1440)/4</f>
        <v>4223.5</v>
      </c>
      <c r="G1440" s="108">
        <f>SUM('Weekly Data'!I1437:I1440)/4</f>
        <v>2755.75</v>
      </c>
      <c r="H1440" s="163">
        <f>AVERAGE('Weekly Data'!D1388,'Weekly Data'!D1336,'Weekly Data'!D1284,'Weekly Data'!D1232)</f>
        <v>554.25</v>
      </c>
      <c r="I1440" s="7">
        <f>AVERAGE('Weekly Data'!E1388,'Weekly Data'!E1336,'Weekly Data'!E1284,'Weekly Data'!E1232)</f>
        <v>943.5</v>
      </c>
      <c r="J1440" s="7">
        <f>AVERAGE('Weekly Data'!F1388,'Weekly Data'!F1336,'Weekly Data'!F1284,'Weekly Data'!F1232)</f>
        <v>4389.5</v>
      </c>
      <c r="K1440" s="7">
        <f>AVERAGE('Weekly Data'!G1388,'Weekly Data'!G1336,'Weekly Data'!G1284,'Weekly Data'!G1232)</f>
        <v>300.75</v>
      </c>
      <c r="L1440" s="164">
        <f>AVERAGE('Weekly Data'!H1388,'Weekly Data'!H1336,'Weekly Data'!H1284,'Weekly Data'!H1232)</f>
        <v>6188</v>
      </c>
      <c r="M1440" s="108">
        <f>AVERAGE('Weekly Data'!I1388,'Weekly Data'!I1336,'Weekly Data'!I1284,'Weekly Data'!I1232)</f>
        <v>2455</v>
      </c>
      <c r="O1440" s="43">
        <f t="shared" si="156"/>
        <v>44412</v>
      </c>
      <c r="P1440" s="45">
        <f t="shared" si="157"/>
        <v>437.125</v>
      </c>
      <c r="Q1440" s="45">
        <f t="shared" si="158"/>
        <v>860.5625</v>
      </c>
      <c r="R1440" s="45">
        <f t="shared" si="159"/>
        <v>4759.5</v>
      </c>
      <c r="S1440" s="45">
        <f t="shared" si="160"/>
        <v>298.3125</v>
      </c>
      <c r="T1440" s="45">
        <f t="shared" si="161"/>
        <v>6355.5</v>
      </c>
      <c r="U1440" s="140">
        <f t="shared" si="162"/>
        <v>2723.25</v>
      </c>
    </row>
    <row r="1441" spans="1:24" x14ac:dyDescent="0.25">
      <c r="A1441" s="43">
        <f t="shared" si="155"/>
        <v>44419</v>
      </c>
      <c r="B1441" s="28">
        <f>SUM('Weekly Data'!D1438:D1441)/4</f>
        <v>211</v>
      </c>
      <c r="C1441" s="7">
        <f>SUM('Weekly Data'!E1438:E1441)/4</f>
        <v>658.5</v>
      </c>
      <c r="D1441" s="7">
        <f>SUM('Weekly Data'!F1438:F1441)/4</f>
        <v>2984.5</v>
      </c>
      <c r="E1441" s="7">
        <f>SUM('Weekly Data'!G1438:G1441)/4</f>
        <v>44</v>
      </c>
      <c r="F1441" s="7">
        <f>SUM('Weekly Data'!H1438:H1441)/4</f>
        <v>3898</v>
      </c>
      <c r="G1441" s="108">
        <f>SUM('Weekly Data'!I1438:I1441)/4</f>
        <v>2848.75</v>
      </c>
      <c r="H1441" s="163">
        <f>AVERAGE('Weekly Data'!D1389,'Weekly Data'!D1337,'Weekly Data'!D1285,'Weekly Data'!D1233)</f>
        <v>600</v>
      </c>
      <c r="I1441" s="7">
        <f>AVERAGE('Weekly Data'!E1389,'Weekly Data'!E1337,'Weekly Data'!E1285,'Weekly Data'!E1233)</f>
        <v>919.25</v>
      </c>
      <c r="J1441" s="7">
        <f>AVERAGE('Weekly Data'!F1389,'Weekly Data'!F1337,'Weekly Data'!F1285,'Weekly Data'!F1233)</f>
        <v>4697.75</v>
      </c>
      <c r="K1441" s="7">
        <f>AVERAGE('Weekly Data'!G1389,'Weekly Data'!G1337,'Weekly Data'!G1285,'Weekly Data'!G1233)</f>
        <v>266.75</v>
      </c>
      <c r="L1441" s="164">
        <f>AVERAGE('Weekly Data'!H1389,'Weekly Data'!H1337,'Weekly Data'!H1285,'Weekly Data'!H1233)</f>
        <v>6483.75</v>
      </c>
      <c r="M1441" s="108">
        <f>AVERAGE('Weekly Data'!I1389,'Weekly Data'!I1337,'Weekly Data'!I1285,'Weekly Data'!I1233)</f>
        <v>2340.75</v>
      </c>
      <c r="O1441" s="43">
        <f t="shared" si="156"/>
        <v>44419</v>
      </c>
      <c r="P1441" s="45">
        <f t="shared" si="157"/>
        <v>477.375</v>
      </c>
      <c r="Q1441" s="45">
        <f t="shared" si="158"/>
        <v>855</v>
      </c>
      <c r="R1441" s="45">
        <f t="shared" si="159"/>
        <v>4788.6875</v>
      </c>
      <c r="S1441" s="45">
        <f t="shared" si="160"/>
        <v>302.4375</v>
      </c>
      <c r="T1441" s="45">
        <f t="shared" si="161"/>
        <v>6423.5</v>
      </c>
      <c r="U1441" s="140">
        <f t="shared" si="162"/>
        <v>2690.5625</v>
      </c>
    </row>
    <row r="1442" spans="1:24" x14ac:dyDescent="0.25">
      <c r="A1442" s="43">
        <f t="shared" si="155"/>
        <v>44426</v>
      </c>
      <c r="B1442" s="28">
        <f>SUM('Weekly Data'!D1439:D1442)/4</f>
        <v>286</v>
      </c>
      <c r="C1442" s="7">
        <f>SUM('Weekly Data'!E1439:E1442)/4</f>
        <v>617.75</v>
      </c>
      <c r="D1442" s="7">
        <f>SUM('Weekly Data'!F1439:F1442)/4</f>
        <v>2618</v>
      </c>
      <c r="E1442" s="7">
        <f>SUM('Weekly Data'!G1439:G1442)/4</f>
        <v>65</v>
      </c>
      <c r="F1442" s="7">
        <f>SUM('Weekly Data'!H1439:H1442)/4</f>
        <v>3586.75</v>
      </c>
      <c r="G1442" s="108">
        <f>SUM('Weekly Data'!I1439:I1442)/4</f>
        <v>2863.5</v>
      </c>
      <c r="H1442" s="163">
        <f>AVERAGE('Weekly Data'!D1390,'Weekly Data'!D1338,'Weekly Data'!D1286,'Weekly Data'!D1234)</f>
        <v>510</v>
      </c>
      <c r="I1442" s="7">
        <f>AVERAGE('Weekly Data'!E1390,'Weekly Data'!E1338,'Weekly Data'!E1286,'Weekly Data'!E1234)</f>
        <v>1050</v>
      </c>
      <c r="J1442" s="7">
        <f>AVERAGE('Weekly Data'!F1390,'Weekly Data'!F1338,'Weekly Data'!F1286,'Weekly Data'!F1234)</f>
        <v>4844.75</v>
      </c>
      <c r="K1442" s="7">
        <f>AVERAGE('Weekly Data'!G1390,'Weekly Data'!G1338,'Weekly Data'!G1286,'Weekly Data'!G1234)</f>
        <v>233.25</v>
      </c>
      <c r="L1442" s="164">
        <f>AVERAGE('Weekly Data'!H1390,'Weekly Data'!H1338,'Weekly Data'!H1286,'Weekly Data'!H1234)</f>
        <v>6638</v>
      </c>
      <c r="M1442" s="108">
        <f>AVERAGE('Weekly Data'!I1390,'Weekly Data'!I1338,'Weekly Data'!I1286,'Weekly Data'!I1234)</f>
        <v>2662.25</v>
      </c>
      <c r="O1442" s="43">
        <f t="shared" si="156"/>
        <v>44426</v>
      </c>
      <c r="P1442" s="45">
        <f t="shared" si="157"/>
        <v>503.1875</v>
      </c>
      <c r="Q1442" s="45">
        <f t="shared" si="158"/>
        <v>936.75</v>
      </c>
      <c r="R1442" s="45">
        <f t="shared" si="159"/>
        <v>4765.9375</v>
      </c>
      <c r="S1442" s="45">
        <f t="shared" si="160"/>
        <v>287</v>
      </c>
      <c r="T1442" s="45">
        <f t="shared" si="161"/>
        <v>6492.875</v>
      </c>
      <c r="U1442" s="140">
        <f t="shared" si="162"/>
        <v>2549.6875</v>
      </c>
    </row>
    <row r="1443" spans="1:24" x14ac:dyDescent="0.25">
      <c r="A1443" s="43">
        <f t="shared" si="155"/>
        <v>44433</v>
      </c>
      <c r="B1443" s="28">
        <f>SUM('Weekly Data'!D1440:D1443)/4</f>
        <v>342</v>
      </c>
      <c r="C1443" s="7">
        <f>SUM('Weekly Data'!E1440:E1443)/4</f>
        <v>668.75</v>
      </c>
      <c r="D1443" s="7">
        <f>SUM('Weekly Data'!F1440:F1443)/4</f>
        <v>2580.5</v>
      </c>
      <c r="E1443" s="7">
        <f>SUM('Weekly Data'!G1440:G1443)/4</f>
        <v>88.5</v>
      </c>
      <c r="F1443" s="7">
        <f>SUM('Weekly Data'!H1440:H1443)/4</f>
        <v>3679.75</v>
      </c>
      <c r="G1443" s="108">
        <f>SUM('Weekly Data'!I1440:I1443)/4</f>
        <v>2927.5</v>
      </c>
      <c r="H1443" s="163">
        <f>AVERAGE('Weekly Data'!D1391,'Weekly Data'!D1339,'Weekly Data'!D1287,'Weekly Data'!D1235)</f>
        <v>795</v>
      </c>
      <c r="I1443" s="7">
        <f>AVERAGE('Weekly Data'!E1391,'Weekly Data'!E1339,'Weekly Data'!E1287,'Weekly Data'!E1235)</f>
        <v>644</v>
      </c>
      <c r="J1443" s="7">
        <f>AVERAGE('Weekly Data'!F1391,'Weekly Data'!F1339,'Weekly Data'!F1287,'Weekly Data'!F1235)</f>
        <v>4616.75</v>
      </c>
      <c r="K1443" s="7">
        <f>AVERAGE('Weekly Data'!G1391,'Weekly Data'!G1339,'Weekly Data'!G1287,'Weekly Data'!G1235)</f>
        <v>286.5</v>
      </c>
      <c r="L1443" s="164">
        <f>AVERAGE('Weekly Data'!H1391,'Weekly Data'!H1339,'Weekly Data'!H1287,'Weekly Data'!H1235)</f>
        <v>6342.25</v>
      </c>
      <c r="M1443" s="108">
        <f>AVERAGE('Weekly Data'!I1391,'Weekly Data'!I1339,'Weekly Data'!I1287,'Weekly Data'!I1235)</f>
        <v>2438.5</v>
      </c>
      <c r="O1443" s="43">
        <f t="shared" si="156"/>
        <v>44433</v>
      </c>
      <c r="P1443" s="45">
        <f t="shared" si="157"/>
        <v>589.9375</v>
      </c>
      <c r="Q1443" s="45">
        <f t="shared" si="158"/>
        <v>944.375</v>
      </c>
      <c r="R1443" s="45">
        <f t="shared" si="159"/>
        <v>4828.5</v>
      </c>
      <c r="S1443" s="45">
        <f t="shared" si="160"/>
        <v>277.125</v>
      </c>
      <c r="T1443" s="45">
        <f t="shared" si="161"/>
        <v>6639.9375</v>
      </c>
      <c r="U1443" s="140">
        <f t="shared" si="162"/>
        <v>2468.625</v>
      </c>
    </row>
    <row r="1444" spans="1:24" x14ac:dyDescent="0.25">
      <c r="A1444" s="43">
        <f t="shared" si="155"/>
        <v>44440</v>
      </c>
      <c r="B1444" s="28">
        <f>SUM('Weekly Data'!D1441:D1444)/4</f>
        <v>313</v>
      </c>
      <c r="C1444" s="7">
        <f>SUM('Weekly Data'!E1441:E1444)/4</f>
        <v>584.25</v>
      </c>
      <c r="D1444" s="7">
        <f>SUM('Weekly Data'!F1441:F1444)/4</f>
        <v>2179</v>
      </c>
      <c r="E1444" s="7">
        <f>SUM('Weekly Data'!G1441:G1444)/4</f>
        <v>64.5</v>
      </c>
      <c r="F1444" s="7">
        <f>SUM('Weekly Data'!H1441:H1444)/4</f>
        <v>3140.75</v>
      </c>
      <c r="G1444" s="108">
        <f>SUM('Weekly Data'!I1441:I1444)/4</f>
        <v>2999.25</v>
      </c>
      <c r="H1444" s="163">
        <f>AVERAGE('Weekly Data'!D1392,'Weekly Data'!D1340,'Weekly Data'!D1288,'Weekly Data'!D1236)</f>
        <v>695.25</v>
      </c>
      <c r="I1444" s="7">
        <f>AVERAGE('Weekly Data'!E1392,'Weekly Data'!E1340,'Weekly Data'!E1288,'Weekly Data'!E1236)</f>
        <v>792.5</v>
      </c>
      <c r="J1444" s="7">
        <f>AVERAGE('Weekly Data'!F1392,'Weekly Data'!F1340,'Weekly Data'!F1288,'Weekly Data'!F1236)</f>
        <v>4581</v>
      </c>
      <c r="K1444" s="7">
        <f>AVERAGE('Weekly Data'!G1392,'Weekly Data'!G1340,'Weekly Data'!G1288,'Weekly Data'!G1236)</f>
        <v>261</v>
      </c>
      <c r="L1444" s="164">
        <f>AVERAGE('Weekly Data'!H1392,'Weekly Data'!H1340,'Weekly Data'!H1288,'Weekly Data'!H1236)</f>
        <v>6329.75</v>
      </c>
      <c r="M1444" s="108">
        <f>AVERAGE('Weekly Data'!I1392,'Weekly Data'!I1340,'Weekly Data'!I1288,'Weekly Data'!I1236)</f>
        <v>2424.5</v>
      </c>
      <c r="O1444" s="43">
        <f t="shared" si="156"/>
        <v>44440</v>
      </c>
      <c r="P1444" s="45">
        <f t="shared" si="157"/>
        <v>651.125</v>
      </c>
      <c r="Q1444" s="45">
        <f t="shared" si="158"/>
        <v>868.3125</v>
      </c>
      <c r="R1444" s="45">
        <f t="shared" si="159"/>
        <v>4733.25</v>
      </c>
      <c r="S1444" s="45">
        <f t="shared" si="160"/>
        <v>262.375</v>
      </c>
      <c r="T1444" s="45">
        <f t="shared" si="161"/>
        <v>6515.0625</v>
      </c>
      <c r="U1444" s="140">
        <f t="shared" si="162"/>
        <v>2498</v>
      </c>
    </row>
    <row r="1445" spans="1:24" x14ac:dyDescent="0.25">
      <c r="A1445" s="43">
        <f t="shared" si="155"/>
        <v>44447</v>
      </c>
      <c r="B1445" s="28">
        <f>SUM('Weekly Data'!D1442:D1445)/4</f>
        <v>232.75</v>
      </c>
      <c r="C1445" s="7">
        <f>SUM('Weekly Data'!E1442:E1445)/4</f>
        <v>734.25</v>
      </c>
      <c r="D1445" s="7">
        <f>SUM('Weekly Data'!F1442:F1445)/4</f>
        <v>2338.5</v>
      </c>
      <c r="E1445" s="7">
        <f>SUM('Weekly Data'!G1442:G1445)/4</f>
        <v>75.75</v>
      </c>
      <c r="F1445" s="7">
        <f>SUM('Weekly Data'!H1442:H1445)/4</f>
        <v>3381.25</v>
      </c>
      <c r="G1445" s="108">
        <f>SUM('Weekly Data'!I1442:I1445)/4</f>
        <v>2980.25</v>
      </c>
      <c r="H1445" s="163">
        <f>AVERAGE('Weekly Data'!D1393,'Weekly Data'!D1341,'Weekly Data'!D1289,'Weekly Data'!D1237)</f>
        <v>615</v>
      </c>
      <c r="I1445" s="7">
        <f>AVERAGE('Weekly Data'!E1393,'Weekly Data'!E1341,'Weekly Data'!E1289,'Weekly Data'!E1237)</f>
        <v>1082.75</v>
      </c>
      <c r="J1445" s="7">
        <f>AVERAGE('Weekly Data'!F1393,'Weekly Data'!F1341,'Weekly Data'!F1289,'Weekly Data'!F1237)</f>
        <v>3808.25</v>
      </c>
      <c r="K1445" s="7">
        <f>AVERAGE('Weekly Data'!G1393,'Weekly Data'!G1341,'Weekly Data'!G1289,'Weekly Data'!G1237)</f>
        <v>292.75</v>
      </c>
      <c r="L1445" s="164">
        <f>AVERAGE('Weekly Data'!H1393,'Weekly Data'!H1341,'Weekly Data'!H1289,'Weekly Data'!H1237)</f>
        <v>5798.75</v>
      </c>
      <c r="M1445" s="108">
        <f>AVERAGE('Weekly Data'!I1393,'Weekly Data'!I1341,'Weekly Data'!I1289,'Weekly Data'!I1237)</f>
        <v>2432</v>
      </c>
      <c r="O1445" s="43">
        <f t="shared" si="156"/>
        <v>44447</v>
      </c>
      <c r="P1445" s="45">
        <f t="shared" si="157"/>
        <v>660.75</v>
      </c>
      <c r="Q1445" s="45">
        <f t="shared" si="158"/>
        <v>893.25</v>
      </c>
      <c r="R1445" s="45">
        <f t="shared" si="159"/>
        <v>4580.4375</v>
      </c>
      <c r="S1445" s="45">
        <f t="shared" si="160"/>
        <v>266.3125</v>
      </c>
      <c r="T1445" s="45">
        <f t="shared" si="161"/>
        <v>6400.75</v>
      </c>
      <c r="U1445" s="140">
        <f t="shared" si="162"/>
        <v>2403</v>
      </c>
    </row>
    <row r="1446" spans="1:24" x14ac:dyDescent="0.25">
      <c r="A1446" s="43">
        <f t="shared" si="155"/>
        <v>44454</v>
      </c>
      <c r="B1446" s="28">
        <f>SUM('Weekly Data'!D1443:D1446)/4</f>
        <v>211.5</v>
      </c>
      <c r="C1446" s="7">
        <f>SUM('Weekly Data'!E1443:E1446)/4</f>
        <v>698.25</v>
      </c>
      <c r="D1446" s="7">
        <f>SUM('Weekly Data'!F1443:F1446)/4</f>
        <v>2383.25</v>
      </c>
      <c r="E1446" s="7">
        <f>SUM('Weekly Data'!G1443:G1446)/4</f>
        <v>64.75</v>
      </c>
      <c r="F1446" s="7">
        <f>SUM('Weekly Data'!H1443:H1446)/4</f>
        <v>3357.75</v>
      </c>
      <c r="G1446" s="108">
        <f>SUM('Weekly Data'!I1443:I1446)/4</f>
        <v>2887.75</v>
      </c>
      <c r="H1446" s="163">
        <f>AVERAGE('Weekly Data'!D1394,'Weekly Data'!D1342,'Weekly Data'!D1290,'Weekly Data'!D1238)</f>
        <v>702</v>
      </c>
      <c r="I1446" s="7">
        <f>AVERAGE('Weekly Data'!E1394,'Weekly Data'!E1342,'Weekly Data'!E1290,'Weekly Data'!E1238)</f>
        <v>1135.25</v>
      </c>
      <c r="J1446" s="7">
        <f>AVERAGE('Weekly Data'!F1394,'Weekly Data'!F1342,'Weekly Data'!F1290,'Weekly Data'!F1238)</f>
        <v>4500.5</v>
      </c>
      <c r="K1446" s="7">
        <f>AVERAGE('Weekly Data'!G1394,'Weekly Data'!G1342,'Weekly Data'!G1290,'Weekly Data'!G1238)</f>
        <v>273.25</v>
      </c>
      <c r="L1446" s="164">
        <f>AVERAGE('Weekly Data'!H1394,'Weekly Data'!H1342,'Weekly Data'!H1290,'Weekly Data'!H1238)</f>
        <v>6611</v>
      </c>
      <c r="M1446" s="108">
        <f>AVERAGE('Weekly Data'!I1394,'Weekly Data'!I1342,'Weekly Data'!I1290,'Weekly Data'!I1238)</f>
        <v>2598</v>
      </c>
      <c r="O1446" s="43">
        <f t="shared" si="156"/>
        <v>44454</v>
      </c>
      <c r="P1446" s="45">
        <f t="shared" si="157"/>
        <v>697.1875</v>
      </c>
      <c r="Q1446" s="45">
        <f t="shared" si="158"/>
        <v>857.0625</v>
      </c>
      <c r="R1446" s="45">
        <f t="shared" si="159"/>
        <v>4429</v>
      </c>
      <c r="S1446" s="45">
        <f t="shared" si="160"/>
        <v>268.4375</v>
      </c>
      <c r="T1446" s="45">
        <f t="shared" si="161"/>
        <v>6251.6875</v>
      </c>
      <c r="U1446" s="140">
        <f t="shared" si="162"/>
        <v>2404.75</v>
      </c>
    </row>
    <row r="1447" spans="1:24" x14ac:dyDescent="0.25">
      <c r="A1447" s="43">
        <f t="shared" si="155"/>
        <v>44461</v>
      </c>
      <c r="B1447" s="28">
        <f>SUM('Weekly Data'!D1444:D1447)/4</f>
        <v>132.25</v>
      </c>
      <c r="C1447" s="7">
        <f>SUM('Weekly Data'!E1444:E1447)/4</f>
        <v>584.5</v>
      </c>
      <c r="D1447" s="7">
        <f>SUM('Weekly Data'!F1444:F1447)/4</f>
        <v>2724</v>
      </c>
      <c r="E1447" s="7">
        <f>SUM('Weekly Data'!G1444:G1447)/4</f>
        <v>98</v>
      </c>
      <c r="F1447" s="7">
        <f>SUM('Weekly Data'!H1444:H1447)/4</f>
        <v>3538.75</v>
      </c>
      <c r="G1447" s="108">
        <f>SUM('Weekly Data'!I1444:I1447)/4</f>
        <v>2883.75</v>
      </c>
      <c r="H1447" s="163">
        <f>AVERAGE('Weekly Data'!D1395,'Weekly Data'!D1343,'Weekly Data'!D1291,'Weekly Data'!D1239)</f>
        <v>678.75</v>
      </c>
      <c r="I1447" s="7">
        <f>AVERAGE('Weekly Data'!E1395,'Weekly Data'!E1343,'Weekly Data'!E1291,'Weekly Data'!E1239)</f>
        <v>1074.5</v>
      </c>
      <c r="J1447" s="7">
        <f>AVERAGE('Weekly Data'!F1395,'Weekly Data'!F1343,'Weekly Data'!F1291,'Weekly Data'!F1239)</f>
        <v>4796.75</v>
      </c>
      <c r="K1447" s="7">
        <f>AVERAGE('Weekly Data'!G1395,'Weekly Data'!G1343,'Weekly Data'!G1291,'Weekly Data'!G1239)</f>
        <v>305.5</v>
      </c>
      <c r="L1447" s="164">
        <f>AVERAGE('Weekly Data'!H1395,'Weekly Data'!H1343,'Weekly Data'!H1291,'Weekly Data'!H1239)</f>
        <v>6855.5</v>
      </c>
      <c r="M1447" s="108">
        <f>AVERAGE('Weekly Data'!I1395,'Weekly Data'!I1343,'Weekly Data'!I1291,'Weekly Data'!I1239)</f>
        <v>2715.5</v>
      </c>
      <c r="O1447" s="43">
        <f t="shared" si="156"/>
        <v>44461</v>
      </c>
      <c r="P1447" s="45">
        <f t="shared" si="157"/>
        <v>685.1875</v>
      </c>
      <c r="Q1447" s="45">
        <f t="shared" si="158"/>
        <v>937.6875</v>
      </c>
      <c r="R1447" s="45">
        <f t="shared" si="159"/>
        <v>4367</v>
      </c>
      <c r="S1447" s="45">
        <f t="shared" si="160"/>
        <v>282.4375</v>
      </c>
      <c r="T1447" s="45">
        <f t="shared" si="161"/>
        <v>6272.3125</v>
      </c>
      <c r="U1447" s="140">
        <f t="shared" si="162"/>
        <v>2512.9375</v>
      </c>
    </row>
    <row r="1448" spans="1:24" x14ac:dyDescent="0.25">
      <c r="A1448" s="43">
        <f t="shared" si="155"/>
        <v>44468</v>
      </c>
      <c r="B1448" s="28">
        <f>SUM('Weekly Data'!D1445:D1448)/4</f>
        <v>133</v>
      </c>
      <c r="C1448" s="7">
        <f>SUM('Weekly Data'!E1445:E1448)/4</f>
        <v>1000</v>
      </c>
      <c r="D1448" s="7">
        <f>SUM('Weekly Data'!F1445:F1448)/4</f>
        <v>3260.5</v>
      </c>
      <c r="E1448" s="7">
        <f>SUM('Weekly Data'!G1445:G1448)/4</f>
        <v>198.25</v>
      </c>
      <c r="F1448" s="7">
        <f>SUM('Weekly Data'!H1445:H1448)/4</f>
        <v>4591.75</v>
      </c>
      <c r="G1448" s="108">
        <f>SUM('Weekly Data'!I1445:I1448)/4</f>
        <v>2799.5</v>
      </c>
      <c r="H1448" s="163">
        <f>AVERAGE('Weekly Data'!D1396,'Weekly Data'!D1344,'Weekly Data'!D1292,'Weekly Data'!D1240)</f>
        <v>1055</v>
      </c>
      <c r="I1448" s="7">
        <f>AVERAGE('Weekly Data'!E1396,'Weekly Data'!E1344,'Weekly Data'!E1292,'Weekly Data'!E1240)</f>
        <v>915.25</v>
      </c>
      <c r="J1448" s="7">
        <f>AVERAGE('Weekly Data'!F1396,'Weekly Data'!F1344,'Weekly Data'!F1292,'Weekly Data'!F1240)</f>
        <v>4142.5</v>
      </c>
      <c r="K1448" s="7">
        <f>AVERAGE('Weekly Data'!G1396,'Weekly Data'!G1344,'Weekly Data'!G1292,'Weekly Data'!G1240)</f>
        <v>452</v>
      </c>
      <c r="L1448" s="164">
        <f>AVERAGE('Weekly Data'!H1396,'Weekly Data'!H1344,'Weekly Data'!H1292,'Weekly Data'!H1240)</f>
        <v>6564.75</v>
      </c>
      <c r="M1448" s="108">
        <f>AVERAGE('Weekly Data'!I1396,'Weekly Data'!I1344,'Weekly Data'!I1292,'Weekly Data'!I1240)</f>
        <v>2751</v>
      </c>
      <c r="O1448" s="43">
        <f t="shared" si="156"/>
        <v>44468</v>
      </c>
      <c r="P1448" s="45">
        <f t="shared" si="157"/>
        <v>708.4375</v>
      </c>
      <c r="Q1448" s="45">
        <f t="shared" si="158"/>
        <v>1064.125</v>
      </c>
      <c r="R1448" s="45">
        <f t="shared" si="159"/>
        <v>4262.875</v>
      </c>
      <c r="S1448" s="45">
        <f t="shared" si="160"/>
        <v>320.5</v>
      </c>
      <c r="T1448" s="45">
        <f t="shared" si="161"/>
        <v>6355.9375</v>
      </c>
      <c r="U1448" s="140">
        <f t="shared" si="162"/>
        <v>2543.0625</v>
      </c>
    </row>
    <row r="1449" spans="1:24" x14ac:dyDescent="0.25">
      <c r="A1449" s="43">
        <f t="shared" si="155"/>
        <v>44475</v>
      </c>
      <c r="B1449" s="28">
        <f>SUM('Weekly Data'!D1446:D1449)/4</f>
        <v>235</v>
      </c>
      <c r="C1449" s="7">
        <f>SUM('Weekly Data'!E1446:E1449)/4</f>
        <v>1014.25</v>
      </c>
      <c r="D1449" s="7">
        <f>SUM('Weekly Data'!F1446:F1449)/4</f>
        <v>4510</v>
      </c>
      <c r="E1449" s="7">
        <f>SUM('Weekly Data'!G1446:G1449)/4</f>
        <v>308.25</v>
      </c>
      <c r="F1449" s="7">
        <f>SUM('Weekly Data'!H1446:H1449)/4</f>
        <v>6067.5</v>
      </c>
      <c r="G1449" s="108">
        <f>SUM('Weekly Data'!I1446:I1449)/4</f>
        <v>2719</v>
      </c>
      <c r="H1449" s="163">
        <f>AVERAGE('Weekly Data'!D1397,'Weekly Data'!D1345,'Weekly Data'!D1293,'Weekly Data'!D1241)</f>
        <v>1080</v>
      </c>
      <c r="I1449" s="7">
        <f>AVERAGE('Weekly Data'!E1397,'Weekly Data'!E1345,'Weekly Data'!E1293,'Weekly Data'!E1241)</f>
        <v>1201.5</v>
      </c>
      <c r="J1449" s="7">
        <f>AVERAGE('Weekly Data'!F1397,'Weekly Data'!F1345,'Weekly Data'!F1293,'Weekly Data'!F1241)</f>
        <v>5822</v>
      </c>
      <c r="K1449" s="7">
        <f>AVERAGE('Weekly Data'!G1397,'Weekly Data'!G1345,'Weekly Data'!G1293,'Weekly Data'!G1241)</f>
        <v>632.5</v>
      </c>
      <c r="L1449" s="164">
        <f>AVERAGE('Weekly Data'!H1397,'Weekly Data'!H1345,'Weekly Data'!H1293,'Weekly Data'!H1241)</f>
        <v>8736</v>
      </c>
      <c r="M1449" s="108">
        <f>AVERAGE('Weekly Data'!I1397,'Weekly Data'!I1345,'Weekly Data'!I1293,'Weekly Data'!I1241)</f>
        <v>2476.25</v>
      </c>
      <c r="O1449" s="43">
        <f t="shared" si="156"/>
        <v>44475</v>
      </c>
      <c r="P1449" s="45">
        <f t="shared" si="157"/>
        <v>775.875</v>
      </c>
      <c r="Q1449" s="45">
        <f t="shared" si="158"/>
        <v>1105.75</v>
      </c>
      <c r="R1449" s="45">
        <f t="shared" si="159"/>
        <v>4520.1875</v>
      </c>
      <c r="S1449" s="45">
        <f t="shared" si="160"/>
        <v>394.875</v>
      </c>
      <c r="T1449" s="45">
        <f t="shared" si="161"/>
        <v>6796.6875</v>
      </c>
      <c r="U1449" s="140">
        <f t="shared" si="162"/>
        <v>2683.4375</v>
      </c>
    </row>
    <row r="1450" spans="1:24" x14ac:dyDescent="0.25">
      <c r="A1450" s="43">
        <f t="shared" si="155"/>
        <v>44482</v>
      </c>
      <c r="B1450" s="28">
        <f>SUM('Weekly Data'!D1447:D1450)/4</f>
        <v>433.75</v>
      </c>
      <c r="C1450" s="7">
        <f>SUM('Weekly Data'!E1447:E1450)/4</f>
        <v>1300.5</v>
      </c>
      <c r="D1450" s="7">
        <f>SUM('Weekly Data'!F1447:F1450)/4</f>
        <v>6256</v>
      </c>
      <c r="E1450" s="7">
        <f>SUM('Weekly Data'!G1447:G1450)/4</f>
        <v>582.25</v>
      </c>
      <c r="F1450" s="7">
        <f>SUM('Weekly Data'!H1447:H1450)/4</f>
        <v>8572.5</v>
      </c>
      <c r="G1450" s="108">
        <f>SUM('Weekly Data'!I1447:I1450)/4</f>
        <v>2754</v>
      </c>
      <c r="H1450" s="163">
        <f>AVERAGE('Weekly Data'!D1398,'Weekly Data'!D1346,'Weekly Data'!D1294,'Weekly Data'!D1242)</f>
        <v>985.5</v>
      </c>
      <c r="I1450" s="7">
        <f>AVERAGE('Weekly Data'!E1398,'Weekly Data'!E1346,'Weekly Data'!E1294,'Weekly Data'!E1242)</f>
        <v>1033.5</v>
      </c>
      <c r="J1450" s="7">
        <f>AVERAGE('Weekly Data'!F1398,'Weekly Data'!F1346,'Weekly Data'!F1294,'Weekly Data'!F1242)</f>
        <v>6122</v>
      </c>
      <c r="K1450" s="7">
        <f>AVERAGE('Weekly Data'!G1398,'Weekly Data'!G1346,'Weekly Data'!G1294,'Weekly Data'!G1242)</f>
        <v>821</v>
      </c>
      <c r="L1450" s="164">
        <f>AVERAGE('Weekly Data'!H1398,'Weekly Data'!H1346,'Weekly Data'!H1294,'Weekly Data'!H1242)</f>
        <v>8962</v>
      </c>
      <c r="M1450" s="108">
        <f>AVERAGE('Weekly Data'!I1398,'Weekly Data'!I1346,'Weekly Data'!I1294,'Weekly Data'!I1242)</f>
        <v>2463.5</v>
      </c>
      <c r="O1450" s="43">
        <f t="shared" si="156"/>
        <v>44482</v>
      </c>
      <c r="P1450" s="45">
        <f t="shared" si="157"/>
        <v>902.75</v>
      </c>
      <c r="Q1450" s="45">
        <f t="shared" si="158"/>
        <v>1158.25</v>
      </c>
      <c r="R1450" s="45">
        <f t="shared" si="159"/>
        <v>4891.6875</v>
      </c>
      <c r="S1450" s="45">
        <f t="shared" si="160"/>
        <v>493.375</v>
      </c>
      <c r="T1450" s="45">
        <f t="shared" si="161"/>
        <v>7446.0625</v>
      </c>
      <c r="U1450" s="140">
        <f t="shared" si="162"/>
        <v>2723.5</v>
      </c>
    </row>
    <row r="1451" spans="1:24" x14ac:dyDescent="0.25">
      <c r="A1451" s="43">
        <f t="shared" si="155"/>
        <v>44489</v>
      </c>
      <c r="B1451" s="28">
        <f>SUM('Weekly Data'!D1448:D1451)/4</f>
        <v>708.25</v>
      </c>
      <c r="C1451" s="7">
        <f>SUM('Weekly Data'!E1448:E1451)/4</f>
        <v>1676.5</v>
      </c>
      <c r="D1451" s="7">
        <f>SUM('Weekly Data'!F1448:F1451)/4</f>
        <v>7873.5</v>
      </c>
      <c r="E1451" s="7">
        <f>SUM('Weekly Data'!G1448:G1451)/4</f>
        <v>709.75</v>
      </c>
      <c r="F1451" s="7">
        <f>SUM('Weekly Data'!H1448:H1451)/4</f>
        <v>10968</v>
      </c>
      <c r="G1451" s="108">
        <f>SUM('Weekly Data'!I1448:I1451)/4</f>
        <v>2650.5</v>
      </c>
      <c r="H1451" s="163">
        <f>AVERAGE('Weekly Data'!D1399,'Weekly Data'!D1347,'Weekly Data'!D1295,'Weekly Data'!D1243)</f>
        <v>1187.5</v>
      </c>
      <c r="I1451" s="7">
        <f>AVERAGE('Weekly Data'!E1399,'Weekly Data'!E1347,'Weekly Data'!E1295,'Weekly Data'!E1243)</f>
        <v>1251.75</v>
      </c>
      <c r="J1451" s="7">
        <f>AVERAGE('Weekly Data'!F1399,'Weekly Data'!F1347,'Weekly Data'!F1295,'Weekly Data'!F1243)</f>
        <v>6545.5</v>
      </c>
      <c r="K1451" s="7">
        <f>AVERAGE('Weekly Data'!G1399,'Weekly Data'!G1347,'Weekly Data'!G1295,'Weekly Data'!G1243)</f>
        <v>826.5</v>
      </c>
      <c r="L1451" s="164">
        <f>AVERAGE('Weekly Data'!H1399,'Weekly Data'!H1347,'Weekly Data'!H1295,'Weekly Data'!H1243)</f>
        <v>9811.25</v>
      </c>
      <c r="M1451" s="108">
        <f>AVERAGE('Weekly Data'!I1399,'Weekly Data'!I1347,'Weekly Data'!I1295,'Weekly Data'!I1243)</f>
        <v>2458.5</v>
      </c>
      <c r="O1451" s="43">
        <f t="shared" si="156"/>
        <v>44489</v>
      </c>
      <c r="P1451" s="45">
        <f t="shared" si="157"/>
        <v>1005.625</v>
      </c>
      <c r="Q1451" s="45">
        <f t="shared" si="158"/>
        <v>1125.6875</v>
      </c>
      <c r="R1451" s="45">
        <f t="shared" si="159"/>
        <v>5479.5625</v>
      </c>
      <c r="S1451" s="45">
        <f t="shared" si="160"/>
        <v>628</v>
      </c>
      <c r="T1451" s="45">
        <f t="shared" si="161"/>
        <v>8238.875</v>
      </c>
      <c r="U1451" s="140">
        <f t="shared" si="162"/>
        <v>2546.5625</v>
      </c>
    </row>
    <row r="1452" spans="1:24" x14ac:dyDescent="0.25">
      <c r="A1452" s="43">
        <f t="shared" si="155"/>
        <v>44496</v>
      </c>
      <c r="B1452" s="28">
        <f>SUM('Weekly Data'!D1449:D1452)/4</f>
        <v>985.25</v>
      </c>
      <c r="C1452" s="7">
        <f>SUM('Weekly Data'!E1449:E1452)/4</f>
        <v>1454.25</v>
      </c>
      <c r="D1452" s="7">
        <f>SUM('Weekly Data'!F1449:F1452)/4</f>
        <v>9262.75</v>
      </c>
      <c r="E1452" s="7">
        <f>SUM('Weekly Data'!G1449:G1452)/4</f>
        <v>903.75</v>
      </c>
      <c r="F1452" s="7">
        <f>SUM('Weekly Data'!H1449:H1452)/4</f>
        <v>12606</v>
      </c>
      <c r="G1452" s="108">
        <f>SUM('Weekly Data'!I1449:I1452)/4</f>
        <v>2656.5</v>
      </c>
      <c r="H1452" s="163">
        <f>AVERAGE('Weekly Data'!D1400,'Weekly Data'!D1348,'Weekly Data'!D1296,'Weekly Data'!D1244)</f>
        <v>1022</v>
      </c>
      <c r="I1452" s="7">
        <f>AVERAGE('Weekly Data'!E1400,'Weekly Data'!E1348,'Weekly Data'!E1296,'Weekly Data'!E1244)</f>
        <v>928.75</v>
      </c>
      <c r="J1452" s="7">
        <f>AVERAGE('Weekly Data'!F1400,'Weekly Data'!F1348,'Weekly Data'!F1296,'Weekly Data'!F1244)</f>
        <v>6849.25</v>
      </c>
      <c r="K1452" s="7">
        <f>AVERAGE('Weekly Data'!G1400,'Weekly Data'!G1348,'Weekly Data'!G1296,'Weekly Data'!G1244)</f>
        <v>883</v>
      </c>
      <c r="L1452" s="164">
        <f>AVERAGE('Weekly Data'!H1400,'Weekly Data'!H1348,'Weekly Data'!H1296,'Weekly Data'!H1244)</f>
        <v>9683</v>
      </c>
      <c r="M1452" s="108">
        <f>AVERAGE('Weekly Data'!I1400,'Weekly Data'!I1348,'Weekly Data'!I1296,'Weekly Data'!I1244)</f>
        <v>2294.25</v>
      </c>
      <c r="O1452" s="43">
        <f t="shared" si="156"/>
        <v>44496</v>
      </c>
      <c r="P1452" s="45">
        <f t="shared" si="157"/>
        <v>1080.125</v>
      </c>
      <c r="Q1452" s="45">
        <f t="shared" si="158"/>
        <v>1089.5625</v>
      </c>
      <c r="R1452" s="45">
        <f t="shared" si="159"/>
        <v>6069.875</v>
      </c>
      <c r="S1452" s="45">
        <f t="shared" si="160"/>
        <v>736.1875</v>
      </c>
      <c r="T1452" s="45">
        <f t="shared" si="161"/>
        <v>8975.75</v>
      </c>
      <c r="U1452" s="140">
        <f t="shared" si="162"/>
        <v>2495.6875</v>
      </c>
    </row>
    <row r="1453" spans="1:24" x14ac:dyDescent="0.25">
      <c r="A1453" s="43">
        <f t="shared" si="155"/>
        <v>44503</v>
      </c>
      <c r="B1453" s="28">
        <f>SUM('Weekly Data'!D1450:D1453)/4</f>
        <v>1241.5</v>
      </c>
      <c r="C1453" s="7">
        <f>SUM('Weekly Data'!E1450:E1453)/4</f>
        <v>1492.5</v>
      </c>
      <c r="D1453" s="7">
        <f>SUM('Weekly Data'!F1450:F1453)/4</f>
        <v>9367.25</v>
      </c>
      <c r="E1453" s="7">
        <f>SUM('Weekly Data'!G1450:G1453)/4</f>
        <v>977.25</v>
      </c>
      <c r="F1453" s="7">
        <f>SUM('Weekly Data'!H1450:H1453)/4</f>
        <v>13078.5</v>
      </c>
      <c r="G1453" s="108">
        <f>SUM('Weekly Data'!I1450:I1453)/4</f>
        <v>2697.5</v>
      </c>
      <c r="H1453" s="163">
        <f>AVERAGE('Weekly Data'!D1401,'Weekly Data'!D1349,'Weekly Data'!D1297,'Weekly Data'!D1245)</f>
        <v>835.25</v>
      </c>
      <c r="I1453" s="7">
        <f>AVERAGE('Weekly Data'!E1401,'Weekly Data'!E1349,'Weekly Data'!E1297,'Weekly Data'!E1245)</f>
        <v>945.75</v>
      </c>
      <c r="J1453" s="7">
        <f>AVERAGE('Weekly Data'!F1401,'Weekly Data'!F1349,'Weekly Data'!F1297,'Weekly Data'!F1245)</f>
        <v>6617.25</v>
      </c>
      <c r="K1453" s="7">
        <f>AVERAGE('Weekly Data'!G1401,'Weekly Data'!G1349,'Weekly Data'!G1297,'Weekly Data'!G1245)</f>
        <v>669.5</v>
      </c>
      <c r="L1453" s="164">
        <f>AVERAGE('Weekly Data'!H1401,'Weekly Data'!H1349,'Weekly Data'!H1297,'Weekly Data'!H1245)</f>
        <v>9067.75</v>
      </c>
      <c r="M1453" s="108">
        <f>AVERAGE('Weekly Data'!I1401,'Weekly Data'!I1349,'Weekly Data'!I1297,'Weekly Data'!I1245)</f>
        <v>2696</v>
      </c>
      <c r="O1453" s="43">
        <f t="shared" si="156"/>
        <v>44503</v>
      </c>
      <c r="P1453" s="45">
        <f t="shared" si="157"/>
        <v>1102.9375</v>
      </c>
      <c r="Q1453" s="45">
        <f t="shared" si="158"/>
        <v>1032.6875</v>
      </c>
      <c r="R1453" s="45">
        <f t="shared" si="159"/>
        <v>6588.25</v>
      </c>
      <c r="S1453" s="45">
        <f t="shared" si="160"/>
        <v>777.75</v>
      </c>
      <c r="T1453" s="45">
        <f t="shared" si="161"/>
        <v>9501.625</v>
      </c>
      <c r="U1453" s="140">
        <f t="shared" si="162"/>
        <v>2504.6875</v>
      </c>
    </row>
    <row r="1454" spans="1:24" x14ac:dyDescent="0.25">
      <c r="A1454" s="43">
        <f t="shared" si="155"/>
        <v>44510</v>
      </c>
      <c r="B1454" s="28">
        <f>SUM('Weekly Data'!D1451:D1454)/4</f>
        <v>1294.5</v>
      </c>
      <c r="C1454" s="7">
        <f>SUM('Weekly Data'!E1451:E1454)/4</f>
        <v>1522.75</v>
      </c>
      <c r="D1454" s="7">
        <f>SUM('Weekly Data'!F1451:F1454)/4</f>
        <v>8845.25</v>
      </c>
      <c r="E1454" s="7">
        <f>SUM('Weekly Data'!G1451:G1454)/4</f>
        <v>858</v>
      </c>
      <c r="F1454" s="7">
        <f>SUM('Weekly Data'!H1451:H1454)/4</f>
        <v>12520.5</v>
      </c>
      <c r="G1454" s="108">
        <f>SUM('Weekly Data'!I1451:I1454)/4</f>
        <v>2932</v>
      </c>
      <c r="H1454" s="163">
        <f>AVERAGE('Weekly Data'!D1402,'Weekly Data'!D1350,'Weekly Data'!D1298,'Weekly Data'!D1246)</f>
        <v>854</v>
      </c>
      <c r="I1454" s="7">
        <f>AVERAGE('Weekly Data'!E1402,'Weekly Data'!E1350,'Weekly Data'!E1298,'Weekly Data'!E1246)</f>
        <v>1115.5</v>
      </c>
      <c r="J1454" s="7">
        <f>AVERAGE('Weekly Data'!F1402,'Weekly Data'!F1350,'Weekly Data'!F1298,'Weekly Data'!F1246)</f>
        <v>5876</v>
      </c>
      <c r="K1454" s="7">
        <f>AVERAGE('Weekly Data'!G1402,'Weekly Data'!G1350,'Weekly Data'!G1298,'Weekly Data'!G1246)</f>
        <v>613.75</v>
      </c>
      <c r="L1454" s="164">
        <f>AVERAGE('Weekly Data'!H1402,'Weekly Data'!H1350,'Weekly Data'!H1298,'Weekly Data'!H1246)</f>
        <v>8459.25</v>
      </c>
      <c r="M1454" s="108">
        <f>AVERAGE('Weekly Data'!I1402,'Weekly Data'!I1350,'Weekly Data'!I1298,'Weekly Data'!I1246)</f>
        <v>2616.25</v>
      </c>
      <c r="O1454" s="43">
        <f t="shared" si="156"/>
        <v>44510</v>
      </c>
      <c r="P1454" s="45">
        <f t="shared" si="157"/>
        <v>996.4375</v>
      </c>
      <c r="Q1454" s="45">
        <f t="shared" si="158"/>
        <v>1017.75</v>
      </c>
      <c r="R1454" s="45">
        <f t="shared" si="159"/>
        <v>6665.1875</v>
      </c>
      <c r="S1454" s="45">
        <f t="shared" si="160"/>
        <v>785.375</v>
      </c>
      <c r="T1454" s="45">
        <f t="shared" si="161"/>
        <v>9464.75</v>
      </c>
      <c r="U1454" s="140">
        <f t="shared" si="162"/>
        <v>2465.1875</v>
      </c>
    </row>
    <row r="1455" spans="1:24" x14ac:dyDescent="0.25">
      <c r="A1455" s="43">
        <f t="shared" si="155"/>
        <v>44517</v>
      </c>
      <c r="B1455" s="28">
        <f>SUM('Weekly Data'!D1452:D1455)/4</f>
        <v>1334.25</v>
      </c>
      <c r="C1455" s="7">
        <f>SUM('Weekly Data'!E1452:E1455)/4</f>
        <v>1442.25</v>
      </c>
      <c r="D1455" s="7">
        <f>SUM('Weekly Data'!F1452:F1455)/4</f>
        <v>8419.5</v>
      </c>
      <c r="E1455" s="7">
        <f>SUM('Weekly Data'!G1452:G1455)/4</f>
        <v>946.5</v>
      </c>
      <c r="F1455" s="7">
        <f>SUM('Weekly Data'!H1452:H1455)/4</f>
        <v>12142.5</v>
      </c>
      <c r="G1455" s="108">
        <f>SUM('Weekly Data'!I1452:I1455)/4</f>
        <v>2952.5</v>
      </c>
      <c r="H1455" s="163">
        <f>AVERAGE('Weekly Data'!D1403,'Weekly Data'!D1351,'Weekly Data'!D1299,'Weekly Data'!D1247)</f>
        <v>655.5</v>
      </c>
      <c r="I1455" s="7">
        <f>AVERAGE('Weekly Data'!E1403,'Weekly Data'!E1351,'Weekly Data'!E1299,'Weekly Data'!E1247)</f>
        <v>1339.75</v>
      </c>
      <c r="J1455" s="7">
        <f>AVERAGE('Weekly Data'!F1403,'Weekly Data'!F1351,'Weekly Data'!F1299,'Weekly Data'!F1247)</f>
        <v>6179.25</v>
      </c>
      <c r="K1455" s="7">
        <f>AVERAGE('Weekly Data'!G1403,'Weekly Data'!G1351,'Weekly Data'!G1299,'Weekly Data'!G1247)</f>
        <v>610.75</v>
      </c>
      <c r="L1455" s="164">
        <f>AVERAGE('Weekly Data'!H1403,'Weekly Data'!H1351,'Weekly Data'!H1299,'Weekly Data'!H1247)</f>
        <v>8785.25</v>
      </c>
      <c r="M1455" s="108">
        <f>AVERAGE('Weekly Data'!I1403,'Weekly Data'!I1351,'Weekly Data'!I1299,'Weekly Data'!I1247)</f>
        <v>2424.5</v>
      </c>
      <c r="O1455" s="43">
        <f t="shared" si="156"/>
        <v>44517</v>
      </c>
      <c r="P1455" s="45">
        <f t="shared" si="157"/>
        <v>919.375</v>
      </c>
      <c r="Q1455" s="45">
        <f t="shared" si="158"/>
        <v>1057.8125</v>
      </c>
      <c r="R1455" s="45">
        <f t="shared" si="159"/>
        <v>6423.375</v>
      </c>
      <c r="S1455" s="45">
        <f t="shared" si="160"/>
        <v>723.8125</v>
      </c>
      <c r="T1455" s="45">
        <f t="shared" si="161"/>
        <v>9124.375</v>
      </c>
      <c r="U1455" s="140">
        <f t="shared" si="162"/>
        <v>2552.625</v>
      </c>
      <c r="X1455" s="146">
        <f>(O1459/P1407)*100</f>
        <v>9173.8962543441885</v>
      </c>
    </row>
    <row r="1456" spans="1:24" x14ac:dyDescent="0.25">
      <c r="A1456" s="43">
        <f t="shared" si="155"/>
        <v>44524</v>
      </c>
      <c r="B1456" s="28">
        <f>SUM('Weekly Data'!D1453:D1456)/4</f>
        <v>1315.25</v>
      </c>
      <c r="C1456" s="7">
        <f>SUM('Weekly Data'!E1453:E1456)/4</f>
        <v>1554.5</v>
      </c>
      <c r="D1456" s="7">
        <f>SUM('Weekly Data'!F1453:F1456)/4</f>
        <v>8184</v>
      </c>
      <c r="E1456" s="7">
        <f>SUM('Weekly Data'!G1453:G1456)/4</f>
        <v>855</v>
      </c>
      <c r="F1456" s="7">
        <f>SUM('Weekly Data'!H1453:H1456)/4</f>
        <v>11908.75</v>
      </c>
      <c r="G1456" s="108">
        <f>SUM('Weekly Data'!I1453:I1456)/4</f>
        <v>2907.75</v>
      </c>
      <c r="H1456" s="163">
        <f>AVERAGE('Weekly Data'!D1404,'Weekly Data'!D1352,'Weekly Data'!D1300,'Weekly Data'!D1248)</f>
        <v>836.5</v>
      </c>
      <c r="I1456" s="7">
        <f>AVERAGE('Weekly Data'!E1404,'Weekly Data'!E1352,'Weekly Data'!E1300,'Weekly Data'!E1248)</f>
        <v>979.25</v>
      </c>
      <c r="J1456" s="7">
        <f>AVERAGE('Weekly Data'!F1404,'Weekly Data'!F1352,'Weekly Data'!F1300,'Weekly Data'!F1248)</f>
        <v>5797.25</v>
      </c>
      <c r="K1456" s="7">
        <f>AVERAGE('Weekly Data'!G1404,'Weekly Data'!G1352,'Weekly Data'!G1300,'Weekly Data'!G1248)</f>
        <v>411.75</v>
      </c>
      <c r="L1456" s="164">
        <f>AVERAGE('Weekly Data'!H1404,'Weekly Data'!H1352,'Weekly Data'!H1300,'Weekly Data'!H1248)</f>
        <v>8024.75</v>
      </c>
      <c r="M1456" s="108">
        <f>AVERAGE('Weekly Data'!I1404,'Weekly Data'!I1352,'Weekly Data'!I1300,'Weekly Data'!I1248)</f>
        <v>3046.75</v>
      </c>
      <c r="O1456" s="43">
        <f t="shared" si="156"/>
        <v>44524</v>
      </c>
      <c r="P1456" s="45">
        <f t="shared" si="157"/>
        <v>850.3125</v>
      </c>
      <c r="Q1456" s="45">
        <f t="shared" si="158"/>
        <v>1083.875</v>
      </c>
      <c r="R1456" s="45">
        <f t="shared" si="159"/>
        <v>6303.4375</v>
      </c>
      <c r="S1456" s="45">
        <f t="shared" si="160"/>
        <v>644</v>
      </c>
      <c r="T1456" s="45">
        <f t="shared" si="161"/>
        <v>8881.625</v>
      </c>
      <c r="U1456" s="140">
        <f t="shared" si="162"/>
        <v>2632.6875</v>
      </c>
    </row>
    <row r="1457" spans="1:21" x14ac:dyDescent="0.25">
      <c r="A1457" s="43">
        <f t="shared" si="155"/>
        <v>44531</v>
      </c>
      <c r="B1457" s="28">
        <f>SUM('Weekly Data'!D1454:D1457)/4</f>
        <v>1263.5</v>
      </c>
      <c r="C1457" s="7">
        <f>SUM('Weekly Data'!E1454:E1457)/4</f>
        <v>1595</v>
      </c>
      <c r="D1457" s="7">
        <f>SUM('Weekly Data'!F1454:F1457)/4</f>
        <v>7886</v>
      </c>
      <c r="E1457" s="7">
        <f>SUM('Weekly Data'!G1454:G1457)/4</f>
        <v>807.75</v>
      </c>
      <c r="F1457" s="7">
        <f>SUM('Weekly Data'!H1454:H1457)/4</f>
        <v>11552.25</v>
      </c>
      <c r="G1457" s="108">
        <f>SUM('Weekly Data'!I1454:I1457)/4</f>
        <v>2979.75</v>
      </c>
      <c r="H1457" s="163">
        <f>AVERAGE('Weekly Data'!D1405,'Weekly Data'!D1353,'Weekly Data'!D1301,'Weekly Data'!D1249)</f>
        <v>551.25</v>
      </c>
      <c r="I1457" s="7">
        <f>AVERAGE('Weekly Data'!E1405,'Weekly Data'!E1353,'Weekly Data'!E1301,'Weekly Data'!E1249)</f>
        <v>1021.5</v>
      </c>
      <c r="J1457" s="7">
        <f>AVERAGE('Weekly Data'!F1405,'Weekly Data'!F1353,'Weekly Data'!F1301,'Weekly Data'!F1249)</f>
        <v>5809.75</v>
      </c>
      <c r="K1457" s="7">
        <f>AVERAGE('Weekly Data'!G1405,'Weekly Data'!G1353,'Weekly Data'!G1301,'Weekly Data'!G1249)</f>
        <v>431.5</v>
      </c>
      <c r="L1457" s="164">
        <f>AVERAGE('Weekly Data'!H1405,'Weekly Data'!H1353,'Weekly Data'!H1301,'Weekly Data'!H1249)</f>
        <v>7814</v>
      </c>
      <c r="M1457" s="108">
        <f>AVERAGE('Weekly Data'!I1405,'Weekly Data'!I1353,'Weekly Data'!I1301,'Weekly Data'!I1249)</f>
        <v>2574.25</v>
      </c>
      <c r="O1457" s="43">
        <f t="shared" si="156"/>
        <v>44531</v>
      </c>
      <c r="P1457" s="45">
        <f t="shared" si="157"/>
        <v>717</v>
      </c>
      <c r="Q1457" s="45">
        <f t="shared" si="158"/>
        <v>1118.6875</v>
      </c>
      <c r="R1457" s="45">
        <f t="shared" si="159"/>
        <v>5814.75</v>
      </c>
      <c r="S1457" s="45">
        <f t="shared" si="160"/>
        <v>554.5625</v>
      </c>
      <c r="T1457" s="45">
        <f t="shared" si="161"/>
        <v>8205</v>
      </c>
      <c r="U1457" s="140">
        <f t="shared" si="162"/>
        <v>2683.6875</v>
      </c>
    </row>
    <row r="1458" spans="1:21" x14ac:dyDescent="0.25">
      <c r="A1458" s="43">
        <f t="shared" si="155"/>
        <v>44538</v>
      </c>
      <c r="B1458" s="28">
        <f>SUM('Weekly Data'!D1455:D1458)/4</f>
        <v>1352.75</v>
      </c>
      <c r="C1458" s="7">
        <f>SUM('Weekly Data'!E1455:E1458)/4</f>
        <v>1570.5</v>
      </c>
      <c r="D1458" s="7">
        <f>SUM('Weekly Data'!F1455:F1458)/4</f>
        <v>8024.75</v>
      </c>
      <c r="E1458" s="7">
        <f>SUM('Weekly Data'!G1455:G1458)/4</f>
        <v>914.25</v>
      </c>
      <c r="F1458" s="7">
        <f>SUM('Weekly Data'!H1455:H1458)/4</f>
        <v>11862.25</v>
      </c>
      <c r="G1458" s="108">
        <f>SUM('Weekly Data'!I1455:I1458)/4</f>
        <v>2897.25</v>
      </c>
      <c r="H1458" s="163">
        <f>AVERAGE('Weekly Data'!D1406,'Weekly Data'!D1354,'Weekly Data'!D1302,'Weekly Data'!D1250)</f>
        <v>843.75</v>
      </c>
      <c r="I1458" s="7">
        <f>AVERAGE('Weekly Data'!E1406,'Weekly Data'!E1354,'Weekly Data'!E1302,'Weekly Data'!E1250)</f>
        <v>1051</v>
      </c>
      <c r="J1458" s="7">
        <f>AVERAGE('Weekly Data'!F1406,'Weekly Data'!F1354,'Weekly Data'!F1302,'Weekly Data'!F1250)</f>
        <v>6335.75</v>
      </c>
      <c r="K1458" s="7">
        <f>AVERAGE('Weekly Data'!G1406,'Weekly Data'!G1354,'Weekly Data'!G1302,'Weekly Data'!G1250)</f>
        <v>503.5</v>
      </c>
      <c r="L1458" s="164">
        <f>AVERAGE('Weekly Data'!H1406,'Weekly Data'!H1354,'Weekly Data'!H1302,'Weekly Data'!H1250)</f>
        <v>8734</v>
      </c>
      <c r="M1458" s="108">
        <f>AVERAGE('Weekly Data'!I1406,'Weekly Data'!I1354,'Weekly Data'!I1302,'Weekly Data'!I1250)</f>
        <v>2392.5</v>
      </c>
      <c r="O1458" s="43">
        <f t="shared" si="156"/>
        <v>44538</v>
      </c>
      <c r="P1458" s="45">
        <f t="shared" si="157"/>
        <v>757.6875</v>
      </c>
      <c r="Q1458" s="45">
        <f t="shared" si="158"/>
        <v>1118.5</v>
      </c>
      <c r="R1458" s="45">
        <f t="shared" si="159"/>
        <v>5899.125</v>
      </c>
      <c r="S1458" s="45">
        <f t="shared" si="160"/>
        <v>502.25</v>
      </c>
      <c r="T1458" s="45">
        <f t="shared" si="161"/>
        <v>8277.5625</v>
      </c>
      <c r="U1458" s="140">
        <f t="shared" si="162"/>
        <v>2651.1875</v>
      </c>
    </row>
    <row r="1459" spans="1:21" x14ac:dyDescent="0.25">
      <c r="A1459" s="43">
        <f t="shared" si="155"/>
        <v>44545</v>
      </c>
      <c r="B1459" s="28">
        <f>SUM('Weekly Data'!D1456:D1459)/4</f>
        <v>1357.5</v>
      </c>
      <c r="C1459" s="7">
        <f>SUM('Weekly Data'!E1456:E1459)/4</f>
        <v>1335.5</v>
      </c>
      <c r="D1459" s="7">
        <f>SUM('Weekly Data'!F1456:F1459)/4</f>
        <v>7688</v>
      </c>
      <c r="E1459" s="7">
        <f>SUM('Weekly Data'!G1456:G1459)/4</f>
        <v>845</v>
      </c>
      <c r="F1459" s="7">
        <f>SUM('Weekly Data'!H1456:H1459)/4</f>
        <v>11226</v>
      </c>
      <c r="G1459" s="108">
        <f>SUM('Weekly Data'!I1456:I1459)/4</f>
        <v>3019.25</v>
      </c>
      <c r="H1459" s="163">
        <f>AVERAGE('Weekly Data'!D1407,'Weekly Data'!D1355,'Weekly Data'!D1303,'Weekly Data'!D1251)</f>
        <v>700.75</v>
      </c>
      <c r="I1459" s="7">
        <f>AVERAGE('Weekly Data'!E1407,'Weekly Data'!E1355,'Weekly Data'!E1303,'Weekly Data'!E1251)</f>
        <v>1335.25</v>
      </c>
      <c r="J1459" s="7">
        <f>AVERAGE('Weekly Data'!F1407,'Weekly Data'!F1355,'Weekly Data'!F1303,'Weekly Data'!F1251)</f>
        <v>6246.75</v>
      </c>
      <c r="K1459" s="7">
        <f>AVERAGE('Weekly Data'!G1407,'Weekly Data'!G1355,'Weekly Data'!G1303,'Weekly Data'!G1251)</f>
        <v>495.5</v>
      </c>
      <c r="L1459" s="164">
        <f>AVERAGE('Weekly Data'!H1407,'Weekly Data'!H1355,'Weekly Data'!H1303,'Weekly Data'!H1251)</f>
        <v>8778.25</v>
      </c>
      <c r="M1459" s="108">
        <f>AVERAGE('Weekly Data'!I1407,'Weekly Data'!I1355,'Weekly Data'!I1303,'Weekly Data'!I1251)</f>
        <v>2446.5</v>
      </c>
      <c r="O1459" s="43">
        <f t="shared" si="156"/>
        <v>44545</v>
      </c>
      <c r="P1459" s="45">
        <f t="shared" si="157"/>
        <v>713.5625</v>
      </c>
      <c r="Q1459" s="45">
        <f t="shared" si="158"/>
        <v>1091.8125</v>
      </c>
      <c r="R1459" s="45">
        <f t="shared" si="159"/>
        <v>5991.8125</v>
      </c>
      <c r="S1459" s="45">
        <f t="shared" si="160"/>
        <v>471.75</v>
      </c>
      <c r="T1459" s="45">
        <f t="shared" si="161"/>
        <v>8268.9375</v>
      </c>
      <c r="U1459" s="140">
        <f t="shared" si="162"/>
        <v>2601.625</v>
      </c>
    </row>
    <row r="1460" spans="1:21" x14ac:dyDescent="0.25">
      <c r="A1460" s="43">
        <f t="shared" si="155"/>
        <v>44552</v>
      </c>
      <c r="B1460" s="28">
        <f>SUM('Weekly Data'!D1457:D1460)/4</f>
        <v>1415.25</v>
      </c>
      <c r="C1460" s="7">
        <f>SUM('Weekly Data'!E1457:E1460)/4</f>
        <v>1377.75</v>
      </c>
      <c r="D1460" s="7">
        <f>SUM('Weekly Data'!F1457:F1460)/4</f>
        <v>7252.25</v>
      </c>
      <c r="E1460" s="7">
        <f>SUM('Weekly Data'!G1457:G1460)/4</f>
        <v>875.75</v>
      </c>
      <c r="F1460" s="7">
        <f>SUM('Weekly Data'!H1457:H1460)/4</f>
        <v>10921</v>
      </c>
      <c r="G1460" s="108">
        <f>SUM('Weekly Data'!I1457:I1460)/4</f>
        <v>3180.5</v>
      </c>
      <c r="H1460" s="163">
        <f>AVERAGE('Weekly Data'!D1408,'Weekly Data'!D1356,'Weekly Data'!D1304,'Weekly Data'!D1252)</f>
        <v>691</v>
      </c>
      <c r="I1460" s="7">
        <f>AVERAGE('Weekly Data'!E1408,'Weekly Data'!E1356,'Weekly Data'!E1304,'Weekly Data'!E1252)</f>
        <v>786</v>
      </c>
      <c r="J1460" s="7">
        <f>AVERAGE('Weekly Data'!F1408,'Weekly Data'!F1356,'Weekly Data'!F1304,'Weekly Data'!F1252)</f>
        <v>5319.75</v>
      </c>
      <c r="K1460" s="7">
        <f>AVERAGE('Weekly Data'!G1408,'Weekly Data'!G1356,'Weekly Data'!G1304,'Weekly Data'!G1252)</f>
        <v>501.25</v>
      </c>
      <c r="L1460" s="164">
        <f>AVERAGE('Weekly Data'!H1408,'Weekly Data'!H1356,'Weekly Data'!H1304,'Weekly Data'!H1252)</f>
        <v>7298</v>
      </c>
      <c r="M1460" s="108">
        <f>AVERAGE('Weekly Data'!I1408,'Weekly Data'!I1356,'Weekly Data'!I1304,'Weekly Data'!I1252)</f>
        <v>2315.75</v>
      </c>
      <c r="O1460" s="43">
        <f t="shared" si="156"/>
        <v>44552</v>
      </c>
      <c r="P1460" s="45">
        <f t="shared" si="157"/>
        <v>692.5</v>
      </c>
      <c r="Q1460" s="45">
        <f t="shared" si="158"/>
        <v>1072.375</v>
      </c>
      <c r="R1460" s="45">
        <f t="shared" si="159"/>
        <v>5904.1875</v>
      </c>
      <c r="S1460" s="45">
        <f t="shared" si="160"/>
        <v>477.375</v>
      </c>
      <c r="T1460" s="45">
        <f t="shared" si="161"/>
        <v>8146.4375</v>
      </c>
      <c r="U1460" s="140">
        <f t="shared" si="162"/>
        <v>2458.625</v>
      </c>
    </row>
    <row r="1461" spans="1:21" x14ac:dyDescent="0.25">
      <c r="A1461" s="43">
        <f t="shared" si="155"/>
        <v>44559</v>
      </c>
      <c r="B1461" s="28">
        <f>SUM('Weekly Data'!D1458:D1461)/4</f>
        <v>1429.75</v>
      </c>
      <c r="C1461" s="7">
        <f>SUM('Weekly Data'!E1458:E1461)/4</f>
        <v>1343.5</v>
      </c>
      <c r="D1461" s="7">
        <f>SUM('Weekly Data'!F1458:F1461)/4</f>
        <v>6598.5</v>
      </c>
      <c r="E1461" s="7">
        <f>SUM('Weekly Data'!G1458:G1461)/4</f>
        <v>793.5</v>
      </c>
      <c r="F1461" s="7">
        <f>SUM('Weekly Data'!H1458:H1461)/4</f>
        <v>10165.25</v>
      </c>
      <c r="G1461" s="108">
        <f>SUM('Weekly Data'!I1458:I1461)/4</f>
        <v>2901</v>
      </c>
      <c r="H1461" s="163">
        <f>AVERAGE('Weekly Data'!D1409,'Weekly Data'!D1357,'Weekly Data'!D1305,'Weekly Data'!D1253)</f>
        <v>404.75</v>
      </c>
      <c r="I1461" s="7">
        <f>AVERAGE('Weekly Data'!E1409,'Weekly Data'!E1357,'Weekly Data'!E1305,'Weekly Data'!E1253)</f>
        <v>1012.25</v>
      </c>
      <c r="J1461" s="7">
        <f>AVERAGE('Weekly Data'!F1409,'Weekly Data'!F1357,'Weekly Data'!F1305,'Weekly Data'!F1253)</f>
        <v>4663</v>
      </c>
      <c r="K1461" s="7">
        <f>AVERAGE('Weekly Data'!G1409,'Weekly Data'!G1357,'Weekly Data'!G1305,'Weekly Data'!G1253)</f>
        <v>327.5</v>
      </c>
      <c r="L1461" s="164">
        <f>AVERAGE('Weekly Data'!H1409,'Weekly Data'!H1357,'Weekly Data'!H1305,'Weekly Data'!H1253)</f>
        <v>6407.5</v>
      </c>
      <c r="M1461" s="108">
        <f>AVERAGE('Weekly Data'!I1409,'Weekly Data'!I1357,'Weekly Data'!I1305,'Weekly Data'!I1253)</f>
        <v>2048.25</v>
      </c>
      <c r="O1461" s="43">
        <f t="shared" si="156"/>
        <v>44559</v>
      </c>
      <c r="P1461" s="45">
        <f t="shared" si="157"/>
        <v>666.9375</v>
      </c>
      <c r="Q1461" s="45">
        <f t="shared" si="158"/>
        <v>1053.75</v>
      </c>
      <c r="R1461" s="45">
        <f t="shared" si="159"/>
        <v>5896.6875</v>
      </c>
      <c r="S1461" s="45">
        <f t="shared" si="160"/>
        <v>469.75</v>
      </c>
      <c r="T1461" s="45">
        <f t="shared" si="161"/>
        <v>8087.125</v>
      </c>
      <c r="U1461" s="140">
        <f t="shared" si="162"/>
        <v>2323.0625</v>
      </c>
    </row>
    <row r="1462" spans="1:21" x14ac:dyDescent="0.25">
      <c r="A1462" s="43">
        <f t="shared" si="155"/>
        <v>44566</v>
      </c>
      <c r="B1462" s="28">
        <f>SUM('Weekly Data'!D1459:D1462)/4</f>
        <v>1390.75</v>
      </c>
      <c r="C1462" s="7">
        <f>SUM('Weekly Data'!E1459:E1462)/4</f>
        <v>1131.5</v>
      </c>
      <c r="D1462" s="7">
        <f>SUM('Weekly Data'!F1459:F1462)/4</f>
        <v>5940</v>
      </c>
      <c r="E1462" s="7">
        <f>SUM('Weekly Data'!G1459:G1462)/4</f>
        <v>685.75</v>
      </c>
      <c r="F1462" s="7">
        <f>SUM('Weekly Data'!H1459:H1462)/4</f>
        <v>9148</v>
      </c>
      <c r="G1462" s="108">
        <f>SUM('Weekly Data'!I1459:I1462)/4</f>
        <v>2695.75</v>
      </c>
      <c r="H1462" s="163">
        <f>AVERAGE('Weekly Data'!D1410,'Weekly Data'!D1358,'Weekly Data'!D1306,'Weekly Data'!D1254)</f>
        <v>751.5</v>
      </c>
      <c r="I1462" s="7">
        <f>AVERAGE('Weekly Data'!E1410,'Weekly Data'!E1358,'Weekly Data'!E1306,'Weekly Data'!E1254)</f>
        <v>1128.75</v>
      </c>
      <c r="J1462" s="7">
        <f>AVERAGE('Weekly Data'!F1410,'Weekly Data'!F1358,'Weekly Data'!F1306,'Weekly Data'!F1254)</f>
        <v>5626.25</v>
      </c>
      <c r="K1462" s="7">
        <f>AVERAGE('Weekly Data'!G1410,'Weekly Data'!G1358,'Weekly Data'!G1306,'Weekly Data'!G1254)</f>
        <v>444.25</v>
      </c>
      <c r="L1462" s="164">
        <f>AVERAGE('Weekly Data'!H1410,'Weekly Data'!H1358,'Weekly Data'!H1306,'Weekly Data'!H1254)</f>
        <v>7950.75</v>
      </c>
      <c r="M1462" s="108">
        <f>AVERAGE('Weekly Data'!I1410,'Weekly Data'!I1358,'Weekly Data'!I1306,'Weekly Data'!I1254)</f>
        <v>1889.75</v>
      </c>
      <c r="O1462" s="43">
        <f t="shared" si="156"/>
        <v>44566</v>
      </c>
      <c r="P1462" s="45">
        <f t="shared" si="157"/>
        <v>645.5625</v>
      </c>
      <c r="Q1462" s="45">
        <f t="shared" si="158"/>
        <v>1051.875</v>
      </c>
      <c r="R1462" s="45">
        <f t="shared" si="159"/>
        <v>5491.875</v>
      </c>
      <c r="S1462" s="45">
        <f t="shared" si="160"/>
        <v>452.625</v>
      </c>
      <c r="T1462" s="45">
        <f t="shared" si="161"/>
        <v>7641.9375</v>
      </c>
      <c r="U1462" s="140">
        <f t="shared" si="162"/>
        <v>2166</v>
      </c>
    </row>
    <row r="1463" spans="1:21" x14ac:dyDescent="0.25">
      <c r="A1463" s="43">
        <f t="shared" si="155"/>
        <v>44573</v>
      </c>
      <c r="B1463" s="28">
        <f>SUM('Weekly Data'!D1460:D1463)/4</f>
        <v>1461</v>
      </c>
      <c r="C1463" s="7">
        <f>SUM('Weekly Data'!E1460:E1463)/4</f>
        <v>1291.25</v>
      </c>
      <c r="D1463" s="7">
        <f>SUM('Weekly Data'!F1460:F1463)/4</f>
        <v>5922.75</v>
      </c>
      <c r="E1463" s="7">
        <f>SUM('Weekly Data'!G1460:G1463)/4</f>
        <v>666</v>
      </c>
      <c r="F1463" s="7">
        <f>SUM('Weekly Data'!H1460:H1463)/4</f>
        <v>9341</v>
      </c>
      <c r="G1463" s="108">
        <f>SUM('Weekly Data'!I1460:I1463)/4</f>
        <v>2808.75</v>
      </c>
      <c r="H1463" s="163">
        <f>AVERAGE('Weekly Data'!D1411,'Weekly Data'!D1359,'Weekly Data'!D1307,'Weekly Data'!D1255)</f>
        <v>914</v>
      </c>
      <c r="I1463" s="7">
        <f>AVERAGE('Weekly Data'!E1411,'Weekly Data'!E1359,'Weekly Data'!E1307,'Weekly Data'!E1255)</f>
        <v>1292.25</v>
      </c>
      <c r="J1463" s="7">
        <f>AVERAGE('Weekly Data'!F1411,'Weekly Data'!F1359,'Weekly Data'!F1307,'Weekly Data'!F1255)</f>
        <v>5936.25</v>
      </c>
      <c r="K1463" s="7">
        <f>AVERAGE('Weekly Data'!G1411,'Weekly Data'!G1359,'Weekly Data'!G1307,'Weekly Data'!G1255)</f>
        <v>571.75</v>
      </c>
      <c r="L1463" s="164">
        <f>AVERAGE('Weekly Data'!H1411,'Weekly Data'!H1359,'Weekly Data'!H1307,'Weekly Data'!H1255)</f>
        <v>8714.25</v>
      </c>
      <c r="M1463" s="108">
        <f>AVERAGE('Weekly Data'!I1411,'Weekly Data'!I1359,'Weekly Data'!I1307,'Weekly Data'!I1255)</f>
        <v>2150.5</v>
      </c>
      <c r="O1463" s="43">
        <f t="shared" si="156"/>
        <v>44573</v>
      </c>
      <c r="P1463" s="45">
        <f t="shared" si="157"/>
        <v>663.625</v>
      </c>
      <c r="Q1463" s="45">
        <f t="shared" si="158"/>
        <v>1037.4375</v>
      </c>
      <c r="R1463" s="45">
        <f t="shared" si="159"/>
        <v>5373.6875</v>
      </c>
      <c r="S1463" s="45">
        <f t="shared" si="160"/>
        <v>472.3125</v>
      </c>
      <c r="T1463" s="45">
        <f t="shared" si="161"/>
        <v>7547.0625</v>
      </c>
      <c r="U1463" s="140">
        <f t="shared" si="162"/>
        <v>2148.3125</v>
      </c>
    </row>
    <row r="1464" spans="1:21" x14ac:dyDescent="0.25">
      <c r="A1464" s="43">
        <f t="shared" si="155"/>
        <v>44580</v>
      </c>
      <c r="B1464" s="28">
        <f>SUM('Weekly Data'!D1461:D1464)/4</f>
        <v>1461.25</v>
      </c>
      <c r="C1464" s="7">
        <f>SUM('Weekly Data'!E1461:E1464)/4</f>
        <v>1256.25</v>
      </c>
      <c r="D1464" s="7">
        <f>SUM('Weekly Data'!F1461:F1464)/4</f>
        <v>6040.25</v>
      </c>
      <c r="E1464" s="7">
        <f>SUM('Weekly Data'!G1461:G1464)/4</f>
        <v>620</v>
      </c>
      <c r="F1464" s="7">
        <f>SUM('Weekly Data'!H1461:H1464)/4</f>
        <v>9377.75</v>
      </c>
      <c r="G1464" s="108">
        <f>SUM('Weekly Data'!I1461:I1464)/4</f>
        <v>2682.5</v>
      </c>
      <c r="H1464" s="163">
        <f>AVERAGE('Weekly Data'!D1412,'Weekly Data'!D1360,'Weekly Data'!D1308,'Weekly Data'!D1256)</f>
        <v>1204.25</v>
      </c>
      <c r="I1464" s="7">
        <f>AVERAGE('Weekly Data'!E1412,'Weekly Data'!E1360,'Weekly Data'!E1308,'Weekly Data'!E1256)</f>
        <v>1613</v>
      </c>
      <c r="J1464" s="7">
        <f>AVERAGE('Weekly Data'!F1412,'Weekly Data'!F1360,'Weekly Data'!F1308,'Weekly Data'!F1256)</f>
        <v>5292.75</v>
      </c>
      <c r="K1464" s="7">
        <f>AVERAGE('Weekly Data'!G1412,'Weekly Data'!G1360,'Weekly Data'!G1308,'Weekly Data'!G1256)</f>
        <v>498.25</v>
      </c>
      <c r="L1464" s="164">
        <f>AVERAGE('Weekly Data'!H1412,'Weekly Data'!H1360,'Weekly Data'!H1308,'Weekly Data'!H1256)</f>
        <v>8608.25</v>
      </c>
      <c r="M1464" s="108">
        <f>AVERAGE('Weekly Data'!I1412,'Weekly Data'!I1360,'Weekly Data'!I1308,'Weekly Data'!I1256)</f>
        <v>2369.25</v>
      </c>
      <c r="O1464" s="43">
        <f t="shared" si="156"/>
        <v>44580</v>
      </c>
      <c r="P1464" s="45">
        <f t="shared" si="157"/>
        <v>769.9375</v>
      </c>
      <c r="Q1464" s="45">
        <f t="shared" si="158"/>
        <v>1171.125</v>
      </c>
      <c r="R1464" s="45">
        <f t="shared" si="159"/>
        <v>5356.4375</v>
      </c>
      <c r="S1464" s="45">
        <f t="shared" si="160"/>
        <v>456.5625</v>
      </c>
      <c r="T1464" s="45">
        <f t="shared" si="161"/>
        <v>7754.0625</v>
      </c>
      <c r="U1464" s="140">
        <f t="shared" si="162"/>
        <v>2124.4375</v>
      </c>
    </row>
    <row r="1465" spans="1:21" x14ac:dyDescent="0.25">
      <c r="A1465" s="43">
        <f t="shared" si="155"/>
        <v>44587</v>
      </c>
      <c r="B1465" s="28">
        <f>SUM('Weekly Data'!D1462:D1465)/4</f>
        <v>1486</v>
      </c>
      <c r="C1465" s="7">
        <f>SUM('Weekly Data'!E1462:E1465)/4</f>
        <v>1404.5</v>
      </c>
      <c r="D1465" s="7">
        <f>SUM('Weekly Data'!F1462:F1465)/4</f>
        <v>6611.25</v>
      </c>
      <c r="E1465" s="7">
        <f>SUM('Weekly Data'!G1462:G1465)/4</f>
        <v>772</v>
      </c>
      <c r="F1465" s="7">
        <f>SUM('Weekly Data'!H1462:H1465)/4</f>
        <v>10273.75</v>
      </c>
      <c r="G1465" s="108">
        <f>SUM('Weekly Data'!I1462:I1465)/4</f>
        <v>2690.5</v>
      </c>
      <c r="H1465" s="163">
        <f>AVERAGE('Weekly Data'!D1413,'Weekly Data'!D1361,'Weekly Data'!D1309,'Weekly Data'!D1257)</f>
        <v>985.25</v>
      </c>
      <c r="I1465" s="7">
        <f>AVERAGE('Weekly Data'!E1413,'Weekly Data'!E1361,'Weekly Data'!E1309,'Weekly Data'!E1257)</f>
        <v>1121.75</v>
      </c>
      <c r="J1465" s="7">
        <f>AVERAGE('Weekly Data'!F1413,'Weekly Data'!F1361,'Weekly Data'!F1309,'Weekly Data'!F1257)</f>
        <v>6274.5</v>
      </c>
      <c r="K1465" s="7">
        <f>AVERAGE('Weekly Data'!G1413,'Weekly Data'!G1361,'Weekly Data'!G1309,'Weekly Data'!G1257)</f>
        <v>433</v>
      </c>
      <c r="L1465" s="164">
        <f>AVERAGE('Weekly Data'!H1413,'Weekly Data'!H1361,'Weekly Data'!H1309,'Weekly Data'!H1257)</f>
        <v>8814.5</v>
      </c>
      <c r="M1465" s="108">
        <f>AVERAGE('Weekly Data'!I1413,'Weekly Data'!I1361,'Weekly Data'!I1309,'Weekly Data'!I1257)</f>
        <v>2130.5</v>
      </c>
      <c r="O1465" s="43">
        <f t="shared" si="156"/>
        <v>44587</v>
      </c>
      <c r="P1465" s="45">
        <f t="shared" si="157"/>
        <v>952.625</v>
      </c>
      <c r="Q1465" s="45">
        <f t="shared" si="158"/>
        <v>1248.75</v>
      </c>
      <c r="R1465" s="45">
        <f t="shared" si="159"/>
        <v>5486.4375</v>
      </c>
      <c r="S1465" s="45">
        <f t="shared" si="160"/>
        <v>476.1875</v>
      </c>
      <c r="T1465" s="45">
        <f t="shared" si="161"/>
        <v>8164</v>
      </c>
      <c r="U1465" s="140">
        <f t="shared" si="162"/>
        <v>2101.8125</v>
      </c>
    </row>
    <row r="1466" spans="1:21" x14ac:dyDescent="0.25">
      <c r="A1466" s="43">
        <f t="shared" si="155"/>
        <v>44594</v>
      </c>
      <c r="B1466" s="28">
        <f>SUM('Weekly Data'!D1463:D1466)/4</f>
        <v>1630.75</v>
      </c>
      <c r="C1466" s="7">
        <f>SUM('Weekly Data'!E1463:E1466)/4</f>
        <v>1542.75</v>
      </c>
      <c r="D1466" s="7">
        <f>SUM('Weekly Data'!F1463:F1466)/4</f>
        <v>7082.25</v>
      </c>
      <c r="E1466" s="7">
        <f>SUM('Weekly Data'!G1463:G1466)/4</f>
        <v>766.5</v>
      </c>
      <c r="F1466" s="7">
        <f>SUM('Weekly Data'!H1463:H1466)/4</f>
        <v>11022.25</v>
      </c>
      <c r="G1466" s="108">
        <f>SUM('Weekly Data'!I1463:I1466)/4</f>
        <v>2964.5</v>
      </c>
      <c r="H1466" s="163">
        <f>AVERAGE('Weekly Data'!D1414,'Weekly Data'!D1362,'Weekly Data'!D1310,'Weekly Data'!D1258)</f>
        <v>954</v>
      </c>
      <c r="I1466" s="7">
        <f>AVERAGE('Weekly Data'!E1414,'Weekly Data'!E1362,'Weekly Data'!E1310,'Weekly Data'!E1258)</f>
        <v>1428.25</v>
      </c>
      <c r="J1466" s="7">
        <f>AVERAGE('Weekly Data'!F1414,'Weekly Data'!F1362,'Weekly Data'!F1310,'Weekly Data'!F1258)</f>
        <v>6066.75</v>
      </c>
      <c r="K1466" s="7">
        <f>AVERAGE('Weekly Data'!G1414,'Weekly Data'!G1362,'Weekly Data'!G1310,'Weekly Data'!G1258)</f>
        <v>412.75</v>
      </c>
      <c r="L1466" s="164">
        <f>AVERAGE('Weekly Data'!H1414,'Weekly Data'!H1362,'Weekly Data'!H1310,'Weekly Data'!H1258)</f>
        <v>8861.75</v>
      </c>
      <c r="M1466" s="108">
        <f>AVERAGE('Weekly Data'!I1414,'Weekly Data'!I1362,'Weekly Data'!I1310,'Weekly Data'!I1258)</f>
        <v>2176.5</v>
      </c>
      <c r="O1466" s="43">
        <f t="shared" si="156"/>
        <v>44594</v>
      </c>
      <c r="P1466" s="45">
        <f t="shared" si="157"/>
        <v>1002.125</v>
      </c>
      <c r="Q1466" s="45">
        <f t="shared" si="158"/>
        <v>1328.6875</v>
      </c>
      <c r="R1466" s="45">
        <f t="shared" si="159"/>
        <v>5939.25</v>
      </c>
      <c r="S1466" s="45">
        <f t="shared" si="160"/>
        <v>472</v>
      </c>
      <c r="T1466" s="45">
        <f t="shared" si="161"/>
        <v>8742.0625</v>
      </c>
      <c r="U1466" s="140">
        <f t="shared" si="162"/>
        <v>2209.75</v>
      </c>
    </row>
    <row r="1467" spans="1:21" x14ac:dyDescent="0.25">
      <c r="A1467" s="43">
        <f t="shared" si="155"/>
        <v>44601</v>
      </c>
      <c r="B1467" s="28">
        <f>SUM('Weekly Data'!D1464:D1467)/4</f>
        <v>1497.5</v>
      </c>
      <c r="C1467" s="7">
        <f>SUM('Weekly Data'!E1464:E1467)/4</f>
        <v>1585.75</v>
      </c>
      <c r="D1467" s="7">
        <f>SUM('Weekly Data'!F1464:F1467)/4</f>
        <v>6931.25</v>
      </c>
      <c r="E1467" s="7">
        <f>SUM('Weekly Data'!G1464:G1467)/4</f>
        <v>795.25</v>
      </c>
      <c r="F1467" s="7">
        <f>SUM('Weekly Data'!H1464:H1467)/4</f>
        <v>10809.75</v>
      </c>
      <c r="G1467" s="108">
        <f>SUM('Weekly Data'!I1464:I1467)/4</f>
        <v>2674</v>
      </c>
      <c r="H1467" s="163">
        <f>AVERAGE('Weekly Data'!D1415,'Weekly Data'!D1363,'Weekly Data'!D1311,'Weekly Data'!D1259)</f>
        <v>847.25</v>
      </c>
      <c r="I1467" s="7">
        <f>AVERAGE('Weekly Data'!E1415,'Weekly Data'!E1363,'Weekly Data'!E1311,'Weekly Data'!E1259)</f>
        <v>1298.25</v>
      </c>
      <c r="J1467" s="7">
        <f>AVERAGE('Weekly Data'!F1415,'Weekly Data'!F1363,'Weekly Data'!F1311,'Weekly Data'!F1259)</f>
        <v>5573.75</v>
      </c>
      <c r="K1467" s="7">
        <f>AVERAGE('Weekly Data'!G1415,'Weekly Data'!G1363,'Weekly Data'!G1311,'Weekly Data'!G1259)</f>
        <v>457.5</v>
      </c>
      <c r="L1467" s="164">
        <f>AVERAGE('Weekly Data'!H1415,'Weekly Data'!H1363,'Weekly Data'!H1311,'Weekly Data'!H1259)</f>
        <v>8176.75</v>
      </c>
      <c r="M1467" s="108">
        <f>AVERAGE('Weekly Data'!I1415,'Weekly Data'!I1363,'Weekly Data'!I1311,'Weekly Data'!I1259)</f>
        <v>2004</v>
      </c>
      <c r="O1467" s="43">
        <f t="shared" si="156"/>
        <v>44601</v>
      </c>
      <c r="P1467" s="45">
        <f t="shared" si="157"/>
        <v>1032.375</v>
      </c>
      <c r="Q1467" s="45">
        <f t="shared" si="158"/>
        <v>1375.875</v>
      </c>
      <c r="R1467" s="45">
        <f t="shared" si="159"/>
        <v>5858.75</v>
      </c>
      <c r="S1467" s="45">
        <f t="shared" si="160"/>
        <v>441.875</v>
      </c>
      <c r="T1467" s="45">
        <f t="shared" si="161"/>
        <v>8708.875</v>
      </c>
      <c r="U1467" s="140">
        <f t="shared" si="162"/>
        <v>2173</v>
      </c>
    </row>
    <row r="1468" spans="1:21" x14ac:dyDescent="0.25">
      <c r="A1468" s="43">
        <f t="shared" si="155"/>
        <v>44608</v>
      </c>
      <c r="B1468" s="28">
        <f>SUM('Weekly Data'!D1465:D1468)/4</f>
        <v>1671.5</v>
      </c>
      <c r="C1468" s="7">
        <f>SUM('Weekly Data'!E1465:E1468)/4</f>
        <v>1710</v>
      </c>
      <c r="D1468" s="7">
        <f>SUM('Weekly Data'!F1465:F1468)/4</f>
        <v>6823.75</v>
      </c>
      <c r="E1468" s="7">
        <f>SUM('Weekly Data'!G1465:G1468)/4</f>
        <v>775.5</v>
      </c>
      <c r="F1468" s="7">
        <f>SUM('Weekly Data'!H1465:H1468)/4</f>
        <v>10980.75</v>
      </c>
      <c r="G1468" s="108">
        <f>SUM('Weekly Data'!I1465:I1468)/4</f>
        <v>2626.5</v>
      </c>
      <c r="H1468" s="163">
        <f>AVERAGE('Weekly Data'!D1416,'Weekly Data'!D1364,'Weekly Data'!D1312,'Weekly Data'!D1260)</f>
        <v>688.25</v>
      </c>
      <c r="I1468" s="7">
        <f>AVERAGE('Weekly Data'!E1416,'Weekly Data'!E1364,'Weekly Data'!E1312,'Weekly Data'!E1260)</f>
        <v>1067.75</v>
      </c>
      <c r="J1468" s="7">
        <f>AVERAGE('Weekly Data'!F1416,'Weekly Data'!F1364,'Weekly Data'!F1312,'Weekly Data'!F1260)</f>
        <v>4842.75</v>
      </c>
      <c r="K1468" s="7">
        <f>AVERAGE('Weekly Data'!G1416,'Weekly Data'!G1364,'Weekly Data'!G1312,'Weekly Data'!G1260)</f>
        <v>330.5</v>
      </c>
      <c r="L1468" s="164">
        <f>AVERAGE('Weekly Data'!H1416,'Weekly Data'!H1364,'Weekly Data'!H1312,'Weekly Data'!H1260)</f>
        <v>6929.25</v>
      </c>
      <c r="M1468" s="108">
        <f>AVERAGE('Weekly Data'!I1416,'Weekly Data'!I1364,'Weekly Data'!I1312,'Weekly Data'!I1260)</f>
        <v>2372.5</v>
      </c>
      <c r="O1468" s="43">
        <f t="shared" si="156"/>
        <v>44608</v>
      </c>
      <c r="P1468" s="45">
        <f t="shared" si="157"/>
        <v>916.25</v>
      </c>
      <c r="Q1468" s="45">
        <f t="shared" si="158"/>
        <v>1278.3125</v>
      </c>
      <c r="R1468" s="45">
        <f t="shared" si="159"/>
        <v>5730.6875</v>
      </c>
      <c r="S1468" s="45">
        <f t="shared" si="160"/>
        <v>413.4375</v>
      </c>
      <c r="T1468" s="45">
        <f t="shared" si="161"/>
        <v>8338.6875</v>
      </c>
      <c r="U1468" s="140">
        <f t="shared" si="162"/>
        <v>2153.4375</v>
      </c>
    </row>
    <row r="1469" spans="1:21" x14ac:dyDescent="0.25">
      <c r="A1469" s="43">
        <f t="shared" si="155"/>
        <v>44615</v>
      </c>
      <c r="B1469" s="28">
        <f>SUM('Weekly Data'!D1466:D1469)/4</f>
        <v>1729</v>
      </c>
      <c r="C1469" s="7">
        <f>SUM('Weekly Data'!E1466:E1469)/4</f>
        <v>1255.75</v>
      </c>
      <c r="D1469" s="7">
        <f>SUM('Weekly Data'!F1466:F1469)/4</f>
        <v>6606</v>
      </c>
      <c r="E1469" s="7">
        <f>SUM('Weekly Data'!G1466:G1469)/4</f>
        <v>684</v>
      </c>
      <c r="F1469" s="7">
        <f>SUM('Weekly Data'!H1466:H1469)/4</f>
        <v>10274.75</v>
      </c>
      <c r="G1469" s="108">
        <f>SUM('Weekly Data'!I1466:I1469)/4</f>
        <v>2909.5</v>
      </c>
      <c r="H1469" s="163">
        <f>AVERAGE('Weekly Data'!D1417,'Weekly Data'!D1365,'Weekly Data'!D1313,'Weekly Data'!D1261)</f>
        <v>677</v>
      </c>
      <c r="I1469" s="7">
        <f>AVERAGE('Weekly Data'!E1417,'Weekly Data'!E1365,'Weekly Data'!E1313,'Weekly Data'!E1261)</f>
        <v>1303.75</v>
      </c>
      <c r="J1469" s="7">
        <f>AVERAGE('Weekly Data'!F1417,'Weekly Data'!F1365,'Weekly Data'!F1313,'Weekly Data'!F1261)</f>
        <v>5480</v>
      </c>
      <c r="K1469" s="7">
        <f>AVERAGE('Weekly Data'!G1417,'Weekly Data'!G1365,'Weekly Data'!G1313,'Weekly Data'!G1261)</f>
        <v>245.25</v>
      </c>
      <c r="L1469" s="164">
        <f>AVERAGE('Weekly Data'!H1417,'Weekly Data'!H1365,'Weekly Data'!H1313,'Weekly Data'!H1261)</f>
        <v>7706</v>
      </c>
      <c r="M1469" s="108">
        <f>AVERAGE('Weekly Data'!I1417,'Weekly Data'!I1365,'Weekly Data'!I1313,'Weekly Data'!I1261)</f>
        <v>1895.5</v>
      </c>
      <c r="O1469" s="43">
        <f t="shared" si="156"/>
        <v>44615</v>
      </c>
      <c r="P1469" s="45">
        <f t="shared" si="157"/>
        <v>802.6875</v>
      </c>
      <c r="Q1469" s="45">
        <f t="shared" si="158"/>
        <v>1281.875</v>
      </c>
      <c r="R1469" s="45">
        <f t="shared" si="159"/>
        <v>5602.4375</v>
      </c>
      <c r="S1469" s="45">
        <f t="shared" si="160"/>
        <v>360.8125</v>
      </c>
      <c r="T1469" s="45">
        <f t="shared" si="161"/>
        <v>8047.8125</v>
      </c>
      <c r="U1469" s="140">
        <f t="shared" si="162"/>
        <v>2154.8125</v>
      </c>
    </row>
    <row r="1470" spans="1:21" x14ac:dyDescent="0.25">
      <c r="A1470" s="43">
        <f t="shared" si="155"/>
        <v>44622</v>
      </c>
      <c r="B1470" s="28">
        <f>SUM('Weekly Data'!D1467:D1470)/4</f>
        <v>1751.75</v>
      </c>
      <c r="C1470" s="7">
        <f>SUM('Weekly Data'!E1467:E1470)/4</f>
        <v>908.75</v>
      </c>
      <c r="D1470" s="7">
        <f>SUM('Weekly Data'!F1467:F1470)/4</f>
        <v>6022.5</v>
      </c>
      <c r="E1470" s="7">
        <f>SUM('Weekly Data'!G1467:G1470)/4</f>
        <v>635</v>
      </c>
      <c r="F1470" s="7">
        <f>SUM('Weekly Data'!H1467:H1470)/4</f>
        <v>9318</v>
      </c>
      <c r="G1470" s="108">
        <f>SUM('Weekly Data'!I1467:I1470)/4</f>
        <v>2826.75</v>
      </c>
      <c r="H1470" s="163">
        <f>AVERAGE('Weekly Data'!D1418,'Weekly Data'!D1366,'Weekly Data'!D1314,'Weekly Data'!D1262)</f>
        <v>908.5</v>
      </c>
      <c r="I1470" s="7">
        <f>AVERAGE('Weekly Data'!E1418,'Weekly Data'!E1366,'Weekly Data'!E1314,'Weekly Data'!E1262)</f>
        <v>1336.5</v>
      </c>
      <c r="J1470" s="7">
        <f>AVERAGE('Weekly Data'!F1418,'Weekly Data'!F1366,'Weekly Data'!F1314,'Weekly Data'!F1262)</f>
        <v>6036</v>
      </c>
      <c r="K1470" s="7">
        <f>AVERAGE('Weekly Data'!G1418,'Weekly Data'!G1366,'Weekly Data'!G1314,'Weekly Data'!G1262)</f>
        <v>352.25</v>
      </c>
      <c r="L1470" s="164">
        <f>AVERAGE('Weekly Data'!H1418,'Weekly Data'!H1366,'Weekly Data'!H1314,'Weekly Data'!H1262)</f>
        <v>8633.25</v>
      </c>
      <c r="M1470" s="108">
        <f>AVERAGE('Weekly Data'!I1418,'Weekly Data'!I1366,'Weekly Data'!I1314,'Weekly Data'!I1262)</f>
        <v>2074.75</v>
      </c>
      <c r="O1470" s="43">
        <f t="shared" si="156"/>
        <v>44622</v>
      </c>
      <c r="P1470" s="45">
        <f t="shared" si="157"/>
        <v>783.5</v>
      </c>
      <c r="Q1470" s="45">
        <f t="shared" si="158"/>
        <v>1238.9375</v>
      </c>
      <c r="R1470" s="45">
        <f t="shared" si="159"/>
        <v>5400.0625</v>
      </c>
      <c r="S1470" s="45">
        <f t="shared" si="160"/>
        <v>346.1875</v>
      </c>
      <c r="T1470" s="45">
        <f t="shared" si="161"/>
        <v>7768.6875</v>
      </c>
      <c r="U1470" s="140">
        <f t="shared" si="162"/>
        <v>2095.0625</v>
      </c>
    </row>
    <row r="1471" spans="1:21" x14ac:dyDescent="0.25">
      <c r="A1471" s="43">
        <f t="shared" si="155"/>
        <v>44629</v>
      </c>
      <c r="B1471" s="28">
        <f>SUM('Weekly Data'!D1468:D1471)/4</f>
        <v>2040.75</v>
      </c>
      <c r="C1471" s="7">
        <f>SUM('Weekly Data'!E1468:E1471)/4</f>
        <v>701.25</v>
      </c>
      <c r="D1471" s="7">
        <f>SUM('Weekly Data'!F1468:F1471)/4</f>
        <v>6126.5</v>
      </c>
      <c r="E1471" s="7">
        <f>SUM('Weekly Data'!G1468:G1471)/4</f>
        <v>579.5</v>
      </c>
      <c r="F1471" s="7">
        <f>SUM('Weekly Data'!H1468:H1471)/4</f>
        <v>9448</v>
      </c>
      <c r="G1471" s="108">
        <f>SUM('Weekly Data'!I1468:I1471)/4</f>
        <v>2908.5</v>
      </c>
      <c r="H1471" s="163">
        <f>AVERAGE('Weekly Data'!D1419,'Weekly Data'!D1367,'Weekly Data'!D1315,'Weekly Data'!D1263)</f>
        <v>693.75</v>
      </c>
      <c r="I1471" s="7">
        <f>AVERAGE('Weekly Data'!E1419,'Weekly Data'!E1367,'Weekly Data'!E1315,'Weekly Data'!E1263)</f>
        <v>1352.5</v>
      </c>
      <c r="J1471" s="7">
        <f>AVERAGE('Weekly Data'!F1419,'Weekly Data'!F1367,'Weekly Data'!F1315,'Weekly Data'!F1263)</f>
        <v>6075</v>
      </c>
      <c r="K1471" s="7">
        <f>AVERAGE('Weekly Data'!G1419,'Weekly Data'!G1367,'Weekly Data'!G1315,'Weekly Data'!G1263)</f>
        <v>272.5</v>
      </c>
      <c r="L1471" s="164">
        <f>AVERAGE('Weekly Data'!H1419,'Weekly Data'!H1367,'Weekly Data'!H1315,'Weekly Data'!H1263)</f>
        <v>8393.75</v>
      </c>
      <c r="M1471" s="108">
        <f>AVERAGE('Weekly Data'!I1419,'Weekly Data'!I1367,'Weekly Data'!I1315,'Weekly Data'!I1263)</f>
        <v>2277.75</v>
      </c>
      <c r="O1471" s="43">
        <f t="shared" si="156"/>
        <v>44629</v>
      </c>
      <c r="P1471" s="45">
        <f t="shared" si="157"/>
        <v>747.5625</v>
      </c>
      <c r="Q1471" s="45">
        <f t="shared" si="158"/>
        <v>1241.875</v>
      </c>
      <c r="R1471" s="45">
        <f t="shared" si="159"/>
        <v>5568.375</v>
      </c>
      <c r="S1471" s="45">
        <f t="shared" si="160"/>
        <v>305.4375</v>
      </c>
      <c r="T1471" s="45">
        <f t="shared" si="161"/>
        <v>7863.25</v>
      </c>
      <c r="U1471" s="140">
        <f t="shared" si="162"/>
        <v>2138.5625</v>
      </c>
    </row>
    <row r="1472" spans="1:21" x14ac:dyDescent="0.25">
      <c r="A1472" s="43">
        <f t="shared" si="155"/>
        <v>44636</v>
      </c>
      <c r="B1472" s="28">
        <f>SUM('Weekly Data'!D1469:D1472)/4</f>
        <v>1887.5</v>
      </c>
      <c r="C1472" s="7">
        <f>SUM('Weekly Data'!E1469:E1472)/4</f>
        <v>288</v>
      </c>
      <c r="D1472" s="7">
        <f>SUM('Weekly Data'!F1469:F1472)/4</f>
        <v>5723.25</v>
      </c>
      <c r="E1472" s="7">
        <f>SUM('Weekly Data'!G1469:G1472)/4</f>
        <v>547.5</v>
      </c>
      <c r="F1472" s="7">
        <f>SUM('Weekly Data'!H1469:H1472)/4</f>
        <v>8446.25</v>
      </c>
      <c r="G1472" s="108">
        <f>SUM('Weekly Data'!I1469:I1472)/4</f>
        <v>2979.25</v>
      </c>
      <c r="H1472" s="163">
        <f>AVERAGE('Weekly Data'!D1420,'Weekly Data'!D1368,'Weekly Data'!D1316,'Weekly Data'!D1264)</f>
        <v>838</v>
      </c>
      <c r="I1472" s="7">
        <f>AVERAGE('Weekly Data'!E1420,'Weekly Data'!E1368,'Weekly Data'!E1316,'Weekly Data'!E1264)</f>
        <v>1266</v>
      </c>
      <c r="J1472" s="7">
        <f>AVERAGE('Weekly Data'!F1420,'Weekly Data'!F1368,'Weekly Data'!F1316,'Weekly Data'!F1264)</f>
        <v>6241</v>
      </c>
      <c r="K1472" s="7">
        <f>AVERAGE('Weekly Data'!G1420,'Weekly Data'!G1368,'Weekly Data'!G1316,'Weekly Data'!G1264)</f>
        <v>304.5</v>
      </c>
      <c r="L1472" s="164">
        <f>AVERAGE('Weekly Data'!H1420,'Weekly Data'!H1368,'Weekly Data'!H1316,'Weekly Data'!H1264)</f>
        <v>8649.5</v>
      </c>
      <c r="M1472" s="108">
        <f>AVERAGE('Weekly Data'!I1420,'Weekly Data'!I1368,'Weekly Data'!I1316,'Weekly Data'!I1264)</f>
        <v>2132.75</v>
      </c>
      <c r="O1472" s="43">
        <f t="shared" si="156"/>
        <v>44636</v>
      </c>
      <c r="P1472" s="45">
        <f t="shared" si="157"/>
        <v>763.3125</v>
      </c>
      <c r="Q1472" s="45">
        <f t="shared" si="158"/>
        <v>1287.25</v>
      </c>
      <c r="R1472" s="45">
        <f t="shared" si="159"/>
        <v>5807.1875</v>
      </c>
      <c r="S1472" s="45">
        <f t="shared" si="160"/>
        <v>283.25</v>
      </c>
      <c r="T1472" s="45">
        <f t="shared" si="161"/>
        <v>8141</v>
      </c>
      <c r="U1472" s="140">
        <f t="shared" si="162"/>
        <v>2131.8125</v>
      </c>
    </row>
    <row r="1473" spans="1:21" x14ac:dyDescent="0.25">
      <c r="A1473" s="43">
        <f t="shared" si="155"/>
        <v>44643</v>
      </c>
      <c r="B1473" s="28">
        <f>SUM('Weekly Data'!D1470:D1473)/4</f>
        <v>1894</v>
      </c>
      <c r="C1473" s="7">
        <f>SUM('Weekly Data'!E1470:E1473)/4</f>
        <v>482</v>
      </c>
      <c r="D1473" s="7">
        <f>SUM('Weekly Data'!F1470:F1473)/4</f>
        <v>5805.25</v>
      </c>
      <c r="E1473" s="7">
        <f>SUM('Weekly Data'!G1470:G1473)/4</f>
        <v>473.5</v>
      </c>
      <c r="F1473" s="7">
        <f>SUM('Weekly Data'!H1470:H1473)/4</f>
        <v>8654.75</v>
      </c>
      <c r="G1473" s="108">
        <f>SUM('Weekly Data'!I1470:I1473)/4</f>
        <v>2864.75</v>
      </c>
      <c r="H1473" s="163">
        <f>AVERAGE('Weekly Data'!D1421,'Weekly Data'!D1369,'Weekly Data'!D1317,'Weekly Data'!D1265)</f>
        <v>795.25</v>
      </c>
      <c r="I1473" s="7">
        <f>AVERAGE('Weekly Data'!E1421,'Weekly Data'!E1369,'Weekly Data'!E1317,'Weekly Data'!E1265)</f>
        <v>1199.75</v>
      </c>
      <c r="J1473" s="7">
        <f>AVERAGE('Weekly Data'!F1421,'Weekly Data'!F1369,'Weekly Data'!F1317,'Weekly Data'!F1265)</f>
        <v>6309.75</v>
      </c>
      <c r="K1473" s="7">
        <f>AVERAGE('Weekly Data'!G1421,'Weekly Data'!G1369,'Weekly Data'!G1317,'Weekly Data'!G1265)</f>
        <v>355.25</v>
      </c>
      <c r="L1473" s="164">
        <f>AVERAGE('Weekly Data'!H1421,'Weekly Data'!H1369,'Weekly Data'!H1317,'Weekly Data'!H1265)</f>
        <v>8660</v>
      </c>
      <c r="M1473" s="108">
        <f>AVERAGE('Weekly Data'!I1421,'Weekly Data'!I1369,'Weekly Data'!I1317,'Weekly Data'!I1265)</f>
        <v>2048.75</v>
      </c>
      <c r="O1473" s="43">
        <f t="shared" si="156"/>
        <v>44643</v>
      </c>
      <c r="P1473" s="45">
        <f t="shared" si="157"/>
        <v>814.5</v>
      </c>
      <c r="Q1473" s="45">
        <f t="shared" si="158"/>
        <v>1276.25</v>
      </c>
      <c r="R1473" s="45">
        <f t="shared" si="159"/>
        <v>6135.375</v>
      </c>
      <c r="S1473" s="45">
        <f t="shared" si="160"/>
        <v>316.25</v>
      </c>
      <c r="T1473" s="45">
        <f t="shared" si="161"/>
        <v>8542.375</v>
      </c>
      <c r="U1473" s="140">
        <f t="shared" si="162"/>
        <v>2105.25</v>
      </c>
    </row>
    <row r="1474" spans="1:21" x14ac:dyDescent="0.25">
      <c r="A1474" s="43">
        <f t="shared" si="155"/>
        <v>44650</v>
      </c>
      <c r="B1474" s="28">
        <f>SUM('Weekly Data'!D1471:D1474)/4</f>
        <v>1723</v>
      </c>
      <c r="C1474" s="7">
        <f>SUM('Weekly Data'!E1471:E1474)/4</f>
        <v>823.5</v>
      </c>
      <c r="D1474" s="7">
        <f>SUM('Weekly Data'!F1471:F1474)/4</f>
        <v>5956.75</v>
      </c>
      <c r="E1474" s="7">
        <f>SUM('Weekly Data'!G1471:G1474)/4</f>
        <v>484.5</v>
      </c>
      <c r="F1474" s="7">
        <f>SUM('Weekly Data'!H1471:H1474)/4</f>
        <v>8987.75</v>
      </c>
      <c r="G1474" s="108">
        <f>SUM('Weekly Data'!I1471:I1474)/4</f>
        <v>2815</v>
      </c>
      <c r="H1474" s="163">
        <f>AVERAGE('Weekly Data'!D1422,'Weekly Data'!D1370,'Weekly Data'!D1318,'Weekly Data'!D1266)</f>
        <v>775.5</v>
      </c>
      <c r="I1474" s="7">
        <f>AVERAGE('Weekly Data'!E1422,'Weekly Data'!E1370,'Weekly Data'!E1318,'Weekly Data'!E1266)</f>
        <v>1564.75</v>
      </c>
      <c r="J1474" s="7">
        <f>AVERAGE('Weekly Data'!F1422,'Weekly Data'!F1370,'Weekly Data'!F1318,'Weekly Data'!F1266)</f>
        <v>5951.75</v>
      </c>
      <c r="K1474" s="7">
        <f>AVERAGE('Weekly Data'!G1422,'Weekly Data'!G1370,'Weekly Data'!G1318,'Weekly Data'!G1266)</f>
        <v>330.5</v>
      </c>
      <c r="L1474" s="164">
        <f>AVERAGE('Weekly Data'!H1422,'Weekly Data'!H1370,'Weekly Data'!H1318,'Weekly Data'!H1266)</f>
        <v>8622.5</v>
      </c>
      <c r="M1474" s="108">
        <f>AVERAGE('Weekly Data'!I1422,'Weekly Data'!I1370,'Weekly Data'!I1318,'Weekly Data'!I1266)</f>
        <v>2495.5</v>
      </c>
      <c r="O1474" s="43">
        <f t="shared" si="156"/>
        <v>44650</v>
      </c>
      <c r="P1474" s="45">
        <f t="shared" si="157"/>
        <v>795.625</v>
      </c>
      <c r="Q1474" s="45">
        <f t="shared" si="158"/>
        <v>1335.9375</v>
      </c>
      <c r="R1474" s="45">
        <f t="shared" si="159"/>
        <v>6159.25</v>
      </c>
      <c r="S1474" s="45">
        <f t="shared" si="160"/>
        <v>302.8125</v>
      </c>
      <c r="T1474" s="45">
        <f t="shared" si="161"/>
        <v>8593.625</v>
      </c>
      <c r="U1474" s="140">
        <f t="shared" si="162"/>
        <v>2223.3125</v>
      </c>
    </row>
    <row r="1475" spans="1:21" x14ac:dyDescent="0.25">
      <c r="A1475" s="43">
        <f t="shared" si="155"/>
        <v>44657</v>
      </c>
      <c r="B1475" s="28">
        <f>SUM('Weekly Data'!D1472:D1475)/4</f>
        <v>1702.5</v>
      </c>
      <c r="C1475" s="7">
        <f>SUM('Weekly Data'!E1472:E1475)/4</f>
        <v>898.5</v>
      </c>
      <c r="D1475" s="7">
        <f>SUM('Weekly Data'!F1472:F1475)/4</f>
        <v>5752.5</v>
      </c>
      <c r="E1475" s="7">
        <f>SUM('Weekly Data'!G1472:G1475)/4</f>
        <v>456.75</v>
      </c>
      <c r="F1475" s="7">
        <f>SUM('Weekly Data'!H1472:H1475)/4</f>
        <v>8810.25</v>
      </c>
      <c r="G1475" s="108">
        <f>SUM('Weekly Data'!I1472:I1476)/4</f>
        <v>3434.75</v>
      </c>
      <c r="H1475" s="163">
        <f>AVERAGE('Weekly Data'!D1423,'Weekly Data'!D1371,'Weekly Data'!D1319,'Weekly Data'!D1267)</f>
        <v>1009.5</v>
      </c>
      <c r="I1475" s="7">
        <f>AVERAGE('Weekly Data'!E1423,'Weekly Data'!E1371,'Weekly Data'!E1319,'Weekly Data'!E1267)</f>
        <v>1240.25</v>
      </c>
      <c r="J1475" s="7">
        <f>AVERAGE('Weekly Data'!F1423,'Weekly Data'!F1371,'Weekly Data'!F1319,'Weekly Data'!F1267)</f>
        <v>5984</v>
      </c>
      <c r="K1475" s="7">
        <f>AVERAGE('Weekly Data'!G1423,'Weekly Data'!G1371,'Weekly Data'!G1319,'Weekly Data'!G1267)</f>
        <v>468</v>
      </c>
      <c r="L1475" s="164">
        <f>AVERAGE('Weekly Data'!H1423,'Weekly Data'!H1371,'Weekly Data'!H1319,'Weekly Data'!H1267)</f>
        <v>8701.75</v>
      </c>
      <c r="M1475" s="108">
        <f>AVERAGE('Weekly Data'!I1423,'Weekly Data'!I1371,'Weekly Data'!I1319,'Weekly Data'!I1267)</f>
        <v>2359.75</v>
      </c>
      <c r="O1475" s="43">
        <f t="shared" si="156"/>
        <v>44657</v>
      </c>
      <c r="P1475" s="45">
        <f t="shared" si="157"/>
        <v>861.0625</v>
      </c>
      <c r="Q1475" s="45">
        <f t="shared" si="158"/>
        <v>1367.125</v>
      </c>
      <c r="R1475" s="45">
        <f t="shared" si="159"/>
        <v>6193.9375</v>
      </c>
      <c r="S1475" s="45">
        <f t="shared" si="160"/>
        <v>326.75</v>
      </c>
      <c r="T1475" s="45">
        <f t="shared" si="161"/>
        <v>8748.875</v>
      </c>
      <c r="U1475" s="140">
        <f t="shared" si="162"/>
        <v>2249.3125</v>
      </c>
    </row>
    <row r="1476" spans="1:21" x14ac:dyDescent="0.25">
      <c r="A1476" s="43">
        <f t="shared" si="155"/>
        <v>44664</v>
      </c>
      <c r="B1476" s="28">
        <f>SUM('Weekly Data'!D1473:D1476)/4</f>
        <v>1814.5</v>
      </c>
      <c r="C1476" s="7">
        <f>SUM('Weekly Data'!E1473:E1476)/4</f>
        <v>1044</v>
      </c>
      <c r="D1476" s="7">
        <f>SUM('Weekly Data'!F1473:F1476)/4</f>
        <v>5944</v>
      </c>
      <c r="E1476" s="7">
        <f>SUM('Weekly Data'!G1473:G1476)/4</f>
        <v>461.75</v>
      </c>
      <c r="F1476" s="7">
        <f>SUM('Weekly Data'!H1473:H1476)/4</f>
        <v>9264.25</v>
      </c>
      <c r="G1476" s="108">
        <f>SUM('Weekly Data'!I1473:I1477)/4</f>
        <v>3474.75</v>
      </c>
      <c r="H1476" s="163">
        <f>AVERAGE('Weekly Data'!D1424,'Weekly Data'!D1372,'Weekly Data'!D1320,'Weekly Data'!D1268)</f>
        <v>919</v>
      </c>
      <c r="I1476" s="7">
        <f>AVERAGE('Weekly Data'!E1424,'Weekly Data'!E1372,'Weekly Data'!E1320,'Weekly Data'!E1268)</f>
        <v>1312.75</v>
      </c>
      <c r="J1476" s="7">
        <f>AVERAGE('Weekly Data'!F1424,'Weekly Data'!F1372,'Weekly Data'!F1320,'Weekly Data'!F1268)</f>
        <v>6133.25</v>
      </c>
      <c r="K1476" s="7">
        <f>AVERAGE('Weekly Data'!G1424,'Weekly Data'!G1372,'Weekly Data'!G1320,'Weekly Data'!G1268)</f>
        <v>379.25</v>
      </c>
      <c r="L1476" s="164">
        <f>AVERAGE('Weekly Data'!H1424,'Weekly Data'!H1372,'Weekly Data'!H1320,'Weekly Data'!H1268)</f>
        <v>8744.25</v>
      </c>
      <c r="M1476" s="108">
        <f>AVERAGE('Weekly Data'!I1424,'Weekly Data'!I1372,'Weekly Data'!I1320,'Weekly Data'!I1268)</f>
        <v>2733.5</v>
      </c>
      <c r="O1476" s="43">
        <f t="shared" si="156"/>
        <v>44664</v>
      </c>
      <c r="P1476" s="45">
        <f t="shared" si="157"/>
        <v>885.625</v>
      </c>
      <c r="Q1476" s="45">
        <f t="shared" si="158"/>
        <v>1369.4375</v>
      </c>
      <c r="R1476" s="45">
        <f t="shared" si="159"/>
        <v>6106</v>
      </c>
      <c r="S1476" s="45">
        <f t="shared" si="160"/>
        <v>365.5625</v>
      </c>
      <c r="T1476" s="45">
        <f t="shared" si="161"/>
        <v>8726.625</v>
      </c>
      <c r="U1476" s="140">
        <f t="shared" si="162"/>
        <v>2357.5625</v>
      </c>
    </row>
    <row r="1477" spans="1:21" x14ac:dyDescent="0.25">
      <c r="A1477" s="43">
        <f t="shared" si="155"/>
        <v>44671</v>
      </c>
      <c r="B1477" s="28">
        <f>SUM('Weekly Data'!D1474:D1477)/4</f>
        <v>1708.75</v>
      </c>
      <c r="C1477" s="7">
        <f>SUM('Weekly Data'!E1474:E1477)/4</f>
        <v>1128.75</v>
      </c>
      <c r="D1477" s="7">
        <f>SUM('Weekly Data'!F1474:F1477)/4</f>
        <v>5877.25</v>
      </c>
      <c r="E1477" s="7">
        <f>SUM('Weekly Data'!G1474:G1477)/4</f>
        <v>537.25</v>
      </c>
      <c r="F1477" s="7">
        <f>SUM('Weekly Data'!H1474:H1477)/4</f>
        <v>9252</v>
      </c>
      <c r="G1477" s="108">
        <f>SUM('Weekly Data'!I1474:I1478)/4</f>
        <v>3463.25</v>
      </c>
      <c r="H1477" s="163">
        <f>AVERAGE('Weekly Data'!D1425,'Weekly Data'!D1373,'Weekly Data'!D1321,'Weekly Data'!D1269)</f>
        <v>848</v>
      </c>
      <c r="I1477" s="7">
        <f>AVERAGE('Weekly Data'!E1425,'Weekly Data'!E1373,'Weekly Data'!E1321,'Weekly Data'!E1269)</f>
        <v>1047</v>
      </c>
      <c r="J1477" s="7">
        <f>AVERAGE('Weekly Data'!F1425,'Weekly Data'!F1373,'Weekly Data'!F1321,'Weekly Data'!F1269)</f>
        <v>6268.25</v>
      </c>
      <c r="K1477" s="7">
        <f>AVERAGE('Weekly Data'!G1425,'Weekly Data'!G1373,'Weekly Data'!G1321,'Weekly Data'!G1269)</f>
        <v>385</v>
      </c>
      <c r="L1477" s="164">
        <f>AVERAGE('Weekly Data'!H1425,'Weekly Data'!H1373,'Weekly Data'!H1321,'Weekly Data'!H1269)</f>
        <v>8548.25</v>
      </c>
      <c r="M1477" s="108">
        <f>AVERAGE('Weekly Data'!I1425,'Weekly Data'!I1373,'Weekly Data'!I1321,'Weekly Data'!I1269)</f>
        <v>2500</v>
      </c>
      <c r="O1477" s="43">
        <f t="shared" si="156"/>
        <v>44671</v>
      </c>
      <c r="P1477" s="45">
        <f t="shared" si="157"/>
        <v>860.6875</v>
      </c>
      <c r="Q1477" s="45">
        <f t="shared" si="158"/>
        <v>1320.875</v>
      </c>
      <c r="R1477" s="45">
        <f t="shared" si="159"/>
        <v>6113.5</v>
      </c>
      <c r="S1477" s="45">
        <f t="shared" si="160"/>
        <v>354.3125</v>
      </c>
      <c r="T1477" s="45">
        <f t="shared" si="161"/>
        <v>8649.375</v>
      </c>
      <c r="U1477" s="140">
        <f t="shared" si="162"/>
        <v>2499.375</v>
      </c>
    </row>
    <row r="1478" spans="1:21" x14ac:dyDescent="0.25">
      <c r="A1478" s="43">
        <f t="shared" si="155"/>
        <v>44678</v>
      </c>
      <c r="B1478" s="28">
        <f>SUM('Weekly Data'!D1475:D1478)/4</f>
        <v>1760.25</v>
      </c>
      <c r="C1478" s="7">
        <f>SUM('Weekly Data'!E1475:E1478)/4</f>
        <v>1076.5</v>
      </c>
      <c r="D1478" s="7">
        <f>SUM('Weekly Data'!F1475:F1478)/4</f>
        <v>5894.5</v>
      </c>
      <c r="E1478" s="7">
        <f>SUM('Weekly Data'!G1475:G1478)/4</f>
        <v>529.75</v>
      </c>
      <c r="F1478" s="7">
        <f>SUM('Weekly Data'!H1475:H1478)/4</f>
        <v>9261</v>
      </c>
      <c r="G1478" s="108">
        <f>SUM('Weekly Data'!I1476:I1479)/4</f>
        <v>2997</v>
      </c>
      <c r="H1478" s="163">
        <f>AVERAGE('Weekly Data'!D1426,'Weekly Data'!D1374,'Weekly Data'!D1322,'Weekly Data'!D1270)</f>
        <v>578</v>
      </c>
      <c r="I1478" s="7">
        <f>AVERAGE('Weekly Data'!E1426,'Weekly Data'!E1374,'Weekly Data'!E1322,'Weekly Data'!E1270)</f>
        <v>1276.25</v>
      </c>
      <c r="J1478" s="7">
        <f>AVERAGE('Weekly Data'!F1426,'Weekly Data'!F1374,'Weekly Data'!F1322,'Weekly Data'!F1270)</f>
        <v>6465.25</v>
      </c>
      <c r="K1478" s="7">
        <f>AVERAGE('Weekly Data'!G1426,'Weekly Data'!G1374,'Weekly Data'!G1322,'Weekly Data'!G1270)</f>
        <v>431</v>
      </c>
      <c r="L1478" s="164">
        <f>AVERAGE('Weekly Data'!H1426,'Weekly Data'!H1374,'Weekly Data'!H1322,'Weekly Data'!H1270)</f>
        <v>8750.5</v>
      </c>
      <c r="M1478" s="108">
        <f>AVERAGE('Weekly Data'!I1426,'Weekly Data'!I1374,'Weekly Data'!I1322,'Weekly Data'!I1270)</f>
        <v>2544.75</v>
      </c>
      <c r="O1478" s="43">
        <f t="shared" si="156"/>
        <v>44678</v>
      </c>
      <c r="P1478" s="45">
        <f t="shared" si="157"/>
        <v>833.6875</v>
      </c>
      <c r="Q1478" s="45">
        <f t="shared" si="158"/>
        <v>1301.1875</v>
      </c>
      <c r="R1478" s="45">
        <f t="shared" si="159"/>
        <v>6236.4375</v>
      </c>
      <c r="S1478" s="45">
        <f t="shared" si="160"/>
        <v>409.125</v>
      </c>
      <c r="T1478" s="45">
        <f t="shared" si="161"/>
        <v>8780.4375</v>
      </c>
      <c r="U1478" s="140">
        <f t="shared" si="162"/>
        <v>2488.625</v>
      </c>
    </row>
    <row r="1479" spans="1:21" x14ac:dyDescent="0.25">
      <c r="A1479" s="43">
        <f t="shared" ref="A1479:A1515" si="163">A1478+7</f>
        <v>44685</v>
      </c>
      <c r="B1479" s="28">
        <f>SUM('Weekly Data'!D1476:D1479)/4</f>
        <v>1474</v>
      </c>
      <c r="C1479" s="7">
        <f>SUM('Weekly Data'!E1476:E1479)/4</f>
        <v>1089</v>
      </c>
      <c r="D1479" s="7">
        <f>SUM('Weekly Data'!F1476:F1479)/4</f>
        <v>5925.25</v>
      </c>
      <c r="E1479" s="7">
        <f>SUM('Weekly Data'!G1476:G1479)/4</f>
        <v>581.75</v>
      </c>
      <c r="F1479" s="7">
        <f>SUM('Weekly Data'!H1476:H1479)/4</f>
        <v>9070</v>
      </c>
      <c r="G1479" s="108">
        <f>SUM('Weekly Data'!I1477:I1480)/4</f>
        <v>2843.75</v>
      </c>
      <c r="H1479" s="163">
        <f>AVERAGE('Weekly Data'!D1427,'Weekly Data'!D1375,'Weekly Data'!D1323,'Weekly Data'!D1271)</f>
        <v>848.75</v>
      </c>
      <c r="I1479" s="7">
        <f>AVERAGE('Weekly Data'!E1427,'Weekly Data'!E1375,'Weekly Data'!E1323,'Weekly Data'!E1271)</f>
        <v>1118.5</v>
      </c>
      <c r="J1479" s="7">
        <f>AVERAGE('Weekly Data'!F1427,'Weekly Data'!F1375,'Weekly Data'!F1323,'Weekly Data'!F1271)</f>
        <v>6265.25</v>
      </c>
      <c r="K1479" s="7">
        <f>AVERAGE('Weekly Data'!G1427,'Weekly Data'!G1375,'Weekly Data'!G1323,'Weekly Data'!G1271)</f>
        <v>345</v>
      </c>
      <c r="L1479" s="164">
        <f>AVERAGE('Weekly Data'!H1427,'Weekly Data'!H1375,'Weekly Data'!H1323,'Weekly Data'!H1271)</f>
        <v>8577.5</v>
      </c>
      <c r="M1479" s="108">
        <f>AVERAGE('Weekly Data'!I1427,'Weekly Data'!I1375,'Weekly Data'!I1323,'Weekly Data'!I1271)</f>
        <v>2816.75</v>
      </c>
      <c r="O1479" s="43">
        <f t="shared" ref="O1479:O1515" si="164">O1478+7</f>
        <v>44685</v>
      </c>
      <c r="P1479" s="45">
        <f t="shared" si="157"/>
        <v>772.5625</v>
      </c>
      <c r="Q1479" s="45">
        <f t="shared" si="158"/>
        <v>1223.5625</v>
      </c>
      <c r="R1479" s="45">
        <f t="shared" si="159"/>
        <v>6134.4375</v>
      </c>
      <c r="S1479" s="45">
        <f t="shared" si="160"/>
        <v>393.625</v>
      </c>
      <c r="T1479" s="45">
        <f t="shared" si="161"/>
        <v>8524.1875</v>
      </c>
      <c r="U1479" s="140">
        <f t="shared" si="162"/>
        <v>2549.875</v>
      </c>
    </row>
    <row r="1480" spans="1:21" x14ac:dyDescent="0.25">
      <c r="A1480" s="43">
        <f t="shared" si="163"/>
        <v>44692</v>
      </c>
      <c r="B1480" s="28">
        <f>SUM('Weekly Data'!D1477:D1480)/4</f>
        <v>1285.25</v>
      </c>
      <c r="C1480" s="7">
        <f>SUM('Weekly Data'!E1477:E1480)/4</f>
        <v>1027</v>
      </c>
      <c r="D1480" s="7">
        <f>SUM('Weekly Data'!F1477:F1480)/4</f>
        <v>6050.5</v>
      </c>
      <c r="E1480" s="7">
        <f>SUM('Weekly Data'!G1477:G1480)/4</f>
        <v>553.5</v>
      </c>
      <c r="F1480" s="7">
        <f>SUM('Weekly Data'!H1477:H1480)/4</f>
        <v>8916.25</v>
      </c>
      <c r="G1480" s="108">
        <f>SUM('Weekly Data'!I1478:I1481)/4</f>
        <v>2721.75</v>
      </c>
      <c r="H1480" s="163">
        <f>AVERAGE('Weekly Data'!D1428,'Weekly Data'!D1376,'Weekly Data'!D1324,'Weekly Data'!D1272)</f>
        <v>617</v>
      </c>
      <c r="I1480" s="7">
        <f>AVERAGE('Weekly Data'!E1428,'Weekly Data'!E1376,'Weekly Data'!E1324,'Weekly Data'!E1272)</f>
        <v>1056.25</v>
      </c>
      <c r="J1480" s="7">
        <f>AVERAGE('Weekly Data'!F1428,'Weekly Data'!F1376,'Weekly Data'!F1324,'Weekly Data'!F1272)</f>
        <v>5971.75</v>
      </c>
      <c r="K1480" s="7">
        <f>AVERAGE('Weekly Data'!G1428,'Weekly Data'!G1376,'Weekly Data'!G1324,'Weekly Data'!G1272)</f>
        <v>364.75</v>
      </c>
      <c r="L1480" s="164">
        <f>AVERAGE('Weekly Data'!H1428,'Weekly Data'!H1376,'Weekly Data'!H1324,'Weekly Data'!H1272)</f>
        <v>8009.75</v>
      </c>
      <c r="M1480" s="108">
        <f>AVERAGE('Weekly Data'!I1428,'Weekly Data'!I1376,'Weekly Data'!I1324,'Weekly Data'!I1272)</f>
        <v>3164.25</v>
      </c>
      <c r="O1480" s="43">
        <f t="shared" si="164"/>
        <v>44692</v>
      </c>
      <c r="P1480" s="45">
        <f t="shared" si="157"/>
        <v>727.6875</v>
      </c>
      <c r="Q1480" s="45">
        <f t="shared" si="158"/>
        <v>1156.375</v>
      </c>
      <c r="R1480" s="45">
        <f t="shared" si="159"/>
        <v>6263.1875</v>
      </c>
      <c r="S1480" s="45">
        <f t="shared" si="160"/>
        <v>376.4375</v>
      </c>
      <c r="T1480" s="45">
        <f t="shared" si="161"/>
        <v>8523.6875</v>
      </c>
      <c r="U1480" s="140">
        <f t="shared" si="162"/>
        <v>2713.1875</v>
      </c>
    </row>
    <row r="1481" spans="1:21" x14ac:dyDescent="0.25">
      <c r="A1481" s="43">
        <f t="shared" si="163"/>
        <v>44699</v>
      </c>
      <c r="B1481" s="28">
        <f>SUM('Weekly Data'!D1478:D1481)/4</f>
        <v>1259</v>
      </c>
      <c r="C1481" s="7">
        <f>SUM('Weekly Data'!E1478:E1481)/4</f>
        <v>884.5</v>
      </c>
      <c r="D1481" s="7">
        <f>SUM('Weekly Data'!F1478:F1481)/4</f>
        <v>6084.25</v>
      </c>
      <c r="E1481" s="7">
        <f>SUM('Weekly Data'!G1478:G1481)/4</f>
        <v>528.25</v>
      </c>
      <c r="F1481" s="7">
        <f>SUM('Weekly Data'!H1478:H1481)/4</f>
        <v>8756</v>
      </c>
      <c r="G1481" s="108">
        <f>SUM('Weekly Data'!I1479:I1482)/4</f>
        <v>2679</v>
      </c>
      <c r="H1481" s="163">
        <f>AVERAGE('Weekly Data'!D1429,'Weekly Data'!D1377,'Weekly Data'!D1325,'Weekly Data'!D1273)</f>
        <v>910</v>
      </c>
      <c r="I1481" s="7">
        <f>AVERAGE('Weekly Data'!E1429,'Weekly Data'!E1377,'Weekly Data'!E1325,'Weekly Data'!E1273)</f>
        <v>1032.5</v>
      </c>
      <c r="J1481" s="7">
        <f>AVERAGE('Weekly Data'!F1429,'Weekly Data'!F1377,'Weekly Data'!F1325,'Weekly Data'!F1273)</f>
        <v>5377</v>
      </c>
      <c r="K1481" s="7">
        <f>AVERAGE('Weekly Data'!G1429,'Weekly Data'!G1377,'Weekly Data'!G1325,'Weekly Data'!G1273)</f>
        <v>251.25</v>
      </c>
      <c r="L1481" s="164">
        <f>AVERAGE('Weekly Data'!H1429,'Weekly Data'!H1377,'Weekly Data'!H1325,'Weekly Data'!H1273)</f>
        <v>7570.75</v>
      </c>
      <c r="M1481" s="108">
        <f>AVERAGE('Weekly Data'!I1429,'Weekly Data'!I1377,'Weekly Data'!I1325,'Weekly Data'!I1273)</f>
        <v>2927.5</v>
      </c>
      <c r="O1481" s="43">
        <f t="shared" si="164"/>
        <v>44699</v>
      </c>
      <c r="P1481" s="45">
        <f t="shared" si="157"/>
        <v>726</v>
      </c>
      <c r="Q1481" s="45">
        <f t="shared" si="158"/>
        <v>1175.5</v>
      </c>
      <c r="R1481" s="45">
        <f t="shared" si="159"/>
        <v>5995.25</v>
      </c>
      <c r="S1481" s="45">
        <f t="shared" si="160"/>
        <v>383.5</v>
      </c>
      <c r="T1481" s="45">
        <f t="shared" si="161"/>
        <v>8280.25</v>
      </c>
      <c r="U1481" s="140">
        <f t="shared" si="162"/>
        <v>2827.9375</v>
      </c>
    </row>
    <row r="1482" spans="1:21" x14ac:dyDescent="0.25">
      <c r="A1482" s="43">
        <f t="shared" si="163"/>
        <v>44706</v>
      </c>
      <c r="B1482" s="28">
        <f>SUM('Weekly Data'!D1479:D1482)/4</f>
        <v>1086.25</v>
      </c>
      <c r="C1482" s="7">
        <f>SUM('Weekly Data'!E1479:E1482)/4</f>
        <v>783.25</v>
      </c>
      <c r="D1482" s="7">
        <f>SUM('Weekly Data'!F1479:F1482)/4</f>
        <v>5861.25</v>
      </c>
      <c r="E1482" s="7">
        <f>SUM('Weekly Data'!G1479:G1482)/4</f>
        <v>569.5</v>
      </c>
      <c r="F1482" s="7">
        <f>SUM('Weekly Data'!H1479:H1482)/4</f>
        <v>8300.25</v>
      </c>
      <c r="G1482" s="108">
        <f>SUM('Weekly Data'!I1480:I1482)/4</f>
        <v>2017.5</v>
      </c>
      <c r="H1482" s="163">
        <f>AVERAGE('Weekly Data'!D1430,'Weekly Data'!D1378,'Weekly Data'!D1326,'Weekly Data'!D1274)</f>
        <v>660.5</v>
      </c>
      <c r="I1482" s="7">
        <f>AVERAGE('Weekly Data'!E1430,'Weekly Data'!E1378,'Weekly Data'!E1326,'Weekly Data'!E1274)</f>
        <v>862.25</v>
      </c>
      <c r="J1482" s="7">
        <f>AVERAGE('Weekly Data'!F1430,'Weekly Data'!F1378,'Weekly Data'!F1326,'Weekly Data'!F1274)</f>
        <v>5782.75</v>
      </c>
      <c r="K1482" s="7">
        <f>AVERAGE('Weekly Data'!G1430,'Weekly Data'!G1378,'Weekly Data'!G1326,'Weekly Data'!G1274)</f>
        <v>227</v>
      </c>
      <c r="L1482" s="164">
        <f>AVERAGE('Weekly Data'!H1430,'Weekly Data'!H1378,'Weekly Data'!H1326,'Weekly Data'!H1274)</f>
        <v>7532.5</v>
      </c>
      <c r="M1482" s="108">
        <f>AVERAGE('Weekly Data'!I1430,'Weekly Data'!I1378,'Weekly Data'!I1326,'Weekly Data'!I1274)</f>
        <v>2879.75</v>
      </c>
      <c r="O1482" s="43">
        <f t="shared" si="164"/>
        <v>44706</v>
      </c>
      <c r="P1482" s="45">
        <f t="shared" si="157"/>
        <v>737.625</v>
      </c>
      <c r="Q1482" s="45">
        <f t="shared" si="158"/>
        <v>1032.375</v>
      </c>
      <c r="R1482" s="45">
        <f t="shared" si="159"/>
        <v>5806.375</v>
      </c>
      <c r="S1482" s="45">
        <f t="shared" si="160"/>
        <v>314.1875</v>
      </c>
      <c r="T1482" s="45">
        <f t="shared" si="161"/>
        <v>7890.5625</v>
      </c>
      <c r="U1482" s="140">
        <f t="shared" si="162"/>
        <v>2898.375</v>
      </c>
    </row>
    <row r="1483" spans="1:21" x14ac:dyDescent="0.25">
      <c r="A1483" s="43">
        <f t="shared" si="163"/>
        <v>44713</v>
      </c>
      <c r="B1483" s="28">
        <f>SUM('Weekly Data'!D1480:D1483)/4</f>
        <v>1163.25</v>
      </c>
      <c r="C1483" s="7">
        <f>SUM('Weekly Data'!E1480:E1483)/4</f>
        <v>805</v>
      </c>
      <c r="D1483" s="7">
        <f>SUM('Weekly Data'!F1480:F1483)/4</f>
        <v>5675</v>
      </c>
      <c r="E1483" s="7">
        <f>SUM('Weekly Data'!G1480:G1483)/4</f>
        <v>484.25</v>
      </c>
      <c r="F1483" s="7">
        <f>SUM('Weekly Data'!H1480:H1483)/4</f>
        <v>8127.5</v>
      </c>
      <c r="G1483" s="108">
        <f>SUM('Weekly Data'!I1481:I1483)/4</f>
        <v>2132.5</v>
      </c>
      <c r="H1483" s="163">
        <f>AVERAGE('Weekly Data'!D1431,'Weekly Data'!D1379,'Weekly Data'!D1327,'Weekly Data'!D1275)</f>
        <v>657.25</v>
      </c>
      <c r="I1483" s="7">
        <f>AVERAGE('Weekly Data'!E1431,'Weekly Data'!E1379,'Weekly Data'!E1327,'Weekly Data'!E1275)</f>
        <v>1319.75</v>
      </c>
      <c r="J1483" s="7">
        <f>AVERAGE('Weekly Data'!F1431,'Weekly Data'!F1379,'Weekly Data'!F1327,'Weekly Data'!F1275)</f>
        <v>5714</v>
      </c>
      <c r="K1483" s="7">
        <f>AVERAGE('Weekly Data'!G1431,'Weekly Data'!G1379,'Weekly Data'!G1327,'Weekly Data'!G1275)</f>
        <v>122.25</v>
      </c>
      <c r="L1483" s="164">
        <f>AVERAGE('Weekly Data'!H1431,'Weekly Data'!H1379,'Weekly Data'!H1327,'Weekly Data'!H1275)</f>
        <v>7813.25</v>
      </c>
      <c r="M1483" s="108">
        <f>AVERAGE('Weekly Data'!I1431,'Weekly Data'!I1379,'Weekly Data'!I1327,'Weekly Data'!I1275)</f>
        <v>2532</v>
      </c>
      <c r="O1483" s="43">
        <f t="shared" si="164"/>
        <v>44713</v>
      </c>
      <c r="P1483" s="45">
        <f t="shared" si="157"/>
        <v>723.4375</v>
      </c>
      <c r="Q1483" s="45">
        <f t="shared" si="158"/>
        <v>1076</v>
      </c>
      <c r="R1483" s="45">
        <f t="shared" si="159"/>
        <v>5761.3125</v>
      </c>
      <c r="S1483" s="45">
        <f t="shared" si="160"/>
        <v>269.8125</v>
      </c>
      <c r="T1483" s="45">
        <f t="shared" si="161"/>
        <v>7830.5625</v>
      </c>
      <c r="U1483" s="140">
        <f t="shared" si="162"/>
        <v>2921.5625</v>
      </c>
    </row>
    <row r="1484" spans="1:21" x14ac:dyDescent="0.25">
      <c r="A1484" s="43">
        <f t="shared" si="163"/>
        <v>44720</v>
      </c>
      <c r="B1484" s="28">
        <f>SUM('Weekly Data'!D1481:D1484)/4</f>
        <v>1062.5</v>
      </c>
      <c r="C1484" s="7">
        <f>SUM('Weekly Data'!E1481:E1484)/4</f>
        <v>840</v>
      </c>
      <c r="D1484" s="7">
        <f>SUM('Weekly Data'!F1481:F1484)/4</f>
        <v>5216.25</v>
      </c>
      <c r="E1484" s="7">
        <f>SUM('Weekly Data'!G1481:G1484)/4</f>
        <v>553.25</v>
      </c>
      <c r="F1484" s="7">
        <f>SUM('Weekly Data'!H1481:H1484)/4</f>
        <v>7672</v>
      </c>
      <c r="G1484" s="108">
        <f>SUM('Weekly Data'!I1482:I1484)/4</f>
        <v>2119.25</v>
      </c>
      <c r="H1484" s="163">
        <f>AVERAGE('Weekly Data'!D1432,'Weekly Data'!D1380,'Weekly Data'!D1328,'Weekly Data'!D1276)</f>
        <v>563</v>
      </c>
      <c r="I1484" s="7">
        <f>AVERAGE('Weekly Data'!E1432,'Weekly Data'!E1380,'Weekly Data'!E1328,'Weekly Data'!E1276)</f>
        <v>872.25</v>
      </c>
      <c r="J1484" s="7">
        <f>AVERAGE('Weekly Data'!F1432,'Weekly Data'!F1380,'Weekly Data'!F1328,'Weekly Data'!F1276)</f>
        <v>5154.5</v>
      </c>
      <c r="K1484" s="7">
        <f>AVERAGE('Weekly Data'!G1432,'Weekly Data'!G1380,'Weekly Data'!G1328,'Weekly Data'!G1276)</f>
        <v>212</v>
      </c>
      <c r="L1484" s="164">
        <f>AVERAGE('Weekly Data'!H1432,'Weekly Data'!H1380,'Weekly Data'!H1328,'Weekly Data'!H1276)</f>
        <v>6801.75</v>
      </c>
      <c r="M1484" s="108">
        <f>AVERAGE('Weekly Data'!I1432,'Weekly Data'!I1380,'Weekly Data'!I1328,'Weekly Data'!I1276)</f>
        <v>2582.75</v>
      </c>
      <c r="O1484" s="43">
        <f t="shared" si="164"/>
        <v>44720</v>
      </c>
      <c r="P1484" s="45">
        <f t="shared" si="157"/>
        <v>696.625</v>
      </c>
      <c r="Q1484" s="45">
        <f t="shared" si="158"/>
        <v>1000.6875</v>
      </c>
      <c r="R1484" s="45">
        <f t="shared" si="159"/>
        <v>5532.3125</v>
      </c>
      <c r="S1484" s="45">
        <f t="shared" si="160"/>
        <v>233.3125</v>
      </c>
      <c r="T1484" s="45">
        <f t="shared" si="161"/>
        <v>7462.9375</v>
      </c>
      <c r="U1484" s="140">
        <f t="shared" si="162"/>
        <v>2738.5625</v>
      </c>
    </row>
    <row r="1485" spans="1:21" x14ac:dyDescent="0.25">
      <c r="A1485" s="43">
        <f t="shared" si="163"/>
        <v>44727</v>
      </c>
      <c r="B1485" s="28">
        <f>SUM('Weekly Data'!D1482:D1485)/4</f>
        <v>977</v>
      </c>
      <c r="C1485" s="7">
        <f>SUM('Weekly Data'!E1482:E1485)/4</f>
        <v>832.5</v>
      </c>
      <c r="D1485" s="7">
        <f>SUM('Weekly Data'!F1482:F1485)/4</f>
        <v>5003.75</v>
      </c>
      <c r="E1485" s="7">
        <f>SUM('Weekly Data'!G1482:G1485)/4</f>
        <v>519.5</v>
      </c>
      <c r="F1485" s="7">
        <f>SUM('Weekly Data'!H1482:H1485)/4</f>
        <v>7332.75</v>
      </c>
      <c r="G1485" s="108">
        <f>SUM('Weekly Data'!I1483:I1485)/4</f>
        <v>2103.75</v>
      </c>
      <c r="H1485" s="163">
        <f>AVERAGE('Weekly Data'!D1433,'Weekly Data'!D1381,'Weekly Data'!D1329,'Weekly Data'!D1277)</f>
        <v>727.25</v>
      </c>
      <c r="I1485" s="7">
        <f>AVERAGE('Weekly Data'!E1433,'Weekly Data'!E1381,'Weekly Data'!E1329,'Weekly Data'!E1277)</f>
        <v>976</v>
      </c>
      <c r="J1485" s="7">
        <f>AVERAGE('Weekly Data'!F1433,'Weekly Data'!F1381,'Weekly Data'!F1329,'Weekly Data'!F1277)</f>
        <v>5701</v>
      </c>
      <c r="K1485" s="7">
        <f>AVERAGE('Weekly Data'!G1433,'Weekly Data'!G1381,'Weekly Data'!G1329,'Weekly Data'!G1277)</f>
        <v>306.25</v>
      </c>
      <c r="L1485" s="164">
        <f>AVERAGE('Weekly Data'!H1433,'Weekly Data'!H1381,'Weekly Data'!H1329,'Weekly Data'!H1277)</f>
        <v>7710.5</v>
      </c>
      <c r="M1485" s="108">
        <f>AVERAGE('Weekly Data'!I1433,'Weekly Data'!I1381,'Weekly Data'!I1329,'Weekly Data'!I1277)</f>
        <v>2688</v>
      </c>
      <c r="O1485" s="43">
        <f t="shared" si="164"/>
        <v>44727</v>
      </c>
      <c r="P1485" s="45">
        <f t="shared" si="157"/>
        <v>672.6875</v>
      </c>
      <c r="Q1485" s="45">
        <f t="shared" si="158"/>
        <v>1000.8125</v>
      </c>
      <c r="R1485" s="45">
        <f t="shared" si="159"/>
        <v>5507.5625</v>
      </c>
      <c r="S1485" s="45">
        <f t="shared" si="160"/>
        <v>202.875</v>
      </c>
      <c r="T1485" s="45">
        <f t="shared" si="161"/>
        <v>7383.9375</v>
      </c>
      <c r="U1485" s="140">
        <f t="shared" si="162"/>
        <v>2676.875</v>
      </c>
    </row>
    <row r="1486" spans="1:21" x14ac:dyDescent="0.25">
      <c r="A1486" s="43">
        <f t="shared" si="163"/>
        <v>44734</v>
      </c>
      <c r="B1486" s="28">
        <f>SUM('Weekly Data'!D1483:D1486)/4</f>
        <v>929.5</v>
      </c>
      <c r="C1486" s="7">
        <f>SUM('Weekly Data'!E1483:E1486)/4</f>
        <v>697.75</v>
      </c>
      <c r="D1486" s="7">
        <f>SUM('Weekly Data'!F1483:F1486)/4</f>
        <v>5095.25</v>
      </c>
      <c r="E1486" s="7">
        <f>SUM('Weekly Data'!G1483:G1486)/4</f>
        <v>437.75</v>
      </c>
      <c r="F1486" s="7">
        <f>SUM('Weekly Data'!H1483:H1486)/4</f>
        <v>7160.25</v>
      </c>
      <c r="G1486" s="108">
        <f>SUM('Weekly Data'!I1483:I1486)/4</f>
        <v>2730.75</v>
      </c>
      <c r="H1486" s="163">
        <f>AVERAGE('Weekly Data'!D1434,'Weekly Data'!D1382,'Weekly Data'!D1330,'Weekly Data'!D1278)</f>
        <v>648</v>
      </c>
      <c r="I1486" s="7">
        <f>AVERAGE('Weekly Data'!E1434,'Weekly Data'!E1382,'Weekly Data'!E1330,'Weekly Data'!E1278)</f>
        <v>973.75</v>
      </c>
      <c r="J1486" s="7">
        <f>AVERAGE('Weekly Data'!F1434,'Weekly Data'!F1382,'Weekly Data'!F1330,'Weekly Data'!F1278)</f>
        <v>5318.25</v>
      </c>
      <c r="K1486" s="7">
        <f>AVERAGE('Weekly Data'!G1434,'Weekly Data'!G1382,'Weekly Data'!G1330,'Weekly Data'!G1278)</f>
        <v>184.75</v>
      </c>
      <c r="L1486" s="164">
        <f>AVERAGE('Weekly Data'!H1434,'Weekly Data'!H1382,'Weekly Data'!H1330,'Weekly Data'!H1278)</f>
        <v>7124.75</v>
      </c>
      <c r="M1486" s="108">
        <f>AVERAGE('Weekly Data'!I1434,'Weekly Data'!I1382,'Weekly Data'!I1330,'Weekly Data'!I1278)</f>
        <v>2784.75</v>
      </c>
      <c r="O1486" s="43">
        <f t="shared" si="164"/>
        <v>44734</v>
      </c>
      <c r="P1486" s="45">
        <f t="shared" si="157"/>
        <v>676.875</v>
      </c>
      <c r="Q1486" s="45">
        <f t="shared" si="158"/>
        <v>1033.5625</v>
      </c>
      <c r="R1486" s="45">
        <f t="shared" si="159"/>
        <v>5475.875</v>
      </c>
      <c r="S1486" s="45">
        <f t="shared" si="160"/>
        <v>209.75</v>
      </c>
      <c r="T1486" s="45">
        <f t="shared" si="161"/>
        <v>7396.0625</v>
      </c>
      <c r="U1486" s="140">
        <f t="shared" si="162"/>
        <v>2697.4375</v>
      </c>
    </row>
    <row r="1487" spans="1:21" x14ac:dyDescent="0.25">
      <c r="A1487" s="43">
        <f t="shared" si="163"/>
        <v>44741</v>
      </c>
      <c r="B1487" s="28">
        <f>SUM('Weekly Data'!D1484:D1487)/4</f>
        <v>818.25</v>
      </c>
      <c r="C1487" s="7">
        <f>SUM('Weekly Data'!E1484:E1487)/4</f>
        <v>531.75</v>
      </c>
      <c r="D1487" s="7">
        <f>SUM('Weekly Data'!F1484:F1487)/4</f>
        <v>4955</v>
      </c>
      <c r="E1487" s="7">
        <f>SUM('Weekly Data'!G1484:G1487)/4</f>
        <v>436.25</v>
      </c>
      <c r="F1487" s="7">
        <f>SUM('Weekly Data'!H1484:H1487)/4</f>
        <v>6741.25</v>
      </c>
      <c r="G1487" s="108">
        <f>SUM('Weekly Data'!I1484:I1487)/4</f>
        <v>2647.75</v>
      </c>
      <c r="H1487" s="163">
        <f>AVERAGE('Weekly Data'!D1435,'Weekly Data'!D1383,'Weekly Data'!D1331,'Weekly Data'!D1279)</f>
        <v>643</v>
      </c>
      <c r="I1487" s="7">
        <f>AVERAGE('Weekly Data'!E1435,'Weekly Data'!E1383,'Weekly Data'!E1331,'Weekly Data'!E1279)</f>
        <v>931.25</v>
      </c>
      <c r="J1487" s="7">
        <f>AVERAGE('Weekly Data'!F1435,'Weekly Data'!F1383,'Weekly Data'!F1331,'Weekly Data'!F1279)</f>
        <v>4824.25</v>
      </c>
      <c r="K1487" s="7">
        <f>AVERAGE('Weekly Data'!G1435,'Weekly Data'!G1383,'Weekly Data'!G1331,'Weekly Data'!G1279)</f>
        <v>286.25</v>
      </c>
      <c r="L1487" s="164">
        <f>AVERAGE('Weekly Data'!H1435,'Weekly Data'!H1383,'Weekly Data'!H1331,'Weekly Data'!H1279)</f>
        <v>6684.75</v>
      </c>
      <c r="M1487" s="108">
        <f>AVERAGE('Weekly Data'!I1435,'Weekly Data'!I1383,'Weekly Data'!I1331,'Weekly Data'!I1279)</f>
        <v>2513.25</v>
      </c>
      <c r="O1487" s="43">
        <f t="shared" si="164"/>
        <v>44741</v>
      </c>
      <c r="P1487" s="45">
        <f t="shared" si="157"/>
        <v>659.375</v>
      </c>
      <c r="Q1487" s="45">
        <f t="shared" si="158"/>
        <v>949.875</v>
      </c>
      <c r="R1487" s="45">
        <f t="shared" si="159"/>
        <v>5269.0625</v>
      </c>
      <c r="S1487" s="45">
        <f t="shared" si="160"/>
        <v>236.6875</v>
      </c>
      <c r="T1487" s="45">
        <f t="shared" si="161"/>
        <v>7115</v>
      </c>
      <c r="U1487" s="140">
        <f t="shared" si="162"/>
        <v>2674.6875</v>
      </c>
    </row>
    <row r="1488" spans="1:21" x14ac:dyDescent="0.25">
      <c r="A1488" s="43">
        <f t="shared" si="163"/>
        <v>44748</v>
      </c>
      <c r="B1488" s="28">
        <f>SUM('Weekly Data'!D1485:D1488)/4</f>
        <v>809.5</v>
      </c>
      <c r="C1488" s="7">
        <f>SUM('Weekly Data'!E1485:E1488)/4</f>
        <v>389</v>
      </c>
      <c r="D1488" s="7">
        <f>SUM('Weekly Data'!F1485:F1488)/4</f>
        <v>4386.25</v>
      </c>
      <c r="E1488" s="7">
        <f>SUM('Weekly Data'!G1485:G1488)/4</f>
        <v>308</v>
      </c>
      <c r="F1488" s="7">
        <f>SUM('Weekly Data'!H1485:H1488)/4</f>
        <v>5892.75</v>
      </c>
      <c r="G1488" s="108">
        <f>SUM('Weekly Data'!I1485:I1488)/4</f>
        <v>2651.5</v>
      </c>
      <c r="H1488" s="163">
        <f>AVERAGE('Weekly Data'!D1436,'Weekly Data'!D1384,'Weekly Data'!D1332,'Weekly Data'!D1280)</f>
        <v>557</v>
      </c>
      <c r="I1488" s="7">
        <f>AVERAGE('Weekly Data'!E1436,'Weekly Data'!E1384,'Weekly Data'!E1332,'Weekly Data'!E1280)</f>
        <v>819</v>
      </c>
      <c r="J1488" s="7">
        <f>AVERAGE('Weekly Data'!F1436,'Weekly Data'!F1384,'Weekly Data'!F1332,'Weekly Data'!F1280)</f>
        <v>4222</v>
      </c>
      <c r="K1488" s="7">
        <f>AVERAGE('Weekly Data'!G1436,'Weekly Data'!G1384,'Weekly Data'!G1332,'Weekly Data'!G1280)</f>
        <v>262.25</v>
      </c>
      <c r="L1488" s="164">
        <f>AVERAGE('Weekly Data'!H1436,'Weekly Data'!H1384,'Weekly Data'!H1332,'Weekly Data'!H1280)</f>
        <v>5860.25</v>
      </c>
      <c r="M1488" s="108">
        <f>AVERAGE('Weekly Data'!I1436,'Weekly Data'!I1384,'Weekly Data'!I1332,'Weekly Data'!I1280)</f>
        <v>2347.75</v>
      </c>
      <c r="O1488" s="43">
        <f t="shared" si="164"/>
        <v>44748</v>
      </c>
      <c r="P1488" s="45">
        <f t="shared" si="157"/>
        <v>641.25</v>
      </c>
      <c r="Q1488" s="45">
        <f t="shared" si="158"/>
        <v>941.8125</v>
      </c>
      <c r="R1488" s="45">
        <f t="shared" si="159"/>
        <v>5058.5625</v>
      </c>
      <c r="S1488" s="45">
        <f t="shared" si="160"/>
        <v>254.5</v>
      </c>
      <c r="T1488" s="45">
        <f t="shared" si="161"/>
        <v>6896.125</v>
      </c>
      <c r="U1488" s="140">
        <f t="shared" si="162"/>
        <v>2614.5</v>
      </c>
    </row>
    <row r="1489" spans="1:21" x14ac:dyDescent="0.25">
      <c r="A1489" s="43">
        <f t="shared" si="163"/>
        <v>44755</v>
      </c>
      <c r="B1489" s="28">
        <f>SUM('Weekly Data'!D1486:D1489)/4</f>
        <v>694.5</v>
      </c>
      <c r="C1489" s="7">
        <f>SUM('Weekly Data'!E1486:E1489)/4</f>
        <v>405.5</v>
      </c>
      <c r="D1489" s="7">
        <f>SUM('Weekly Data'!F1486:F1489)/4</f>
        <v>3538.25</v>
      </c>
      <c r="E1489" s="7">
        <f>SUM('Weekly Data'!G1486:G1489)/4</f>
        <v>268.75</v>
      </c>
      <c r="F1489" s="7">
        <f>SUM('Weekly Data'!H1486:H1489)/4</f>
        <v>4907</v>
      </c>
      <c r="G1489" s="108">
        <f>SUM('Weekly Data'!I1486:I1489)/4</f>
        <v>2714.75</v>
      </c>
      <c r="H1489" s="163">
        <f>AVERAGE('Weekly Data'!D1437,'Weekly Data'!D1385,'Weekly Data'!D1333,'Weekly Data'!D1281)</f>
        <v>415</v>
      </c>
      <c r="I1489" s="7">
        <f>AVERAGE('Weekly Data'!E1437,'Weekly Data'!E1385,'Weekly Data'!E1333,'Weekly Data'!E1281)</f>
        <v>871.25</v>
      </c>
      <c r="J1489" s="7">
        <f>AVERAGE('Weekly Data'!F1437,'Weekly Data'!F1385,'Weekly Data'!F1333,'Weekly Data'!F1281)</f>
        <v>4432.25</v>
      </c>
      <c r="K1489" s="7">
        <f>AVERAGE('Weekly Data'!G1437,'Weekly Data'!G1385,'Weekly Data'!G1333,'Weekly Data'!G1281)</f>
        <v>244</v>
      </c>
      <c r="L1489" s="164">
        <f>AVERAGE('Weekly Data'!H1437,'Weekly Data'!H1385,'Weekly Data'!H1333,'Weekly Data'!H1281)</f>
        <v>5962.5</v>
      </c>
      <c r="M1489" s="108">
        <f>AVERAGE('Weekly Data'!I1437,'Weekly Data'!I1385,'Weekly Data'!I1333,'Weekly Data'!I1281)</f>
        <v>2599.75</v>
      </c>
      <c r="O1489" s="43">
        <f t="shared" si="164"/>
        <v>44755</v>
      </c>
      <c r="P1489" s="45">
        <f t="shared" si="157"/>
        <v>592.75</v>
      </c>
      <c r="Q1489" s="45">
        <f t="shared" si="158"/>
        <v>910.5625</v>
      </c>
      <c r="R1489" s="45">
        <f t="shared" si="159"/>
        <v>4755.3125</v>
      </c>
      <c r="S1489" s="45">
        <f t="shared" si="160"/>
        <v>253.5</v>
      </c>
      <c r="T1489" s="45">
        <f t="shared" si="161"/>
        <v>6512.125</v>
      </c>
      <c r="U1489" s="140">
        <f t="shared" si="162"/>
        <v>2565.0625</v>
      </c>
    </row>
    <row r="1490" spans="1:21" x14ac:dyDescent="0.25">
      <c r="A1490" s="43">
        <f t="shared" si="163"/>
        <v>44762</v>
      </c>
      <c r="B1490" s="28">
        <f>SUM('Weekly Data'!D1487:D1490)/4</f>
        <v>651.25</v>
      </c>
      <c r="C1490" s="7">
        <f>SUM('Weekly Data'!E1487:E1490)/4</f>
        <v>598.75</v>
      </c>
      <c r="D1490" s="7">
        <f>SUM('Weekly Data'!F1487:F1490)/4</f>
        <v>2833.25</v>
      </c>
      <c r="E1490" s="7">
        <f>SUM('Weekly Data'!G1487:G1490)/4</f>
        <v>263.25</v>
      </c>
      <c r="F1490" s="7">
        <f>SUM('Weekly Data'!H1487:H1490)/4</f>
        <v>4346.5</v>
      </c>
      <c r="G1490" s="108">
        <f>SUM('Weekly Data'!I1487:I1490)/4</f>
        <v>2782</v>
      </c>
      <c r="H1490" s="163">
        <f>AVERAGE('Weekly Data'!D1438,'Weekly Data'!D1386,'Weekly Data'!D1334,'Weekly Data'!D1282)</f>
        <v>315.25</v>
      </c>
      <c r="I1490" s="7">
        <f>AVERAGE('Weekly Data'!E1438,'Weekly Data'!E1386,'Weekly Data'!E1334,'Weekly Data'!E1282)</f>
        <v>651</v>
      </c>
      <c r="J1490" s="7">
        <f>AVERAGE('Weekly Data'!F1438,'Weekly Data'!F1386,'Weekly Data'!F1334,'Weekly Data'!F1282)</f>
        <v>4829.5</v>
      </c>
      <c r="K1490" s="7">
        <f>AVERAGE('Weekly Data'!G1438,'Weekly Data'!G1386,'Weekly Data'!G1334,'Weekly Data'!G1282)</f>
        <v>252.75</v>
      </c>
      <c r="L1490" s="164">
        <f>AVERAGE('Weekly Data'!H1438,'Weekly Data'!H1386,'Weekly Data'!H1334,'Weekly Data'!H1282)</f>
        <v>6048.5</v>
      </c>
      <c r="M1490" s="108">
        <f>AVERAGE('Weekly Data'!I1438,'Weekly Data'!I1386,'Weekly Data'!I1334,'Weekly Data'!I1282)</f>
        <v>3084.5</v>
      </c>
      <c r="O1490" s="43">
        <f t="shared" si="164"/>
        <v>44762</v>
      </c>
      <c r="P1490" s="45">
        <f t="shared" si="157"/>
        <v>476.75</v>
      </c>
      <c r="Q1490" s="45">
        <f t="shared" si="158"/>
        <v>820.5625</v>
      </c>
      <c r="R1490" s="45">
        <f t="shared" si="159"/>
        <v>4599.4375</v>
      </c>
      <c r="S1490" s="45">
        <f t="shared" si="160"/>
        <v>259.5625</v>
      </c>
      <c r="T1490" s="45">
        <f t="shared" si="161"/>
        <v>6156.3125</v>
      </c>
      <c r="U1490" s="140">
        <f t="shared" si="162"/>
        <v>2619.375</v>
      </c>
    </row>
    <row r="1491" spans="1:21" x14ac:dyDescent="0.25">
      <c r="A1491" s="43">
        <f t="shared" si="163"/>
        <v>44769</v>
      </c>
      <c r="B1491" s="28">
        <f>SUM('Weekly Data'!D1488:D1491)/4</f>
        <v>662</v>
      </c>
      <c r="C1491" s="7">
        <f>SUM('Weekly Data'!E1488:E1491)/4</f>
        <v>522.75</v>
      </c>
      <c r="D1491" s="7">
        <f>SUM('Weekly Data'!F1488:F1491)/4</f>
        <v>2519.5</v>
      </c>
      <c r="E1491" s="7">
        <f>SUM('Weekly Data'!G1488:G1491)/4</f>
        <v>180.25</v>
      </c>
      <c r="F1491" s="7">
        <f>SUM('Weekly Data'!H1488:H1491)/4</f>
        <v>3884.5</v>
      </c>
      <c r="G1491" s="108">
        <f>SUM('Weekly Data'!I1488:I1491)/4</f>
        <v>2633.75</v>
      </c>
      <c r="H1491" s="163">
        <f>AVERAGE('Weekly Data'!D1439,'Weekly Data'!D1387,'Weekly Data'!D1335,'Weekly Data'!D1283)</f>
        <v>360</v>
      </c>
      <c r="I1491" s="7">
        <f>AVERAGE('Weekly Data'!E1439,'Weekly Data'!E1387,'Weekly Data'!E1335,'Weekly Data'!E1283)</f>
        <v>798.75</v>
      </c>
      <c r="J1491" s="7">
        <f>AVERAGE('Weekly Data'!F1439,'Weekly Data'!F1387,'Weekly Data'!F1335,'Weekly Data'!F1283)</f>
        <v>3871.75</v>
      </c>
      <c r="K1491" s="7">
        <f>AVERAGE('Weekly Data'!G1439,'Weekly Data'!G1387,'Weekly Data'!G1335,'Weekly Data'!G1283)</f>
        <v>277</v>
      </c>
      <c r="L1491" s="164">
        <f>AVERAGE('Weekly Data'!H1439,'Weekly Data'!H1387,'Weekly Data'!H1335,'Weekly Data'!H1283)</f>
        <v>5307.5</v>
      </c>
      <c r="M1491" s="108">
        <f>AVERAGE('Weekly Data'!I1439,'Weekly Data'!I1387,'Weekly Data'!I1335,'Weekly Data'!I1283)</f>
        <v>2825</v>
      </c>
      <c r="O1491" s="43">
        <f t="shared" si="164"/>
        <v>44769</v>
      </c>
      <c r="P1491" s="45">
        <f t="shared" ref="P1491:U1515" si="165">AVERAGE(B1439,B1387,B1335,B1282)</f>
        <v>398.375</v>
      </c>
      <c r="Q1491" s="45">
        <f t="shared" si="165"/>
        <v>755.25</v>
      </c>
      <c r="R1491" s="45">
        <f t="shared" si="165"/>
        <v>4408.375</v>
      </c>
      <c r="S1491" s="45">
        <f t="shared" si="165"/>
        <v>261.3125</v>
      </c>
      <c r="T1491" s="45">
        <f t="shared" si="165"/>
        <v>5823.3125</v>
      </c>
      <c r="U1491" s="140">
        <f t="shared" si="165"/>
        <v>2671</v>
      </c>
    </row>
    <row r="1492" spans="1:21" x14ac:dyDescent="0.25">
      <c r="A1492" s="43">
        <f t="shared" si="163"/>
        <v>44776</v>
      </c>
      <c r="B1492" s="28">
        <f>SUM('Weekly Data'!D1489:D1492)/4</f>
        <v>595.5</v>
      </c>
      <c r="C1492" s="7">
        <f>SUM('Weekly Data'!E1489:E1492)/4</f>
        <v>614</v>
      </c>
      <c r="D1492" s="7">
        <f>SUM('Weekly Data'!F1489:F1492)/4</f>
        <v>2655.5</v>
      </c>
      <c r="E1492" s="7">
        <f>SUM('Weekly Data'!G1489:G1492)/4</f>
        <v>147.5</v>
      </c>
      <c r="F1492" s="7">
        <f>SUM('Weekly Data'!H1489:H1492)/4</f>
        <v>4012.5</v>
      </c>
      <c r="G1492" s="108">
        <f>SUM('Weekly Data'!I1489:I1492)/4</f>
        <v>2614.25</v>
      </c>
      <c r="H1492" s="163">
        <f>AVERAGE('Weekly Data'!D1440,'Weekly Data'!D1388,'Weekly Data'!D1336,'Weekly Data'!D1284)</f>
        <v>549.5</v>
      </c>
      <c r="I1492" s="7">
        <f>AVERAGE('Weekly Data'!E1440,'Weekly Data'!E1388,'Weekly Data'!E1336,'Weekly Data'!E1284)</f>
        <v>875.75</v>
      </c>
      <c r="J1492" s="7">
        <f>AVERAGE('Weekly Data'!F1440,'Weekly Data'!F1388,'Weekly Data'!F1336,'Weekly Data'!F1284)</f>
        <v>4320</v>
      </c>
      <c r="K1492" s="7">
        <f>AVERAGE('Weekly Data'!G1440,'Weekly Data'!G1388,'Weekly Data'!G1336,'Weekly Data'!G1284)</f>
        <v>267.75</v>
      </c>
      <c r="L1492" s="164">
        <f>AVERAGE('Weekly Data'!H1440,'Weekly Data'!H1388,'Weekly Data'!H1336,'Weekly Data'!H1284)</f>
        <v>6013</v>
      </c>
      <c r="M1492" s="108">
        <f>AVERAGE('Weekly Data'!I1440,'Weekly Data'!I1388,'Weekly Data'!I1336,'Weekly Data'!I1284)</f>
        <v>2716.75</v>
      </c>
      <c r="O1492" s="43">
        <f t="shared" si="164"/>
        <v>44776</v>
      </c>
      <c r="P1492" s="45">
        <f t="shared" si="165"/>
        <v>400.4375</v>
      </c>
      <c r="Q1492" s="45">
        <f t="shared" si="165"/>
        <v>790.125</v>
      </c>
      <c r="R1492" s="45">
        <f t="shared" si="165"/>
        <v>4419.25</v>
      </c>
      <c r="S1492" s="45">
        <f t="shared" si="165"/>
        <v>265.5625</v>
      </c>
      <c r="T1492" s="45">
        <f t="shared" si="165"/>
        <v>5875.375</v>
      </c>
      <c r="U1492" s="140">
        <f t="shared" si="165"/>
        <v>2804</v>
      </c>
    </row>
    <row r="1493" spans="1:21" x14ac:dyDescent="0.25">
      <c r="A1493" s="43">
        <f t="shared" si="163"/>
        <v>44783</v>
      </c>
      <c r="B1493" s="28">
        <f>SUM('Weekly Data'!D1490:D1493)/4</f>
        <v>604.5</v>
      </c>
      <c r="C1493" s="7">
        <f>SUM('Weekly Data'!E1490:E1493)/4</f>
        <v>714.75</v>
      </c>
      <c r="D1493" s="7">
        <f>SUM('Weekly Data'!F1490:F1493)/4</f>
        <v>2906</v>
      </c>
      <c r="E1493" s="7">
        <f>SUM('Weekly Data'!G1490:G1493)/4</f>
        <v>139.25</v>
      </c>
      <c r="F1493" s="7">
        <f>SUM('Weekly Data'!H1490:H1493)/4</f>
        <v>4364.5</v>
      </c>
      <c r="G1493" s="108">
        <f>SUM('Weekly Data'!I1490:I1493)/4</f>
        <v>2640.7874999999999</v>
      </c>
      <c r="H1493" s="163">
        <f>AVERAGE('Weekly Data'!D1441,'Weekly Data'!D1389,'Weekly Data'!D1337,'Weekly Data'!D1285)</f>
        <v>625.75</v>
      </c>
      <c r="I1493" s="7">
        <f>AVERAGE('Weekly Data'!E1441,'Weekly Data'!E1389,'Weekly Data'!E1337,'Weekly Data'!E1285)</f>
        <v>659.25</v>
      </c>
      <c r="J1493" s="7">
        <f>AVERAGE('Weekly Data'!F1441,'Weekly Data'!F1389,'Weekly Data'!F1337,'Weekly Data'!F1285)</f>
        <v>4311</v>
      </c>
      <c r="K1493" s="7">
        <f>AVERAGE('Weekly Data'!G1441,'Weekly Data'!G1389,'Weekly Data'!G1337,'Weekly Data'!G1285)</f>
        <v>242.25</v>
      </c>
      <c r="L1493" s="164">
        <f>AVERAGE('Weekly Data'!H1441,'Weekly Data'!H1389,'Weekly Data'!H1337,'Weekly Data'!H1285)</f>
        <v>5838.25</v>
      </c>
      <c r="M1493" s="108">
        <f>AVERAGE('Weekly Data'!I1441,'Weekly Data'!I1389,'Weekly Data'!I1337,'Weekly Data'!I1285)</f>
        <v>2657</v>
      </c>
      <c r="O1493" s="43">
        <f t="shared" si="164"/>
        <v>44783</v>
      </c>
      <c r="P1493" s="45">
        <f t="shared" si="165"/>
        <v>429.625</v>
      </c>
      <c r="Q1493" s="45">
        <f t="shared" si="165"/>
        <v>731.9375</v>
      </c>
      <c r="R1493" s="45">
        <f t="shared" si="165"/>
        <v>4465.0625</v>
      </c>
      <c r="S1493" s="45">
        <f t="shared" si="165"/>
        <v>284.5</v>
      </c>
      <c r="T1493" s="45">
        <f t="shared" si="165"/>
        <v>5911.125</v>
      </c>
      <c r="U1493" s="140">
        <f t="shared" si="165"/>
        <v>2849.4375</v>
      </c>
    </row>
    <row r="1494" spans="1:21" x14ac:dyDescent="0.25">
      <c r="A1494" s="43">
        <f t="shared" si="163"/>
        <v>44790</v>
      </c>
      <c r="B1494" s="28">
        <f>SUM('Weekly Data'!D1491:D1494)/4</f>
        <v>543.25</v>
      </c>
      <c r="C1494" s="7">
        <f>SUM('Weekly Data'!E1491:E1494)/4</f>
        <v>626</v>
      </c>
      <c r="D1494" s="7">
        <f>SUM('Weekly Data'!F1491:F1494)/4</f>
        <v>3094</v>
      </c>
      <c r="E1494" s="7">
        <f>SUM('Weekly Data'!G1491:G1494)/4</f>
        <v>99</v>
      </c>
      <c r="F1494" s="7">
        <f>SUM('Weekly Data'!H1491:H1494)/4</f>
        <v>4362.25</v>
      </c>
      <c r="G1494" s="108">
        <f>SUM('Weekly Data'!I1491:I1494)/4</f>
        <v>2481.1875</v>
      </c>
      <c r="H1494" s="163">
        <f>AVERAGE('Weekly Data'!D1442,'Weekly Data'!D1390,'Weekly Data'!D1338,'Weekly Data'!D1286)</f>
        <v>472.25</v>
      </c>
      <c r="I1494" s="7">
        <f>AVERAGE('Weekly Data'!E1442,'Weekly Data'!E1390,'Weekly Data'!E1338,'Weekly Data'!E1286)</f>
        <v>917.75</v>
      </c>
      <c r="J1494" s="7">
        <f>AVERAGE('Weekly Data'!F1442,'Weekly Data'!F1390,'Weekly Data'!F1338,'Weekly Data'!F1286)</f>
        <v>4561</v>
      </c>
      <c r="K1494" s="7">
        <f>AVERAGE('Weekly Data'!G1442,'Weekly Data'!G1390,'Weekly Data'!G1338,'Weekly Data'!G1286)</f>
        <v>231.5</v>
      </c>
      <c r="L1494" s="164">
        <f>AVERAGE('Weekly Data'!H1442,'Weekly Data'!H1390,'Weekly Data'!H1338,'Weekly Data'!H1286)</f>
        <v>6182.5</v>
      </c>
      <c r="M1494" s="108">
        <f>AVERAGE('Weekly Data'!I1442,'Weekly Data'!I1390,'Weekly Data'!I1338,'Weekly Data'!I1286)</f>
        <v>2664.5</v>
      </c>
      <c r="O1494" s="43">
        <f t="shared" si="164"/>
        <v>44790</v>
      </c>
      <c r="P1494" s="45">
        <f t="shared" si="165"/>
        <v>473.9375</v>
      </c>
      <c r="Q1494" s="45">
        <f t="shared" si="165"/>
        <v>815.6875</v>
      </c>
      <c r="R1494" s="45">
        <f t="shared" si="165"/>
        <v>4319.9375</v>
      </c>
      <c r="S1494" s="45">
        <f t="shared" si="165"/>
        <v>276.875</v>
      </c>
      <c r="T1494" s="45">
        <f t="shared" si="165"/>
        <v>5886.4375</v>
      </c>
      <c r="U1494" s="140">
        <f t="shared" si="165"/>
        <v>2747.0625</v>
      </c>
    </row>
    <row r="1495" spans="1:21" x14ac:dyDescent="0.25">
      <c r="A1495" s="43">
        <f t="shared" si="163"/>
        <v>44797</v>
      </c>
      <c r="B1495" s="28">
        <f>SUM('Weekly Data'!D1492:D1495)/4</f>
        <v>462</v>
      </c>
      <c r="C1495" s="7">
        <f>SUM('Weekly Data'!E1492:E1495)/4</f>
        <v>730</v>
      </c>
      <c r="D1495" s="7">
        <f>SUM('Weekly Data'!F1492:F1495)/4</f>
        <v>3103.25</v>
      </c>
      <c r="E1495" s="7">
        <f>SUM('Weekly Data'!G1492:G1495)/4</f>
        <v>141</v>
      </c>
      <c r="F1495" s="7">
        <f>SUM('Weekly Data'!H1492:H1495)/4</f>
        <v>4436.25</v>
      </c>
      <c r="G1495" s="108">
        <f>SUM('Weekly Data'!I1492:I1495)/4</f>
        <v>2574.9375</v>
      </c>
      <c r="H1495" s="163">
        <f>AVERAGE('Weekly Data'!D1443,'Weekly Data'!D1391,'Weekly Data'!D1339,'Weekly Data'!D1287)</f>
        <v>740.25</v>
      </c>
      <c r="I1495" s="7">
        <f>AVERAGE('Weekly Data'!E1443,'Weekly Data'!E1391,'Weekly Data'!E1339,'Weekly Data'!E1287)</f>
        <v>806</v>
      </c>
      <c r="J1495" s="7">
        <f>AVERAGE('Weekly Data'!F1443,'Weekly Data'!F1391,'Weekly Data'!F1339,'Weekly Data'!F1287)</f>
        <v>4390</v>
      </c>
      <c r="K1495" s="7">
        <f>AVERAGE('Weekly Data'!G1443,'Weekly Data'!G1391,'Weekly Data'!G1339,'Weekly Data'!G1287)</f>
        <v>266.5</v>
      </c>
      <c r="L1495" s="164">
        <f>AVERAGE('Weekly Data'!H1443,'Weekly Data'!H1391,'Weekly Data'!H1339,'Weekly Data'!H1287)</f>
        <v>6202.75</v>
      </c>
      <c r="M1495" s="108">
        <f>AVERAGE('Weekly Data'!I1443,'Weekly Data'!I1391,'Weekly Data'!I1339,'Weekly Data'!I1287)</f>
        <v>2604.75</v>
      </c>
      <c r="O1495" s="43">
        <f t="shared" si="164"/>
        <v>44797</v>
      </c>
      <c r="P1495" s="45">
        <f t="shared" si="165"/>
        <v>575.5</v>
      </c>
      <c r="Q1495" s="45">
        <f t="shared" si="165"/>
        <v>822.375</v>
      </c>
      <c r="R1495" s="45">
        <f t="shared" si="165"/>
        <v>4348.5625</v>
      </c>
      <c r="S1495" s="45">
        <f t="shared" si="165"/>
        <v>252.25</v>
      </c>
      <c r="T1495" s="45">
        <f t="shared" si="165"/>
        <v>5998.6875</v>
      </c>
      <c r="U1495" s="140">
        <f t="shared" si="165"/>
        <v>2665.5</v>
      </c>
    </row>
    <row r="1496" spans="1:21" x14ac:dyDescent="0.25">
      <c r="A1496" s="43">
        <f t="shared" si="163"/>
        <v>44804</v>
      </c>
      <c r="B1496" s="28">
        <f>SUM('Weekly Data'!D1493:D1496)/4</f>
        <v>382.75</v>
      </c>
      <c r="C1496" s="7">
        <f>SUM('Weekly Data'!E1493:E1496)/4</f>
        <v>612.5</v>
      </c>
      <c r="D1496" s="7">
        <f>SUM('Weekly Data'!F1493:F1496)/4</f>
        <v>2876.75</v>
      </c>
      <c r="E1496" s="7">
        <f>SUM('Weekly Data'!G1493:G1496)/4</f>
        <v>136.75</v>
      </c>
      <c r="F1496" s="7">
        <f>SUM('Weekly Data'!H1493:H1496)/4</f>
        <v>4008.75</v>
      </c>
      <c r="G1496" s="108">
        <f>SUM('Weekly Data'!I1493:I1496)/4</f>
        <v>2663.4375</v>
      </c>
      <c r="H1496" s="163">
        <f>AVERAGE('Weekly Data'!D1444,'Weekly Data'!D1392,'Weekly Data'!D1340,'Weekly Data'!D1288)</f>
        <v>665.75</v>
      </c>
      <c r="I1496" s="7">
        <f>AVERAGE('Weekly Data'!E1444,'Weekly Data'!E1392,'Weekly Data'!E1340,'Weekly Data'!E1288)</f>
        <v>707.75</v>
      </c>
      <c r="J1496" s="7">
        <f>AVERAGE('Weekly Data'!F1444,'Weekly Data'!F1392,'Weekly Data'!F1340,'Weekly Data'!F1288)</f>
        <v>4302.75</v>
      </c>
      <c r="K1496" s="7">
        <f>AVERAGE('Weekly Data'!G1444,'Weekly Data'!G1392,'Weekly Data'!G1340,'Weekly Data'!G1288)</f>
        <v>206</v>
      </c>
      <c r="L1496" s="164">
        <f>AVERAGE('Weekly Data'!H1444,'Weekly Data'!H1392,'Weekly Data'!H1340,'Weekly Data'!H1288)</f>
        <v>5882.25</v>
      </c>
      <c r="M1496" s="108">
        <f>AVERAGE('Weekly Data'!I1444,'Weekly Data'!I1392,'Weekly Data'!I1340,'Weekly Data'!I1288)</f>
        <v>2884</v>
      </c>
      <c r="O1496" s="43">
        <f t="shared" si="164"/>
        <v>44804</v>
      </c>
      <c r="P1496" s="45">
        <f t="shared" si="165"/>
        <v>606.75</v>
      </c>
      <c r="Q1496" s="45">
        <f t="shared" si="165"/>
        <v>774.9375</v>
      </c>
      <c r="R1496" s="45">
        <f t="shared" si="165"/>
        <v>4361.625</v>
      </c>
      <c r="S1496" s="45">
        <f t="shared" si="165"/>
        <v>242.6875</v>
      </c>
      <c r="T1496" s="45">
        <f t="shared" si="165"/>
        <v>5986</v>
      </c>
      <c r="U1496" s="140">
        <f t="shared" si="165"/>
        <v>2687.6875</v>
      </c>
    </row>
    <row r="1497" spans="1:21" x14ac:dyDescent="0.25">
      <c r="A1497" s="43">
        <f t="shared" si="163"/>
        <v>44811</v>
      </c>
      <c r="B1497" s="28">
        <f>SUM('Weekly Data'!D1494:D1497)/4</f>
        <v>352.25</v>
      </c>
      <c r="C1497" s="7">
        <f>SUM('Weekly Data'!E1494:E1497)/4</f>
        <v>426.5</v>
      </c>
      <c r="D1497" s="7">
        <f>SUM('Weekly Data'!F1494:F1497)/4</f>
        <v>2892.5</v>
      </c>
      <c r="E1497" s="7">
        <f>SUM('Weekly Data'!G1494:G1497)/4</f>
        <v>128</v>
      </c>
      <c r="F1497" s="7">
        <f>SUM('Weekly Data'!H1494:H1497)/4</f>
        <v>3799.25</v>
      </c>
      <c r="G1497" s="108">
        <f>SUM('Weekly Data'!I1494:I1497)/4</f>
        <v>2621.4</v>
      </c>
      <c r="H1497" s="163">
        <f>AVERAGE('Weekly Data'!D1445,'Weekly Data'!D1393,'Weekly Data'!D1341,'Weekly Data'!D1289)</f>
        <v>588.25</v>
      </c>
      <c r="I1497" s="7">
        <f>AVERAGE('Weekly Data'!E1445,'Weekly Data'!E1393,'Weekly Data'!E1341,'Weekly Data'!E1289)</f>
        <v>976.5</v>
      </c>
      <c r="J1497" s="7">
        <f>AVERAGE('Weekly Data'!F1445,'Weekly Data'!F1393,'Weekly Data'!F1341,'Weekly Data'!F1289)</f>
        <v>4052</v>
      </c>
      <c r="K1497" s="7">
        <f>AVERAGE('Weekly Data'!G1445,'Weekly Data'!G1393,'Weekly Data'!G1341,'Weekly Data'!G1289)</f>
        <v>271.25</v>
      </c>
      <c r="L1497" s="164">
        <f>AVERAGE('Weekly Data'!H1445,'Weekly Data'!H1393,'Weekly Data'!H1341,'Weekly Data'!H1289)</f>
        <v>5888</v>
      </c>
      <c r="M1497" s="108">
        <f>AVERAGE('Weekly Data'!I1445,'Weekly Data'!I1393,'Weekly Data'!I1341,'Weekly Data'!I1289)</f>
        <v>2384</v>
      </c>
      <c r="O1497" s="43">
        <f t="shared" si="164"/>
        <v>44811</v>
      </c>
      <c r="P1497" s="45">
        <f t="shared" si="165"/>
        <v>621.75</v>
      </c>
      <c r="Q1497" s="45">
        <f t="shared" si="165"/>
        <v>851.0625</v>
      </c>
      <c r="R1497" s="45">
        <f t="shared" si="165"/>
        <v>4412.4375</v>
      </c>
      <c r="S1497" s="45">
        <f t="shared" si="165"/>
        <v>230.6875</v>
      </c>
      <c r="T1497" s="45">
        <f t="shared" si="165"/>
        <v>6115.9375</v>
      </c>
      <c r="U1497" s="140">
        <f t="shared" si="165"/>
        <v>2608.5</v>
      </c>
    </row>
    <row r="1498" spans="1:21" x14ac:dyDescent="0.25">
      <c r="A1498" s="43">
        <f t="shared" si="163"/>
        <v>44818</v>
      </c>
      <c r="B1498" s="28">
        <f>SUM('Weekly Data'!D1495:D1498)/4</f>
        <v>351.5</v>
      </c>
      <c r="C1498" s="7">
        <f>SUM('Weekly Data'!E1495:E1498)/4</f>
        <v>401</v>
      </c>
      <c r="D1498" s="7">
        <f>SUM('Weekly Data'!F1495:F1498)/4</f>
        <v>2549.25</v>
      </c>
      <c r="E1498" s="7">
        <f>SUM('Weekly Data'!G1495:G1498)/4</f>
        <v>125.5</v>
      </c>
      <c r="F1498" s="7">
        <f>SUM('Weekly Data'!H1495:H1498)/4</f>
        <v>3427.25</v>
      </c>
      <c r="G1498" s="108">
        <f>SUM('Weekly Data'!I1495:I1498)/4</f>
        <v>2780.5</v>
      </c>
      <c r="H1498" s="163">
        <f>AVERAGE('Weekly Data'!D1446,'Weekly Data'!D1394,'Weekly Data'!D1342,'Weekly Data'!D1290)</f>
        <v>624.5</v>
      </c>
      <c r="I1498" s="7">
        <f>AVERAGE('Weekly Data'!E1446,'Weekly Data'!E1394,'Weekly Data'!E1342,'Weekly Data'!E1290)</f>
        <v>740.75</v>
      </c>
      <c r="J1498" s="7">
        <f>AVERAGE('Weekly Data'!F1446,'Weekly Data'!F1394,'Weekly Data'!F1342,'Weekly Data'!F1290)</f>
        <v>4471</v>
      </c>
      <c r="K1498" s="7">
        <f>AVERAGE('Weekly Data'!G1446,'Weekly Data'!G1394,'Weekly Data'!G1342,'Weekly Data'!G1290)</f>
        <v>220.75</v>
      </c>
      <c r="L1498" s="164">
        <f>AVERAGE('Weekly Data'!H1446,'Weekly Data'!H1394,'Weekly Data'!H1342,'Weekly Data'!H1290)</f>
        <v>6057</v>
      </c>
      <c r="M1498" s="108">
        <f>AVERAGE('Weekly Data'!I1446,'Weekly Data'!I1394,'Weekly Data'!I1342,'Weekly Data'!I1290)</f>
        <v>2233.75</v>
      </c>
      <c r="O1498" s="43">
        <f t="shared" si="164"/>
        <v>44818</v>
      </c>
      <c r="P1498" s="45">
        <f t="shared" si="165"/>
        <v>662.375</v>
      </c>
      <c r="Q1498" s="45">
        <f t="shared" si="165"/>
        <v>809.1875</v>
      </c>
      <c r="R1498" s="45">
        <f t="shared" si="165"/>
        <v>4341.8125</v>
      </c>
      <c r="S1498" s="45">
        <f t="shared" si="165"/>
        <v>230.25</v>
      </c>
      <c r="T1498" s="45">
        <f t="shared" si="165"/>
        <v>6043.625</v>
      </c>
      <c r="U1498" s="140">
        <f t="shared" si="165"/>
        <v>2524.8125</v>
      </c>
    </row>
    <row r="1499" spans="1:21" x14ac:dyDescent="0.25">
      <c r="A1499" s="43">
        <f t="shared" si="163"/>
        <v>44825</v>
      </c>
      <c r="B1499" s="28">
        <f>SUM('Weekly Data'!D1496:D1499)/4</f>
        <v>298</v>
      </c>
      <c r="C1499" s="7">
        <f>SUM('Weekly Data'!E1496:E1499)/4</f>
        <v>452.5</v>
      </c>
      <c r="D1499" s="7">
        <f>SUM('Weekly Data'!F1496:F1499)/4</f>
        <v>2491.75</v>
      </c>
      <c r="E1499" s="7">
        <f>SUM('Weekly Data'!G1496:G1499)/4</f>
        <v>96.5</v>
      </c>
      <c r="F1499" s="7">
        <f>SUM('Weekly Data'!H1496:H1499)/4</f>
        <v>3338.75</v>
      </c>
      <c r="G1499" s="108">
        <f>SUM('Weekly Data'!I1496:I1499)/4</f>
        <v>2697</v>
      </c>
      <c r="H1499" s="163">
        <f>AVERAGE('Weekly Data'!D1447,'Weekly Data'!D1395,'Weekly Data'!D1343,'Weekly Data'!D1291)</f>
        <v>594.5</v>
      </c>
      <c r="I1499" s="7">
        <f>AVERAGE('Weekly Data'!E1447,'Weekly Data'!E1395,'Weekly Data'!E1343,'Weekly Data'!E1291)</f>
        <v>788.5</v>
      </c>
      <c r="J1499" s="7">
        <f>AVERAGE('Weekly Data'!F1447,'Weekly Data'!F1395,'Weekly Data'!F1343,'Weekly Data'!F1291)</f>
        <v>4692.25</v>
      </c>
      <c r="K1499" s="7">
        <f>AVERAGE('Weekly Data'!G1447,'Weekly Data'!G1395,'Weekly Data'!G1343,'Weekly Data'!G1291)</f>
        <v>316</v>
      </c>
      <c r="L1499" s="164">
        <f>AVERAGE('Weekly Data'!H1447,'Weekly Data'!H1395,'Weekly Data'!H1343,'Weekly Data'!H1291)</f>
        <v>6391.25</v>
      </c>
      <c r="M1499" s="108">
        <f>AVERAGE('Weekly Data'!I1447,'Weekly Data'!I1395,'Weekly Data'!I1343,'Weekly Data'!I1291)</f>
        <v>2759.5</v>
      </c>
      <c r="O1499" s="43">
        <f t="shared" si="164"/>
        <v>44825</v>
      </c>
      <c r="P1499" s="45">
        <f t="shared" si="165"/>
        <v>627</v>
      </c>
      <c r="Q1499" s="45">
        <f t="shared" si="165"/>
        <v>815.375</v>
      </c>
      <c r="R1499" s="45">
        <f t="shared" si="165"/>
        <v>4528.875</v>
      </c>
      <c r="S1499" s="45">
        <f t="shared" si="165"/>
        <v>258.4375</v>
      </c>
      <c r="T1499" s="45">
        <f t="shared" si="165"/>
        <v>6229.6875</v>
      </c>
      <c r="U1499" s="140">
        <f t="shared" si="165"/>
        <v>2597.9375</v>
      </c>
    </row>
    <row r="1500" spans="1:21" x14ac:dyDescent="0.25">
      <c r="A1500" s="43">
        <f t="shared" si="163"/>
        <v>44832</v>
      </c>
      <c r="B1500" s="28">
        <f>SUM('Weekly Data'!D1497:D1500)/4</f>
        <v>268</v>
      </c>
      <c r="C1500" s="7">
        <f>SUM('Weekly Data'!E1497:E1500)/4</f>
        <v>556.5</v>
      </c>
      <c r="D1500" s="7">
        <f>SUM('Weekly Data'!F1497:F1500)/4</f>
        <v>2668.5</v>
      </c>
      <c r="E1500" s="7">
        <f>SUM('Weekly Data'!G1497:G1500)/4</f>
        <v>88.25</v>
      </c>
      <c r="F1500" s="7">
        <f>SUM('Weekly Data'!H1497:H1500)/4</f>
        <v>3581.25</v>
      </c>
      <c r="G1500" s="108">
        <f>SUM('Weekly Data'!I1497:I1500)/4</f>
        <v>2671.5</v>
      </c>
      <c r="H1500" s="163">
        <f>AVERAGE('Weekly Data'!D1448,'Weekly Data'!D1396,'Weekly Data'!D1344,'Weekly Data'!D1292)</f>
        <v>809.25</v>
      </c>
      <c r="I1500" s="7">
        <f>AVERAGE('Weekly Data'!E1448,'Weekly Data'!E1396,'Weekly Data'!E1344,'Weekly Data'!E1292)</f>
        <v>1294.75</v>
      </c>
      <c r="J1500" s="7">
        <f>AVERAGE('Weekly Data'!F1448,'Weekly Data'!F1396,'Weekly Data'!F1344,'Weekly Data'!F1292)</f>
        <v>4204.25</v>
      </c>
      <c r="K1500" s="7">
        <f>AVERAGE('Weekly Data'!G1448,'Weekly Data'!G1396,'Weekly Data'!G1344,'Weekly Data'!G1292)</f>
        <v>455.75</v>
      </c>
      <c r="L1500" s="164">
        <f>AVERAGE('Weekly Data'!H1448,'Weekly Data'!H1396,'Weekly Data'!H1344,'Weekly Data'!H1292)</f>
        <v>6764</v>
      </c>
      <c r="M1500" s="108">
        <f>AVERAGE('Weekly Data'!I1448,'Weekly Data'!I1396,'Weekly Data'!I1344,'Weekly Data'!I1292)</f>
        <v>2802</v>
      </c>
      <c r="O1500" s="43">
        <f t="shared" si="164"/>
        <v>44832</v>
      </c>
      <c r="P1500" s="45">
        <f t="shared" si="165"/>
        <v>654.375</v>
      </c>
      <c r="Q1500" s="45">
        <f t="shared" si="165"/>
        <v>952.6875</v>
      </c>
      <c r="R1500" s="45">
        <f t="shared" si="165"/>
        <v>4442.5625</v>
      </c>
      <c r="S1500" s="45">
        <f t="shared" si="165"/>
        <v>301</v>
      </c>
      <c r="T1500" s="45">
        <f t="shared" si="165"/>
        <v>6350.625</v>
      </c>
      <c r="U1500" s="140">
        <f t="shared" si="165"/>
        <v>2506.8125</v>
      </c>
    </row>
    <row r="1501" spans="1:21" x14ac:dyDescent="0.25">
      <c r="A1501" s="43">
        <f t="shared" si="163"/>
        <v>44839</v>
      </c>
      <c r="B1501" s="28">
        <f>SUM('Weekly Data'!D1498:D1501)/4</f>
        <v>556.5</v>
      </c>
      <c r="C1501" s="7">
        <f>SUM('Weekly Data'!E1498:E1501)/4</f>
        <v>547.75</v>
      </c>
      <c r="D1501" s="7">
        <f>SUM('Weekly Data'!F1498:F1501)/4</f>
        <v>2990.5</v>
      </c>
      <c r="E1501" s="7">
        <f>SUM('Weekly Data'!G1498:G1501)/4</f>
        <v>154.5</v>
      </c>
      <c r="F1501" s="7">
        <f>SUM('Weekly Data'!H1498:H1501)/4</f>
        <v>4249.25</v>
      </c>
      <c r="G1501" s="108">
        <f>SUM('Weekly Data'!I1498:I1501)/4</f>
        <v>2642</v>
      </c>
      <c r="H1501" s="163">
        <f>AVERAGE('Weekly Data'!D1449,'Weekly Data'!D1397,'Weekly Data'!D1345,'Weekly Data'!D1293)</f>
        <v>743</v>
      </c>
      <c r="I1501" s="7">
        <f>AVERAGE('Weekly Data'!E1449,'Weekly Data'!E1397,'Weekly Data'!E1345,'Weekly Data'!E1293)</f>
        <v>1206</v>
      </c>
      <c r="J1501" s="7">
        <f>AVERAGE('Weekly Data'!F1449,'Weekly Data'!F1397,'Weekly Data'!F1345,'Weekly Data'!F1293)</f>
        <v>6134.25</v>
      </c>
      <c r="K1501" s="7">
        <f>AVERAGE('Weekly Data'!G1449,'Weekly Data'!G1397,'Weekly Data'!G1345,'Weekly Data'!G1293)</f>
        <v>637.25</v>
      </c>
      <c r="L1501" s="164">
        <f>AVERAGE('Weekly Data'!H1449,'Weekly Data'!H1397,'Weekly Data'!H1345,'Weekly Data'!H1293)</f>
        <v>8720.5</v>
      </c>
      <c r="M1501" s="108">
        <f>AVERAGE('Weekly Data'!I1449,'Weekly Data'!I1397,'Weekly Data'!I1345,'Weekly Data'!I1293)</f>
        <v>2540.75</v>
      </c>
      <c r="O1501" s="43">
        <f t="shared" si="164"/>
        <v>44839</v>
      </c>
      <c r="P1501" s="45">
        <f t="shared" si="165"/>
        <v>695.625</v>
      </c>
      <c r="Q1501" s="45">
        <f t="shared" si="165"/>
        <v>985.5625</v>
      </c>
      <c r="R1501" s="45">
        <f t="shared" si="165"/>
        <v>4791.6875</v>
      </c>
      <c r="S1501" s="45">
        <f t="shared" si="165"/>
        <v>391.0625</v>
      </c>
      <c r="T1501" s="45">
        <f t="shared" si="165"/>
        <v>6863.9375</v>
      </c>
      <c r="U1501" s="140">
        <f t="shared" si="165"/>
        <v>2568.25</v>
      </c>
    </row>
    <row r="1502" spans="1:21" x14ac:dyDescent="0.25">
      <c r="A1502" s="43">
        <f t="shared" si="163"/>
        <v>44846</v>
      </c>
      <c r="B1502" s="28">
        <f>SUM('Weekly Data'!D1499:D1502)/4</f>
        <v>946.5</v>
      </c>
      <c r="C1502" s="7">
        <f>SUM('Weekly Data'!E1499:E1502)/4</f>
        <v>568.25</v>
      </c>
      <c r="D1502" s="7">
        <f>SUM('Weekly Data'!F1499:F1502)/4</f>
        <v>4866.5</v>
      </c>
      <c r="E1502" s="7">
        <f>SUM('Weekly Data'!G1499:G1502)/4</f>
        <v>318.5</v>
      </c>
      <c r="F1502" s="7">
        <f>SUM('Weekly Data'!H1499:H1502)/4</f>
        <v>6699.75</v>
      </c>
      <c r="G1502" s="108">
        <f>SUM('Weekly Data'!I1499:I1502)/4</f>
        <v>2535.25</v>
      </c>
      <c r="H1502" s="163">
        <f>AVERAGE('Weekly Data'!D1450,'Weekly Data'!D1398,'Weekly Data'!D1346,'Weekly Data'!D1294)</f>
        <v>918.5</v>
      </c>
      <c r="I1502" s="7">
        <f>AVERAGE('Weekly Data'!E1450,'Weekly Data'!E1398,'Weekly Data'!E1346,'Weekly Data'!E1294)</f>
        <v>1333.5</v>
      </c>
      <c r="J1502" s="7">
        <f>AVERAGE('Weekly Data'!F1450,'Weekly Data'!F1398,'Weekly Data'!F1346,'Weekly Data'!F1294)</f>
        <v>6522</v>
      </c>
      <c r="K1502" s="7">
        <f>AVERAGE('Weekly Data'!G1450,'Weekly Data'!G1398,'Weekly Data'!G1346,'Weekly Data'!G1294)</f>
        <v>805</v>
      </c>
      <c r="L1502" s="164">
        <f>AVERAGE('Weekly Data'!H1450,'Weekly Data'!H1398,'Weekly Data'!H1346,'Weekly Data'!H1294)</f>
        <v>9579</v>
      </c>
      <c r="M1502" s="108">
        <f>AVERAGE('Weekly Data'!I1450,'Weekly Data'!I1398,'Weekly Data'!I1346,'Weekly Data'!I1294)</f>
        <v>2622</v>
      </c>
      <c r="O1502" s="43">
        <f t="shared" si="164"/>
        <v>44846</v>
      </c>
      <c r="P1502" s="45">
        <f t="shared" si="165"/>
        <v>740.6875</v>
      </c>
      <c r="Q1502" s="45">
        <f t="shared" si="165"/>
        <v>1130.6875</v>
      </c>
      <c r="R1502" s="45">
        <f t="shared" si="165"/>
        <v>5512.625</v>
      </c>
      <c r="S1502" s="45">
        <f t="shared" si="165"/>
        <v>527.4375</v>
      </c>
      <c r="T1502" s="45">
        <f t="shared" si="165"/>
        <v>7911.4375</v>
      </c>
      <c r="U1502" s="140">
        <f t="shared" si="165"/>
        <v>2634.6875</v>
      </c>
    </row>
    <row r="1503" spans="1:21" x14ac:dyDescent="0.25">
      <c r="A1503" s="43">
        <f t="shared" si="163"/>
        <v>44853</v>
      </c>
      <c r="B1503" s="28">
        <f>SUM('Weekly Data'!D1500:D1503)/4</f>
        <v>1465.5</v>
      </c>
      <c r="C1503" s="7">
        <f>SUM('Weekly Data'!E1500:E1503)/4</f>
        <v>488</v>
      </c>
      <c r="D1503" s="7">
        <f>SUM('Weekly Data'!F1500:F1503)/4</f>
        <v>6249.5</v>
      </c>
      <c r="E1503" s="7">
        <f>SUM('Weekly Data'!G1500:G1503)/4</f>
        <v>570.25</v>
      </c>
      <c r="F1503" s="7">
        <f>SUM('Weekly Data'!H1500:H1503)/4</f>
        <v>8773.25</v>
      </c>
      <c r="G1503" s="108">
        <f>SUM('Weekly Data'!I1500:I1503)/4</f>
        <v>2400</v>
      </c>
      <c r="H1503" s="163">
        <f>AVERAGE('Weekly Data'!D1451,'Weekly Data'!D1399,'Weekly Data'!D1347,'Weekly Data'!D1295)</f>
        <v>1092.25</v>
      </c>
      <c r="I1503" s="7">
        <f>AVERAGE('Weekly Data'!E1451,'Weekly Data'!E1399,'Weekly Data'!E1347,'Weekly Data'!E1295)</f>
        <v>1442.5</v>
      </c>
      <c r="J1503" s="7">
        <f>AVERAGE('Weekly Data'!F1451,'Weekly Data'!F1399,'Weekly Data'!F1347,'Weekly Data'!F1295)</f>
        <v>7344.75</v>
      </c>
      <c r="K1503" s="7">
        <f>AVERAGE('Weekly Data'!G1451,'Weekly Data'!G1399,'Weekly Data'!G1347,'Weekly Data'!G1295)</f>
        <v>744.5</v>
      </c>
      <c r="L1503" s="164">
        <f>AVERAGE('Weekly Data'!H1451,'Weekly Data'!H1399,'Weekly Data'!H1347,'Weekly Data'!H1295)</f>
        <v>10624</v>
      </c>
      <c r="M1503" s="108">
        <f>AVERAGE('Weekly Data'!I1451,'Weekly Data'!I1399,'Weekly Data'!I1347,'Weekly Data'!I1295)</f>
        <v>2436</v>
      </c>
      <c r="O1503" s="43">
        <f t="shared" si="164"/>
        <v>44853</v>
      </c>
      <c r="P1503" s="45">
        <f t="shared" si="165"/>
        <v>866</v>
      </c>
      <c r="Q1503" s="45">
        <f t="shared" si="165"/>
        <v>1328.25</v>
      </c>
      <c r="R1503" s="45">
        <f t="shared" si="165"/>
        <v>5988.25</v>
      </c>
      <c r="S1503" s="45">
        <f t="shared" si="165"/>
        <v>637.3125</v>
      </c>
      <c r="T1503" s="45">
        <f t="shared" si="165"/>
        <v>8819.8125</v>
      </c>
      <c r="U1503" s="140">
        <f t="shared" si="165"/>
        <v>2568.0625</v>
      </c>
    </row>
    <row r="1504" spans="1:21" x14ac:dyDescent="0.25">
      <c r="A1504" s="43">
        <f t="shared" si="163"/>
        <v>44860</v>
      </c>
      <c r="B1504" s="28">
        <f>SUM('Weekly Data'!D1501:D1504)/4</f>
        <v>2129.25</v>
      </c>
      <c r="C1504" s="7">
        <f>SUM('Weekly Data'!E1501:E1504)/4</f>
        <v>437.5</v>
      </c>
      <c r="D1504" s="7">
        <f>SUM('Weekly Data'!F1501:F1504)/4</f>
        <v>7707.75</v>
      </c>
      <c r="E1504" s="7">
        <f>SUM('Weekly Data'!G1501:G1504)/4</f>
        <v>798</v>
      </c>
      <c r="F1504" s="7">
        <f>SUM('Weekly Data'!H1501:H1504)/4</f>
        <v>11072.5</v>
      </c>
      <c r="G1504" s="108">
        <f>SUM('Weekly Data'!I1501:I1504)/4</f>
        <v>2298.5</v>
      </c>
      <c r="H1504" s="163">
        <f>AVERAGE('Weekly Data'!D1452,'Weekly Data'!D1400,'Weekly Data'!D1348,'Weekly Data'!D1296)</f>
        <v>1098.75</v>
      </c>
      <c r="I1504" s="7">
        <f>AVERAGE('Weekly Data'!E1452,'Weekly Data'!E1400,'Weekly Data'!E1348,'Weekly Data'!E1296)</f>
        <v>1028.75</v>
      </c>
      <c r="J1504" s="7">
        <f>AVERAGE('Weekly Data'!F1452,'Weekly Data'!F1400,'Weekly Data'!F1348,'Weekly Data'!F1296)</f>
        <v>7241</v>
      </c>
      <c r="K1504" s="7">
        <f>AVERAGE('Weekly Data'!G1452,'Weekly Data'!G1400,'Weekly Data'!G1348,'Weekly Data'!G1296)</f>
        <v>862.5</v>
      </c>
      <c r="L1504" s="164">
        <f>AVERAGE('Weekly Data'!H1452,'Weekly Data'!H1400,'Weekly Data'!H1348,'Weekly Data'!H1296)</f>
        <v>10231</v>
      </c>
      <c r="M1504" s="108">
        <f>AVERAGE('Weekly Data'!I1452,'Weekly Data'!I1400,'Weekly Data'!I1348,'Weekly Data'!I1296)</f>
        <v>2641.5</v>
      </c>
      <c r="O1504" s="43">
        <f t="shared" si="164"/>
        <v>44860</v>
      </c>
      <c r="P1504" s="45">
        <f t="shared" si="165"/>
        <v>977.375</v>
      </c>
      <c r="Q1504" s="45">
        <f t="shared" si="165"/>
        <v>1268.8125</v>
      </c>
      <c r="R1504" s="45">
        <f t="shared" si="165"/>
        <v>6702</v>
      </c>
      <c r="S1504" s="45">
        <f t="shared" si="165"/>
        <v>758.5625</v>
      </c>
      <c r="T1504" s="45">
        <f t="shared" si="165"/>
        <v>9706.75</v>
      </c>
      <c r="U1504" s="140">
        <f t="shared" si="165"/>
        <v>2583.4375</v>
      </c>
    </row>
    <row r="1505" spans="1:21" x14ac:dyDescent="0.25">
      <c r="A1505" s="43">
        <f t="shared" si="163"/>
        <v>44867</v>
      </c>
      <c r="B1505" s="28">
        <f>SUM('Weekly Data'!D1502:D1505)/4</f>
        <v>2248.25</v>
      </c>
      <c r="C1505" s="7">
        <f>SUM('Weekly Data'!E1502:E1505)/4</f>
        <v>499.75</v>
      </c>
      <c r="D1505" s="7">
        <f>SUM('Weekly Data'!F1502:F1505)/4</f>
        <v>8564.75</v>
      </c>
      <c r="E1505" s="7">
        <f>SUM('Weekly Data'!G1502:G1505)/4</f>
        <v>990.75</v>
      </c>
      <c r="F1505" s="7">
        <f>SUM('Weekly Data'!H1502:H1505)/4</f>
        <v>12303.5</v>
      </c>
      <c r="G1505" s="108">
        <f>SUM('Weekly Data'!I1502:I1505)/4</f>
        <v>2167</v>
      </c>
      <c r="H1505" s="163">
        <f>AVERAGE('Weekly Data'!D1453,'Weekly Data'!D1401,'Weekly Data'!D1349,'Weekly Data'!D1297)</f>
        <v>1136</v>
      </c>
      <c r="I1505" s="7">
        <f>AVERAGE('Weekly Data'!E1453,'Weekly Data'!E1401,'Weekly Data'!E1349,'Weekly Data'!E1297)</f>
        <v>959.5</v>
      </c>
      <c r="J1505" s="7">
        <f>AVERAGE('Weekly Data'!F1453,'Weekly Data'!F1401,'Weekly Data'!F1349,'Weekly Data'!F1297)</f>
        <v>7253</v>
      </c>
      <c r="K1505" s="7">
        <f>AVERAGE('Weekly Data'!G1453,'Weekly Data'!G1401,'Weekly Data'!G1349,'Weekly Data'!G1297)</f>
        <v>658.75</v>
      </c>
      <c r="L1505" s="164">
        <f>AVERAGE('Weekly Data'!H1453,'Weekly Data'!H1401,'Weekly Data'!H1349,'Weekly Data'!H1297)</f>
        <v>10007.25</v>
      </c>
      <c r="M1505" s="108">
        <f>AVERAGE('Weekly Data'!I1453,'Weekly Data'!I1401,'Weekly Data'!I1349,'Weekly Data'!I1297)</f>
        <v>2908</v>
      </c>
      <c r="O1505" s="43">
        <f t="shared" si="164"/>
        <v>44867</v>
      </c>
      <c r="P1505" s="45">
        <f t="shared" si="165"/>
        <v>1054.125</v>
      </c>
      <c r="Q1505" s="45">
        <f t="shared" si="165"/>
        <v>1214.9375</v>
      </c>
      <c r="R1505" s="45">
        <f t="shared" si="165"/>
        <v>7082.4375</v>
      </c>
      <c r="S1505" s="45">
        <f t="shared" si="165"/>
        <v>763.625</v>
      </c>
      <c r="T1505" s="45">
        <f t="shared" si="165"/>
        <v>10115.125</v>
      </c>
      <c r="U1505" s="140">
        <f t="shared" si="165"/>
        <v>2610</v>
      </c>
    </row>
    <row r="1506" spans="1:21" x14ac:dyDescent="0.25">
      <c r="A1506" s="43">
        <f t="shared" si="163"/>
        <v>44874</v>
      </c>
      <c r="B1506" s="28">
        <f>SUM('Weekly Data'!D1503:D1506)/4</f>
        <v>1778.75</v>
      </c>
      <c r="C1506" s="7">
        <f>SUM('Weekly Data'!E1503:E1506)/4</f>
        <v>336.25</v>
      </c>
      <c r="D1506" s="7">
        <f>SUM('Weekly Data'!F1503:F1506)/4</f>
        <v>6238.75</v>
      </c>
      <c r="E1506" s="7">
        <f>SUM('Weekly Data'!G1503:G1506)/4</f>
        <v>803</v>
      </c>
      <c r="F1506" s="7">
        <f>SUM('Weekly Data'!H1503:H1506)/4</f>
        <v>9156.75</v>
      </c>
      <c r="G1506" s="108">
        <f>SUM('Weekly Data'!I1503:I1506)/4</f>
        <v>1580</v>
      </c>
      <c r="H1506" s="163">
        <f>AVERAGE('Weekly Data'!D1454,'Weekly Data'!D1402,'Weekly Data'!D1350,'Weekly Data'!D1298)</f>
        <v>927</v>
      </c>
      <c r="I1506" s="7">
        <f>AVERAGE('Weekly Data'!E1454,'Weekly Data'!E1402,'Weekly Data'!E1350,'Weekly Data'!E1298)</f>
        <v>1275</v>
      </c>
      <c r="J1506" s="7">
        <f>AVERAGE('Weekly Data'!F1454,'Weekly Data'!F1402,'Weekly Data'!F1350,'Weekly Data'!F1298)</f>
        <v>6526.75</v>
      </c>
      <c r="K1506" s="7">
        <f>AVERAGE('Weekly Data'!G1454,'Weekly Data'!G1402,'Weekly Data'!G1350,'Weekly Data'!G1298)</f>
        <v>627.25</v>
      </c>
      <c r="L1506" s="164">
        <f>AVERAGE('Weekly Data'!H1454,'Weekly Data'!H1402,'Weekly Data'!H1350,'Weekly Data'!H1298)</f>
        <v>9356</v>
      </c>
      <c r="M1506" s="108">
        <f>AVERAGE('Weekly Data'!I1454,'Weekly Data'!I1402,'Weekly Data'!I1350,'Weekly Data'!I1298)</f>
        <v>2805</v>
      </c>
      <c r="O1506" s="43">
        <f t="shared" si="164"/>
        <v>44874</v>
      </c>
      <c r="P1506" s="45">
        <f t="shared" si="165"/>
        <v>1103.75</v>
      </c>
      <c r="Q1506" s="45">
        <f t="shared" si="165"/>
        <v>1177.3125</v>
      </c>
      <c r="R1506" s="45">
        <f t="shared" si="165"/>
        <v>7017.0625</v>
      </c>
      <c r="S1506" s="45">
        <f t="shared" si="165"/>
        <v>724.8125</v>
      </c>
      <c r="T1506" s="45">
        <f t="shared" si="165"/>
        <v>10022.9375</v>
      </c>
      <c r="U1506" s="140">
        <f t="shared" si="165"/>
        <v>2699.75</v>
      </c>
    </row>
    <row r="1507" spans="1:21" x14ac:dyDescent="0.25">
      <c r="A1507" s="43">
        <f t="shared" si="163"/>
        <v>44881</v>
      </c>
      <c r="B1507" s="28">
        <f>SUM('Weekly Data'!D1504:D1507)/4</f>
        <v>1179.75</v>
      </c>
      <c r="C1507" s="7">
        <f>SUM('Weekly Data'!E1504:E1507)/4</f>
        <v>255.5</v>
      </c>
      <c r="D1507" s="7">
        <f>SUM('Weekly Data'!F1504:F1507)/4</f>
        <v>4097.25</v>
      </c>
      <c r="E1507" s="7">
        <f>SUM('Weekly Data'!G1504:G1507)/4</f>
        <v>526.75</v>
      </c>
      <c r="F1507" s="7">
        <f>SUM('Weekly Data'!H1504:H1507)/4</f>
        <v>6059.25</v>
      </c>
      <c r="G1507" s="108">
        <f>SUM('Weekly Data'!I1504:I1507)/4</f>
        <v>1130.75</v>
      </c>
      <c r="H1507" s="163">
        <f>AVERAGE('Weekly Data'!D1455,'Weekly Data'!D1403,'Weekly Data'!D1351,'Weekly Data'!D1299)</f>
        <v>910.75</v>
      </c>
      <c r="I1507" s="7">
        <f>AVERAGE('Weekly Data'!E1455,'Weekly Data'!E1403,'Weekly Data'!E1351,'Weekly Data'!E1299)</f>
        <v>1351.5</v>
      </c>
      <c r="J1507" s="7">
        <f>AVERAGE('Weekly Data'!F1455,'Weekly Data'!F1403,'Weekly Data'!F1351,'Weekly Data'!F1299)</f>
        <v>6724.5</v>
      </c>
      <c r="K1507" s="7">
        <f>AVERAGE('Weekly Data'!G1455,'Weekly Data'!G1403,'Weekly Data'!G1351,'Weekly Data'!G1299)</f>
        <v>735.5</v>
      </c>
      <c r="L1507" s="164">
        <f>AVERAGE('Weekly Data'!H1455,'Weekly Data'!H1403,'Weekly Data'!H1351,'Weekly Data'!H1299)</f>
        <v>9722.25</v>
      </c>
      <c r="M1507" s="108">
        <f>AVERAGE('Weekly Data'!I1455,'Weekly Data'!I1403,'Weekly Data'!I1351,'Weekly Data'!I1299)</f>
        <v>2602</v>
      </c>
      <c r="O1507" s="43">
        <f t="shared" si="164"/>
        <v>44881</v>
      </c>
      <c r="P1507" s="45">
        <f t="shared" si="165"/>
        <v>1069.75</v>
      </c>
      <c r="Q1507" s="45">
        <f t="shared" si="165"/>
        <v>1151.3125</v>
      </c>
      <c r="R1507" s="45">
        <f t="shared" si="165"/>
        <v>6964.0625</v>
      </c>
      <c r="S1507" s="45">
        <f t="shared" si="165"/>
        <v>736.75</v>
      </c>
      <c r="T1507" s="45">
        <f t="shared" si="165"/>
        <v>9921.875</v>
      </c>
      <c r="U1507" s="140">
        <f t="shared" si="165"/>
        <v>2752.5</v>
      </c>
    </row>
    <row r="1508" spans="1:21" x14ac:dyDescent="0.25">
      <c r="A1508" s="43">
        <f t="shared" si="163"/>
        <v>44888</v>
      </c>
      <c r="D1508" s="7">
        <f>SUM('Weekly Data'!F1505:F1508)/4</f>
        <v>1932.75</v>
      </c>
      <c r="E1508" s="7">
        <f>SUM('Weekly Data'!G1505:G1508)/4</f>
        <v>288.75</v>
      </c>
      <c r="F1508" s="7">
        <f>SUM('Weekly Data'!H1505:H1508)/4</f>
        <v>2854.75</v>
      </c>
      <c r="H1508" s="163">
        <f>AVERAGE('Weekly Data'!D1456,'Weekly Data'!D1404,'Weekly Data'!D1352,'Weekly Data'!D1300)</f>
        <v>1114.25</v>
      </c>
      <c r="I1508" s="7">
        <f>AVERAGE('Weekly Data'!E1456,'Weekly Data'!E1404,'Weekly Data'!E1352,'Weekly Data'!E1300)</f>
        <v>1146.75</v>
      </c>
      <c r="J1508" s="7">
        <f>AVERAGE('Weekly Data'!F1456,'Weekly Data'!F1404,'Weekly Data'!F1352,'Weekly Data'!F1300)</f>
        <v>6697.5</v>
      </c>
      <c r="K1508" s="7">
        <f>AVERAGE('Weekly Data'!G1456,'Weekly Data'!G1404,'Weekly Data'!G1352,'Weekly Data'!G1300)</f>
        <v>570</v>
      </c>
      <c r="L1508" s="164">
        <f>AVERAGE('Weekly Data'!H1456,'Weekly Data'!H1404,'Weekly Data'!H1352,'Weekly Data'!H1300)</f>
        <v>9528.5</v>
      </c>
      <c r="M1508" s="108">
        <f>AVERAGE('Weekly Data'!I1456,'Weekly Data'!I1404,'Weekly Data'!I1352,'Weekly Data'!I1300)</f>
        <v>3096.5</v>
      </c>
      <c r="O1508" s="43">
        <f t="shared" si="164"/>
        <v>44888</v>
      </c>
      <c r="P1508" s="45">
        <f t="shared" si="165"/>
        <v>1040.25</v>
      </c>
      <c r="Q1508" s="45">
        <f t="shared" si="165"/>
        <v>1174.75</v>
      </c>
      <c r="R1508" s="45">
        <f t="shared" si="165"/>
        <v>6848.5</v>
      </c>
      <c r="S1508" s="45">
        <f t="shared" si="165"/>
        <v>651.125</v>
      </c>
      <c r="T1508" s="45">
        <f t="shared" si="165"/>
        <v>9714.625</v>
      </c>
      <c r="U1508" s="140">
        <f t="shared" si="165"/>
        <v>2823.4375</v>
      </c>
    </row>
    <row r="1509" spans="1:21" x14ac:dyDescent="0.25">
      <c r="A1509" s="43">
        <f t="shared" si="163"/>
        <v>44895</v>
      </c>
      <c r="D1509" s="7">
        <f>SUM('Weekly Data'!F1506:F1509)/4</f>
        <v>0</v>
      </c>
      <c r="E1509" s="7">
        <f>SUM('Weekly Data'!G1506:G1509)/4</f>
        <v>0</v>
      </c>
      <c r="F1509" s="7">
        <f>SUM('Weekly Data'!H1506:H1509)/4</f>
        <v>0</v>
      </c>
      <c r="H1509" s="163">
        <f>AVERAGE('Weekly Data'!D1457,'Weekly Data'!D1405,'Weekly Data'!D1353,'Weekly Data'!D1301)</f>
        <v>771</v>
      </c>
      <c r="I1509" s="7">
        <f>AVERAGE('Weekly Data'!E1457,'Weekly Data'!E1405,'Weekly Data'!E1353,'Weekly Data'!E1301)</f>
        <v>1094.5</v>
      </c>
      <c r="J1509" s="7">
        <f>AVERAGE('Weekly Data'!F1457,'Weekly Data'!F1405,'Weekly Data'!F1353,'Weekly Data'!F1301)</f>
        <v>5744.25</v>
      </c>
      <c r="K1509" s="7">
        <f>AVERAGE('Weekly Data'!G1457,'Weekly Data'!G1405,'Weekly Data'!G1353,'Weekly Data'!G1301)</f>
        <v>524</v>
      </c>
      <c r="L1509" s="164">
        <f>AVERAGE('Weekly Data'!H1457,'Weekly Data'!H1405,'Weekly Data'!H1353,'Weekly Data'!H1301)</f>
        <v>8133.75</v>
      </c>
      <c r="M1509" s="108">
        <f>AVERAGE('Weekly Data'!I1457,'Weekly Data'!I1405,'Weekly Data'!I1353,'Weekly Data'!I1301)</f>
        <v>2931.25</v>
      </c>
      <c r="O1509" s="43">
        <f t="shared" si="164"/>
        <v>44895</v>
      </c>
      <c r="P1509" s="45">
        <f t="shared" si="165"/>
        <v>957.25</v>
      </c>
      <c r="Q1509" s="45">
        <f t="shared" si="165"/>
        <v>1229.75</v>
      </c>
      <c r="R1509" s="45">
        <f t="shared" si="165"/>
        <v>6477.75</v>
      </c>
      <c r="S1509" s="45">
        <f t="shared" si="165"/>
        <v>630.4375</v>
      </c>
      <c r="T1509" s="45">
        <f t="shared" si="165"/>
        <v>9295.1875</v>
      </c>
      <c r="U1509" s="140">
        <f t="shared" si="165"/>
        <v>2888.125</v>
      </c>
    </row>
    <row r="1510" spans="1:21" x14ac:dyDescent="0.25">
      <c r="A1510" s="43">
        <f t="shared" si="163"/>
        <v>44902</v>
      </c>
      <c r="D1510" s="7">
        <f>SUM('Weekly Data'!F1507:F1510)/4</f>
        <v>0</v>
      </c>
      <c r="E1510" s="7">
        <f>SUM('Weekly Data'!G1507:G1510)/4</f>
        <v>0</v>
      </c>
      <c r="F1510" s="7">
        <f>SUM('Weekly Data'!H1507:H1510)/4</f>
        <v>0</v>
      </c>
      <c r="H1510" s="163">
        <f>AVERAGE('Weekly Data'!D1458,'Weekly Data'!D1406,'Weekly Data'!D1354,'Weekly Data'!D1302)</f>
        <v>1149.75</v>
      </c>
      <c r="I1510" s="7">
        <f>AVERAGE('Weekly Data'!E1458,'Weekly Data'!E1406,'Weekly Data'!E1354,'Weekly Data'!E1302)</f>
        <v>1268.5</v>
      </c>
      <c r="J1510" s="7">
        <f>AVERAGE('Weekly Data'!F1458,'Weekly Data'!F1406,'Weekly Data'!F1354,'Weekly Data'!F1302)</f>
        <v>6599.75</v>
      </c>
      <c r="M1510" s="108">
        <f>AVERAGE('Weekly Data'!I1458,'Weekly Data'!I1406,'Weekly Data'!I1354,'Weekly Data'!I1302)</f>
        <v>2665.5</v>
      </c>
      <c r="O1510" s="43">
        <f t="shared" si="164"/>
        <v>44902</v>
      </c>
      <c r="P1510" s="45">
        <f t="shared" si="165"/>
        <v>999.125</v>
      </c>
      <c r="Q1510" s="45">
        <f t="shared" si="165"/>
        <v>1218.375</v>
      </c>
      <c r="R1510" s="45">
        <f t="shared" si="165"/>
        <v>6355.4375</v>
      </c>
      <c r="S1510" s="45">
        <f t="shared" si="165"/>
        <v>640.3125</v>
      </c>
      <c r="T1510" s="45">
        <f t="shared" si="165"/>
        <v>9213.25</v>
      </c>
      <c r="U1510" s="140">
        <f t="shared" si="165"/>
        <v>2841.5</v>
      </c>
    </row>
    <row r="1511" spans="1:21" x14ac:dyDescent="0.25">
      <c r="A1511" s="43">
        <f t="shared" si="163"/>
        <v>44909</v>
      </c>
      <c r="D1511" s="7">
        <f>SUM('Weekly Data'!F1508:F1511)/4</f>
        <v>0</v>
      </c>
      <c r="E1511" s="7">
        <f>SUM('Weekly Data'!G1508:G1511)/4</f>
        <v>0</v>
      </c>
      <c r="F1511" s="7">
        <f>SUM('Weekly Data'!H1508:H1511)/4</f>
        <v>0</v>
      </c>
      <c r="H1511" s="163">
        <f>AVERAGE('Weekly Data'!D1459,'Weekly Data'!D1407,'Weekly Data'!D1355,'Weekly Data'!D1303)</f>
        <v>882.75</v>
      </c>
      <c r="I1511" s="7">
        <f>AVERAGE('Weekly Data'!E1459,'Weekly Data'!E1407,'Weekly Data'!E1355,'Weekly Data'!E1303)</f>
        <v>1092.25</v>
      </c>
      <c r="J1511" s="7">
        <f>AVERAGE('Weekly Data'!F1459,'Weekly Data'!F1407,'Weekly Data'!F1355,'Weekly Data'!F1303)</f>
        <v>6233</v>
      </c>
      <c r="M1511" s="108">
        <f>AVERAGE('Weekly Data'!I1459,'Weekly Data'!I1407,'Weekly Data'!I1355,'Weekly Data'!I1303)</f>
        <v>2692.5</v>
      </c>
      <c r="O1511" s="43">
        <f t="shared" si="164"/>
        <v>44909</v>
      </c>
      <c r="P1511" s="45">
        <f t="shared" si="165"/>
        <v>986.0625</v>
      </c>
      <c r="Q1511" s="45">
        <f t="shared" si="165"/>
        <v>1083.9375</v>
      </c>
      <c r="R1511" s="45">
        <f t="shared" si="165"/>
        <v>6257.25</v>
      </c>
      <c r="S1511" s="45">
        <f t="shared" si="165"/>
        <v>604.5</v>
      </c>
      <c r="T1511" s="45">
        <f t="shared" si="165"/>
        <v>8931.75</v>
      </c>
      <c r="U1511" s="140">
        <f t="shared" si="165"/>
        <v>2842.6875</v>
      </c>
    </row>
    <row r="1512" spans="1:21" x14ac:dyDescent="0.25">
      <c r="A1512" s="43">
        <f t="shared" si="163"/>
        <v>44916</v>
      </c>
      <c r="D1512" s="7">
        <f>SUM('Weekly Data'!F1509:F1512)/4</f>
        <v>0</v>
      </c>
      <c r="E1512" s="7">
        <f>SUM('Weekly Data'!G1509:G1512)/4</f>
        <v>0</v>
      </c>
      <c r="F1512" s="7">
        <f>SUM('Weekly Data'!H1509:H1512)/4</f>
        <v>0</v>
      </c>
      <c r="H1512" s="163">
        <f>AVERAGE('Weekly Data'!D1460,'Weekly Data'!D1408,'Weekly Data'!D1356,'Weekly Data'!D1304)</f>
        <v>1009.75</v>
      </c>
      <c r="I1512" s="7">
        <f>AVERAGE('Weekly Data'!E1460,'Weekly Data'!E1408,'Weekly Data'!E1356,'Weekly Data'!E1304)</f>
        <v>1091.5</v>
      </c>
      <c r="J1512" s="7">
        <f>AVERAGE('Weekly Data'!F1460,'Weekly Data'!F1408,'Weekly Data'!F1356,'Weekly Data'!F1304)</f>
        <v>5689</v>
      </c>
      <c r="M1512" s="108">
        <f>AVERAGE('Weekly Data'!I1460,'Weekly Data'!I1408,'Weekly Data'!I1356,'Weekly Data'!I1304)</f>
        <v>2632.25</v>
      </c>
      <c r="O1512" s="43">
        <f t="shared" si="164"/>
        <v>44916</v>
      </c>
      <c r="P1512" s="45">
        <f t="shared" si="165"/>
        <v>954</v>
      </c>
      <c r="Q1512" s="45">
        <f t="shared" si="165"/>
        <v>1149</v>
      </c>
      <c r="R1512" s="45">
        <f t="shared" si="165"/>
        <v>6130.4375</v>
      </c>
      <c r="S1512" s="45">
        <f t="shared" si="165"/>
        <v>612.5</v>
      </c>
      <c r="T1512" s="45">
        <f t="shared" si="165"/>
        <v>8845.9375</v>
      </c>
      <c r="U1512" s="140">
        <f t="shared" si="165"/>
        <v>2826.6875</v>
      </c>
    </row>
    <row r="1513" spans="1:21" x14ac:dyDescent="0.25">
      <c r="A1513" s="43">
        <f t="shared" si="163"/>
        <v>44923</v>
      </c>
      <c r="D1513" s="7">
        <f>SUM('Weekly Data'!F1510:F1513)/4</f>
        <v>0</v>
      </c>
      <c r="H1513" s="163">
        <f>AVERAGE('Weekly Data'!D1461,'Weekly Data'!D1409,'Weekly Data'!D1357,'Weekly Data'!D1305)</f>
        <v>666.5</v>
      </c>
      <c r="J1513" s="7">
        <f>AVERAGE('Weekly Data'!F1461,'Weekly Data'!F1409,'Weekly Data'!F1357,'Weekly Data'!F1305)</f>
        <v>4965.25</v>
      </c>
      <c r="M1513" s="108">
        <f>AVERAGE('Weekly Data'!I1461,'Weekly Data'!I1409,'Weekly Data'!I1357,'Weekly Data'!I1305)</f>
        <v>2215</v>
      </c>
      <c r="O1513" s="43">
        <f t="shared" si="164"/>
        <v>44923</v>
      </c>
      <c r="P1513" s="45">
        <f t="shared" si="165"/>
        <v>934.6875</v>
      </c>
      <c r="Q1513" s="45">
        <f t="shared" si="165"/>
        <v>1109.0625</v>
      </c>
      <c r="R1513" s="45">
        <f t="shared" si="165"/>
        <v>5856.9375</v>
      </c>
      <c r="S1513" s="45">
        <f t="shared" si="165"/>
        <v>585</v>
      </c>
      <c r="T1513" s="45">
        <f t="shared" si="165"/>
        <v>8485.6875</v>
      </c>
      <c r="U1513" s="140">
        <f t="shared" si="165"/>
        <v>2608.8125</v>
      </c>
    </row>
    <row r="1514" spans="1:21" x14ac:dyDescent="0.25">
      <c r="A1514" s="43">
        <f t="shared" si="163"/>
        <v>44930</v>
      </c>
      <c r="D1514" s="7">
        <f>SUM('Weekly Data'!F1511:F1514)/4</f>
        <v>0</v>
      </c>
      <c r="H1514" s="163">
        <f>AVERAGE('Weekly Data'!D1462,'Weekly Data'!D1410,'Weekly Data'!D1358,'Weekly Data'!D1306)</f>
        <v>1052.75</v>
      </c>
      <c r="M1514" s="108">
        <f>AVERAGE('Weekly Data'!I1462,'Weekly Data'!I1410,'Weekly Data'!I1358,'Weekly Data'!I1306)</f>
        <v>1921.25</v>
      </c>
      <c r="O1514" s="43">
        <f t="shared" si="164"/>
        <v>44930</v>
      </c>
      <c r="P1514" s="45">
        <f t="shared" si="165"/>
        <v>875.5625</v>
      </c>
      <c r="Q1514" s="45">
        <f t="shared" si="165"/>
        <v>1081.5625</v>
      </c>
      <c r="R1514" s="45">
        <f t="shared" si="165"/>
        <v>5592.375</v>
      </c>
      <c r="S1514" s="45">
        <f t="shared" si="165"/>
        <v>544.5</v>
      </c>
      <c r="T1514" s="45">
        <f t="shared" si="165"/>
        <v>8094</v>
      </c>
      <c r="U1514" s="140">
        <f t="shared" si="165"/>
        <v>2443.0625</v>
      </c>
    </row>
    <row r="1515" spans="1:21" x14ac:dyDescent="0.25">
      <c r="A1515" s="43">
        <f t="shared" si="163"/>
        <v>44937</v>
      </c>
      <c r="M1515" s="108">
        <f>AVERAGE('Weekly Data'!I1463,'Weekly Data'!I1411,'Weekly Data'!I1359,'Weekly Data'!I1307)</f>
        <v>2698.5</v>
      </c>
      <c r="O1515" s="43">
        <f t="shared" si="164"/>
        <v>44937</v>
      </c>
      <c r="P1515" s="45">
        <f t="shared" si="165"/>
        <v>927.125</v>
      </c>
      <c r="Q1515" s="45">
        <f t="shared" si="165"/>
        <v>1152.4375</v>
      </c>
      <c r="R1515" s="45">
        <f t="shared" si="165"/>
        <v>5434.9375</v>
      </c>
      <c r="S1515" s="45">
        <f t="shared" si="165"/>
        <v>555.5625</v>
      </c>
      <c r="T1515" s="45">
        <f t="shared" si="165"/>
        <v>8070.0625</v>
      </c>
      <c r="U1515" s="140">
        <f t="shared" si="165"/>
        <v>2373.8125</v>
      </c>
    </row>
  </sheetData>
  <mergeCells count="2">
    <mergeCell ref="H2:L2"/>
    <mergeCell ref="P2:T2"/>
  </mergeCells>
  <pageMargins left="0.7" right="0.7" top="0.75" bottom="0.75" header="0.3" footer="0.3"/>
  <pageSetup orientation="portrait" r:id="rId1"/>
  <ignoredErrors>
    <ignoredError sqref="E867:F867 E870:F870 E872:F872 E873 E876:F876 E878 E879:F880 E888:F888 E891 E892 E893:F893 E894:F895 E896:F896 E898:F898 E899:F899 E903:F903 E905:F905 E906:F906 E907 E909:F909 E910:F910 E911:E912 E913:F914 E915 E916:E917 E929 E931 E934 E935 H938:H940 E941 E942:F942 H944:I945 E946:E949 E950 E951:E952 E956 E957 E962 E963:F963 E964:F964 E965 E968 E972 E944:F945 E938:F940 G771 G951:G982 G940:G950 G933:G939 G983:G989 G772:G786 G1020:G1021 H1104:I1104 G1122:G1125 G1126:G1130 E985:F985 E987:F987 E988:F988 E989:F989 E990:G990 E991:G991 E992:G992 E993:G994 E995:G995 E996:G996 E997:G997 E998:G999 E1000:G1000 E1001:G1001 E1002:G1002 E1003:G1003 E1004:G1004 E1005:G1005 E1006:G1006 E1007:G1007 E1008:G1008 E1009:G1009 E1010:G1010 E1011:G1012 E1013:G1013 E1014:G1014 E1015:G1015 E1016:G1016 E1017:G1017 E1018:G1018 E1019:G1019 E1020:F1021 E1022:G1022 E1023:G1023 E1024:G1024 E1025:G1026 E1027:G1027 E1028:G1028 E1029:G1029 E1031:G1033 E1034:G1038 E1039:G1039 E1040:G1040 E1041:G1041 E1042:G1042 E1043:G1044 E1045:G1045 E1046:G1046 E1047:G1047 E1048:G1048 E1049:G1050 E1051:G1051 E1052:G1052 E1053:G1053 E1054:G1055 E1056:G1056 E1057:G1057 E1058:G1058 E1059:G1059 E1060:G1060 E1061:G1061 E1062:G1062 E1063:G1064 E1065:G1065 E1066:G1066 E1067:G1067 E1068:G1068 E1069:G1069 E1070:G1070 E1071:G1071 E1072:G1072 E1073:G1073 E1074:G1074 E1075:G1075 E1076:G1076 E1077:G1081 E1030:F1030 E1082:G1082 E1083:G1083 E1084:G1084 E1085:G1086 E1087:G1087 E1088:F1088 E1089:F1089 E1092:G1095 E1096:G1097 E1098:G1098 E1099:G1100 E1101:G1102 E1103:G1103 E1104:G1104 E1105:G1105 E1106:G1106 E1107:G1117 E1118:G1120 E1121:G1121 E1129 E1130:F1130 E1131:G1135 E1136:G1136 E1138:G1139 E1137:G1137 E1140:G1140 E1141:G1141 E1142:G1142 E1143:G1143 H1040 H1043:H1044 H1048 H1056 H1061 H1101:I1102 H1103:I1103 H1136 B653:C745 D1143 D1142 D1141 D1140 D1137 D1138:D1139 D1136 D1131:D1135 D1130 D1129 D1122:D1128 D1121 D1118:D1120 D1107:D1117 D1106 D1105 D1104 D1103 D1101:D1102 D1099:D1100 D1098 D1096:D1097 D1092:D1095 D1089 D1088 D1087 D1085:D1086 D1084 D1083 D1082 D1030 D1077:D1081 D1076 D1075 D1074 D1073 D1072 D1071 D1070 D1069 D1068 D1067 D1066 D1065 D1063:D1064 D1062 D1061 D1060 D1059 D1058 D1057 D1056 D1054:D1055 D1053 D1052 D1051 D1049:D1050 D1048 D1047 D1046 D1045 D1043:D1044 D1042 D1041 D1040 D1039 D1034:D1038 D1031:D1033 D1029 D1028 D1027 D1025:D1026 D1024 D1023 D1022 D1020:D1021 D1019 D1018 D1017 D1016 D1015 D1014 D1013 D1011:D1012 D1010 D1009 D1008 D1007 D1006 D1005 D1004 D1003 D1002 D1001 D1000 D998:D999 D997 D996 D995 D993:D994 D992 D991 D990 D989 D988 D987 D985 D984 B1143:C1143 B1142:C1142 B1141:C1141 B1140:C1140 C1137 B1138:C1139 C1136 B1133:B1137 C1131:C1135 B1131 B1132 B1130:C1130 B1129:C1129 B1122:C1128 B1121:C1121 B1118:C1120 B1107:C1117 B1106:C1106 B1105:C1105 B1104:C1104 B1103:C1103 B1101:C1102 B1099:C1100 B1098:C1098 B1096:C1097 B1092:C1095 B1089:C1089 B1088:C1088 B1087:C1087 B1085:C1086 B1084:C1084 B1083:C1083 B1082:C1082 B1030:C1030 B1077:C1081 B1076:C1076 B1075:C1075 B1074:C1074 B1073:C1073 B1072:C1072 B1071:C1071 B1070:C1070 B1069:C1069 B1068:C1068 B1067:C1067 B1066:C1066 B1065:C1065 B1063:C1064 B1062:C1062 B1061:C1061 B1060:C1060 B1059:C1059 B1058:C1058 B1057:C1057 B1056:C1056 B1054:C1055 B1053:C1053 B1052:C1052 B1051:C1051 B1049:C1050 B1048:C1048 B1047:C1047 B1046:C1046 B1045:C1045 B1043:C1044 B1042:C1042 B1041:C1041 B1040:C1040 B1039:C1039 B1034:C1038 B1031:C1033 B1029:C1029 B1028:C1028 B1027:C1027 B1025:C1026 B1024:C1024 B1023:C1023 B1022:C1022 B1020:C1021 B1019:C1019 B1018:C1018 B1017:C1017 B1016:C1016 B1015:C1015 B1014:C1014 B1013:C1013 B1011:C1012 B1010:C1010 B1009:C1009 B1008:C1008 B1007:C1007 B1006:C1006 B1005:C1005 B1004:C1004 B1003:C1003 B1002:C1002 B1001:C1001 B1000:C1000 B998:C999 B997:C997 B996:C996 B995:C995 B993:C994 B992:C992 B991:C991 B990:C990 B989:C989 B988:C988 B987:C987 B986:C986 D986 B985:C985 B984:C984 B763:C832 B833:C843 B844:C844 B845:C848 B849:C850 B851:C851 B938:C940 B944:C945 D983 D982 B982:C982 D981 D980 B980:C980 B981:C981 B983:C983 B978:C979 B977:C977 B976:C976 B974:C975 B973:C973 B972:C972 B969:C971 B968:C968 D966:D967 B966:C967 B965:C965 B964:C964 B963:C963 B962:C962 B961:C961 B960:C960 B958:C959 B957:C957 B956:C956 B955:C955 B954:C954 B953:C953 B951:C952 B950:C950 B946:C949 B943:C943 B942:C942 B941:C941 B937:C937 B936:C936 B935:C935 B934:C934 B933:C933 B932:C932 B931:C931 B930:C930 B929:C929 B927:C928 B926:C926 B925:C925 B924:C924 B921:C923 B920:C920 B918:C919 B916:C917 B915:C915 B913:C914 B911:C912 B910:C910 B909:C909 B908:C908 B907:C907 B906:C906 B905:C905 B904:C904 B903:C903 B902:C902 B901:C901 B900:C900 B899:C899 B898:C898 B897:C897 B896:C896 B894:C895 B893:C893 B892:C892 B891:C891 B890:C890 B889:C889 B888:C888 B887:C887 B886:C886 B883:C885 B882:C882 B881:C881 B879:C880 B878:C878 B877:C877 B876:C876 B875:C875 B874:C874 B873:C873 B872:C872 B871:C871 B870:C870 B869:C869 B868:C868 B867:C867 B865:C866 B864:C864 B863:C863 B861:C862 B860:C860 B852:C859 D845:D851 D844 D833:D843 B746:C762 D763:D832 B1090:C1091 B1144:C1148 G1144:G1145 J944:L945 D653:D745 D938:D940 D944:D945 D978:D979 D977 D976 D974:D975 D973 D972 D969:D971 D968 D965 D964 D963 D962 D961 D960 D958:D959 D957 D956 D955 D954 D953 D951:D952 D950 D946:D949 D943 D942 D941 D937 D936 D935 D934 D933 D932 D931 D930 D929 D927:D928 D926 D925 D924 D921:D923 D920 D918:D919 D916:D917 D915 D913:D914 D911:D912 D910 D909 D908 D907 D906 D905 D904 D903 D902 D901 D900 D899 D898 D897 D896 D894:D895 D893 D892 D891 D890 D889 D888 D887 D886 D883:D885 D882 D881 D879:D880 D878 D877 D876 D875 D874 D873 D872 D871 D870 D869 D868 D867 D865:D866 D864 D863 D861:D862 D860 D852:D859 D746:D762 D1090:D1091 D1144:D1148 B1263:G1284 B1285:G1288 B1253:G1262 G1289:G1311 B1315:F1336 B1378:G1430 B1431:H1431 B1432:G1432 B1433:G1434 B1435:G1438 B1439:G1439 B1440:G1440 B1441:G1444 B1445:G144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CBB18936664241898AFA562DE33D51" ma:contentTypeVersion="7" ma:contentTypeDescription="Create a new document." ma:contentTypeScope="" ma:versionID="3460f43dc3c3a9dfcb755c46a344f15d">
  <xsd:schema xmlns:xsd="http://www.w3.org/2001/XMLSchema" xmlns:xs="http://www.w3.org/2001/XMLSchema" xmlns:p="http://schemas.microsoft.com/office/2006/metadata/properties" xmlns:ns3="8a6c5866-9aee-4860-be59-b94cbe1de0dc" targetNamespace="http://schemas.microsoft.com/office/2006/metadata/properties" ma:root="true" ma:fieldsID="4a4157769eb0a4976a90fb2195b752f0" ns3:_="">
    <xsd:import namespace="8a6c5866-9aee-4860-be59-b94cbe1de0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c5866-9aee-4860-be59-b94cbe1de0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6C443D-F5C0-4D26-AB24-8C2605612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6c5866-9aee-4860-be59-b94cbe1de0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784F4D-6208-4F30-91CA-B154E5A2B15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a6c5866-9aee-4860-be59-b94cbe1de0dc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E1A729-2753-4DCD-BD07-F63BC4826C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New Table 3</vt:lpstr>
      <vt:lpstr>Weekly Data</vt:lpstr>
      <vt:lpstr>Weekly Changes</vt:lpstr>
      <vt:lpstr>Weekly Averages</vt:lpstr>
      <vt:lpstr>'Weekly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</dc:creator>
  <cp:lastModifiedBy>Winston, Bernadette - AMS</cp:lastModifiedBy>
  <cp:lastPrinted>2020-01-14T12:42:16Z</cp:lastPrinted>
  <dcterms:created xsi:type="dcterms:W3CDTF">2003-12-04T20:28:17Z</dcterms:created>
  <dcterms:modified xsi:type="dcterms:W3CDTF">2022-11-10T13:36:05Z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0x010100F6CBB18936664241898AFA562DE33D51</vt:lpwstr>
  </property>
</Properties>
</file>