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codeName="{8C4F1C90-05EB-6A55-5F09-09C24B55AC0B}"/>
  <workbookPr codeName="ThisWorkbook" defaultThemeVersion="124226"/>
  <bookViews>
    <workbookView xWindow="0" yWindow="0" windowWidth="7440" windowHeight="5208" activeTab="0"/>
  </bookViews>
  <sheets>
    <sheet name="Page 1-3" sheetId="1" r:id="rId1"/>
    <sheet name="Pg. 4 General Questions" sheetId="2" r:id="rId2"/>
    <sheet name="Part 1-Farm Review" sheetId="4" r:id="rId3"/>
    <sheet name="Part 2-Field Harvest &amp; Packing " sheetId="3" r:id="rId4"/>
    <sheet name="Part 3-House Packing Facilty" sheetId="6" r:id="rId5"/>
    <sheet name="Part 4-Storage &amp; Transportation" sheetId="7" r:id="rId6"/>
    <sheet name="Part 6-Wholesale Distribution" sheetId="9" r:id="rId7"/>
    <sheet name="Part 7-Preventive Food Defense" sheetId="5" r:id="rId8"/>
    <sheet name="Audit Scoresheet" sheetId="11" r:id="rId9"/>
    <sheet name="CAR Duplication Instructions" sheetId="12" r:id="rId10"/>
    <sheet name="Corrective Action Report" sheetId="14" r:id="rId11"/>
  </sheets>
  <definedNames>
    <definedName name="Facility">'Audit Scoresheet'!$A$5</definedName>
    <definedName name="_xlnm.Print_Area" localSheetId="8">'Audit Scoresheet'!$A$1:$W$40</definedName>
    <definedName name="_xlnm.Print_Area" localSheetId="0">'Page 1-3'!$A$1:$Q$98</definedName>
    <definedName name="_xlnm.Print_Area" localSheetId="1">'Pg. 4 General Questions'!$A$1:$O$111</definedName>
  </definedNames>
  <calcPr calcId="145621"/>
</workbook>
</file>

<file path=xl/sharedStrings.xml><?xml version="1.0" encoding="utf-8"?>
<sst xmlns="http://schemas.openxmlformats.org/spreadsheetml/2006/main" count="1536" uniqueCount="948">
  <si>
    <t>Only answer the following manure questions (questions 1-14 to 1-22) that are</t>
  </si>
  <si>
    <t>two options. The points from the manure and municipal biosolids are worth 35 of a</t>
  </si>
  <si>
    <t>Part 2 - Field Harvest and Field Packing Activities</t>
  </si>
  <si>
    <t>Part 3 - HOUSE PACKING FACILITY</t>
  </si>
  <si>
    <t>Part 4 - STORAGE AND TRANSPORTATION</t>
  </si>
  <si>
    <t>Part 6-Wholesale Distribution Center/Terminal Warehouses</t>
  </si>
  <si>
    <t xml:space="preserve">Part 7 - Preventive Food Defense Procedures </t>
  </si>
  <si>
    <t>Center/ Warehouses</t>
  </si>
  <si>
    <t>Defense Procedures</t>
  </si>
  <si>
    <t>For USDA HQ use:</t>
  </si>
  <si>
    <t>USDA Commodity Procurement Audit?</t>
  </si>
  <si>
    <t>Check One</t>
  </si>
  <si>
    <t>Firm Name:</t>
  </si>
  <si>
    <t>Contact Person:</t>
  </si>
  <si>
    <t>State:</t>
  </si>
  <si>
    <t>Zip:</t>
  </si>
  <si>
    <t>Telephone No:</t>
  </si>
  <si>
    <t>Fax:</t>
  </si>
  <si>
    <t>E-mail:</t>
  </si>
  <si>
    <t>USDA or Fed-State Office performing audit:</t>
  </si>
  <si>
    <t>Did the auditee participate in GAP &amp; GHP training?</t>
  </si>
  <si>
    <t>Yes</t>
  </si>
  <si>
    <t>No</t>
  </si>
  <si>
    <t>Is there a map that accurately represents the farm operations?</t>
  </si>
  <si>
    <t>Are all crop production areas located on this audit site?</t>
  </si>
  <si>
    <t>Total acres farmed (Owned, leased/rented, contracted, consigned):</t>
  </si>
  <si>
    <t>Does the company have more than one packing facility?</t>
  </si>
  <si>
    <t>Is any product commingled prior to packing?</t>
  </si>
  <si>
    <t>Audit Scope: (Please check all scopes audited)</t>
  </si>
  <si>
    <t>General Questions (All audits must begin with and pass this portion)</t>
  </si>
  <si>
    <t>USDA Good Agricultural Practices Good Handling Practices</t>
  </si>
  <si>
    <t>Audit Verification Checklist</t>
  </si>
  <si>
    <t>Will be Assessed</t>
  </si>
  <si>
    <t>Conditions Under Which an Automatic "Unsatisfactory"</t>
  </si>
  <si>
    <t>• An immediate food safety risk is present when produce is grown, processed,</t>
  </si>
  <si>
    <t>• The presence or evidence of rodents, an excessive amount of insects or other</t>
  </si>
  <si>
    <t xml:space="preserve">   pests in the produce during packing, processing or storage.</t>
  </si>
  <si>
    <t xml:space="preserve">   packed or held under conditions that promote or cause the produce to become</t>
  </si>
  <si>
    <t xml:space="preserve">   contaminated.</t>
  </si>
  <si>
    <t>• Observation of employee practices (personal or hygienic) that have jeopardized</t>
  </si>
  <si>
    <t xml:space="preserve">   or may jeopardize the safety of the produce.</t>
  </si>
  <si>
    <t>• Falsification of records.</t>
  </si>
  <si>
    <t>Auditor Completion Instructions</t>
  </si>
  <si>
    <t>• For clarification and guidance in answering these questions, please refer to the</t>
  </si>
  <si>
    <t xml:space="preserve">   Good Agricultural Practices &amp; Good Handling Practices Audit Verification</t>
  </si>
  <si>
    <t xml:space="preserve">   Program Policy and Instruction Guide.</t>
  </si>
  <si>
    <t>• Place the point value for each question in the proper column (Yes, No, or N/A).</t>
  </si>
  <si>
    <t>• Gray boxes in the “N/A” column indicate that question cannot be answered</t>
  </si>
  <si>
    <t xml:space="preserve">   “N/A”.</t>
  </si>
  <si>
    <t>• Any “N/A” or “No” designation must be explained in the comments section.</t>
  </si>
  <si>
    <t>General Questions</t>
  </si>
  <si>
    <t>Implementation of a Food Safety Program</t>
  </si>
  <si>
    <t>Doc</t>
  </si>
  <si>
    <t>N/A</t>
  </si>
  <si>
    <t>NO</t>
  </si>
  <si>
    <t>Points</t>
  </si>
  <si>
    <t>Questions</t>
  </si>
  <si>
    <t>A documented food safety program that</t>
  </si>
  <si>
    <t>incorporates GAP and/or GHP has been</t>
  </si>
  <si>
    <t>implemented.</t>
  </si>
  <si>
    <t>G-1</t>
  </si>
  <si>
    <t>G-2</t>
  </si>
  <si>
    <t>The operation has designated someone to</t>
  </si>
  <si>
    <t>implement and oversee an established food</t>
  </si>
  <si>
    <t>safety program.</t>
  </si>
  <si>
    <t>Name</t>
  </si>
  <si>
    <t>D</t>
  </si>
  <si>
    <t>Worker Health &amp; Hygiene</t>
  </si>
  <si>
    <t>G-3</t>
  </si>
  <si>
    <t>G-4</t>
  </si>
  <si>
    <t>G-5</t>
  </si>
  <si>
    <t>G-6</t>
  </si>
  <si>
    <t>G-7</t>
  </si>
  <si>
    <t>G-8</t>
  </si>
  <si>
    <t>G-9</t>
  </si>
  <si>
    <t>G-10</t>
  </si>
  <si>
    <t>G-11</t>
  </si>
  <si>
    <t>G-12</t>
  </si>
  <si>
    <t>Potable water is available to all workers.</t>
  </si>
  <si>
    <t>Training on proper sanitation and hygiene</t>
  </si>
  <si>
    <t>practices is provided to all staff.</t>
  </si>
  <si>
    <t>Readily understandable signs are posted to</t>
  </si>
  <si>
    <t>instruct employees to wash their hands before</t>
  </si>
  <si>
    <t>beginning or returning to work.</t>
  </si>
  <si>
    <t>All employees and all visitors to the location are</t>
  </si>
  <si>
    <t>required to follow proper sanitation and hygiene</t>
  </si>
  <si>
    <t>practices.</t>
  </si>
  <si>
    <t>Employees and visitors are following good</t>
  </si>
  <si>
    <t>hygiene/sanitation practices.</t>
  </si>
  <si>
    <t>All toilet/restroom/field sanitation facilities are</t>
  </si>
  <si>
    <t>washing.</t>
  </si>
  <si>
    <t>serviced and cleaned on a scheduled basis.</t>
  </si>
  <si>
    <t>Smoking and eating are confined to designated</t>
  </si>
  <si>
    <t>areas separate from where product is handled.</t>
  </si>
  <si>
    <t>Workers with diarrheal disease or symptoms of</t>
  </si>
  <si>
    <t>handling fresh produce.</t>
  </si>
  <si>
    <t>G-13</t>
  </si>
  <si>
    <t>G-14</t>
  </si>
  <si>
    <t>G-15</t>
  </si>
  <si>
    <t>There is a policy describing procedures which</t>
  </si>
  <si>
    <t>specify handling/disposition of produce or food</t>
  </si>
  <si>
    <t>contact surfaces that have come into contact</t>
  </si>
  <si>
    <t>COMMENTS:</t>
  </si>
  <si>
    <t>Part 1 - Farm Review</t>
  </si>
  <si>
    <t>Water Usage</t>
  </si>
  <si>
    <t>(1-1)</t>
  </si>
  <si>
    <t>(1-2)</t>
  </si>
  <si>
    <t>1-3</t>
  </si>
  <si>
    <t>1-4</t>
  </si>
  <si>
    <t>1-5</t>
  </si>
  <si>
    <t>contamination.</t>
  </si>
  <si>
    <t>Sewage Treatment</t>
  </si>
  <si>
    <t>1-6</t>
  </si>
  <si>
    <t>1-7</t>
  </si>
  <si>
    <t>Animals/Wildlife/Livestock</t>
  </si>
  <si>
    <t>1-8</t>
  </si>
  <si>
    <t>1-9</t>
  </si>
  <si>
    <t>1-10</t>
  </si>
  <si>
    <t>1-11</t>
  </si>
  <si>
    <t>water.</t>
  </si>
  <si>
    <t>1-12</t>
  </si>
  <si>
    <t>1-13</t>
  </si>
  <si>
    <t>Crop production areas are monitored for the</t>
  </si>
  <si>
    <t>presence or signs of wild or domestic animals</t>
  </si>
  <si>
    <t>Manure and Municipal Biosolids</t>
  </si>
  <si>
    <t xml:space="preserve">   used as a soil amendment.</t>
  </si>
  <si>
    <t>points to calculate incorrectly.</t>
  </si>
  <si>
    <t>Option A: Raw Manure</t>
  </si>
  <si>
    <t>1-14</t>
  </si>
  <si>
    <t>1-15</t>
  </si>
  <si>
    <t>1-16</t>
  </si>
  <si>
    <t>1-17</t>
  </si>
  <si>
    <t>used, the treated manure is properly treated,</t>
  </si>
  <si>
    <t>composted or exposed to reduce the expected</t>
  </si>
  <si>
    <t>levels of pathogens.</t>
  </si>
  <si>
    <t>Option B: Composted Manure</t>
  </si>
  <si>
    <t>1-18</t>
  </si>
  <si>
    <t>1-19</t>
  </si>
  <si>
    <t>Composted manure and/or treated biosolids are</t>
  </si>
  <si>
    <t>properly treated, composted, or exposed to</t>
  </si>
  <si>
    <t>environmental conditions that would lower the</t>
  </si>
  <si>
    <t>expected level of pathogens.</t>
  </si>
  <si>
    <t>Please choose one of the following options as it relates to the farm operations:</t>
  </si>
  <si>
    <t>1-20</t>
  </si>
  <si>
    <t>1-21</t>
  </si>
  <si>
    <t>1-22</t>
  </si>
  <si>
    <t>1-23</t>
  </si>
  <si>
    <t>properly stored and are protected to minimize</t>
  </si>
  <si>
    <t>recontamination.</t>
  </si>
  <si>
    <t>Analysis reports are available for composted</t>
  </si>
  <si>
    <t>manure/treated biosolids.</t>
  </si>
  <si>
    <t>Option C: No Manure/Biosolids Used</t>
  </si>
  <si>
    <t>No animal manure or municipal biosolids are</t>
  </si>
  <si>
    <t>used.</t>
  </si>
  <si>
    <t>Soils</t>
  </si>
  <si>
    <t>1-24</t>
  </si>
  <si>
    <t>1-25</t>
  </si>
  <si>
    <t>When previous land use history indicates a</t>
  </si>
  <si>
    <t>possibility of contamination, preventative</t>
  </si>
  <si>
    <t>Option A.  Raw manure or a combination of raw and composed manure is</t>
  </si>
  <si>
    <t>Field Sanitation and Hygiene</t>
  </si>
  <si>
    <t>2-2</t>
  </si>
  <si>
    <t>2-3</t>
  </si>
  <si>
    <t>2-4</t>
  </si>
  <si>
    <t>The number, condition, and placement of field</t>
  </si>
  <si>
    <t>sanitation units comply with applicable state</t>
  </si>
  <si>
    <t>and/or federal regulations.</t>
  </si>
  <si>
    <t>Field sanitation units are located in a location</t>
  </si>
  <si>
    <t>that minimizes the potential risk for product</t>
  </si>
  <si>
    <t>servicing.</t>
  </si>
  <si>
    <t>contamination and are directly accessible for</t>
  </si>
  <si>
    <t>Field Harvesting and Transportation</t>
  </si>
  <si>
    <t>2-5</t>
  </si>
  <si>
    <t>2-6</t>
  </si>
  <si>
    <t>2-7</t>
  </si>
  <si>
    <t>2-8</t>
  </si>
  <si>
    <t>2-9</t>
  </si>
  <si>
    <t>Damaged containers are properly repaired or</t>
  </si>
  <si>
    <t>disposed of.</t>
  </si>
  <si>
    <t>Harvesting equipment and/or machinery which</t>
  </si>
  <si>
    <t>comes into contact with product is in good</t>
  </si>
  <si>
    <t>repair.</t>
  </si>
  <si>
    <t>Light bulbs and glass on harvesting equipment</t>
  </si>
  <si>
    <t>are protected so as not to contaminate produce</t>
  </si>
  <si>
    <t>or fields in the case of breakage.</t>
  </si>
  <si>
    <t>2-10</t>
  </si>
  <si>
    <t>2-11</t>
  </si>
  <si>
    <t>2-12</t>
  </si>
  <si>
    <t>2-13</t>
  </si>
  <si>
    <t>2-14</t>
  </si>
  <si>
    <t>2-15</t>
  </si>
  <si>
    <t>2-16</t>
  </si>
  <si>
    <t>2-17</t>
  </si>
  <si>
    <t>There is a standard operating procedure or</t>
  </si>
  <si>
    <t>instructions on what measures should be taken</t>
  </si>
  <si>
    <t>in the case of glass/plastic breakage and</t>
  </si>
  <si>
    <t>possible contamination during harvesting</t>
  </si>
  <si>
    <t>operations.</t>
  </si>
  <si>
    <t>in the case of product contamination by</t>
  </si>
  <si>
    <t>chemicals, petroleum, pesticides or other</t>
  </si>
  <si>
    <t>contaminating factors.</t>
  </si>
  <si>
    <t>Harvesting containers, totes, etc. are not used</t>
  </si>
  <si>
    <t>There is a policy in place and has been</t>
  </si>
  <si>
    <t>implemented that harvested product being</t>
  </si>
  <si>
    <t>moved from field to storage areas or processing</t>
  </si>
  <si>
    <t>Receiving</t>
  </si>
  <si>
    <t>3-1</t>
  </si>
  <si>
    <t>3-2</t>
  </si>
  <si>
    <t>Washing/Packing Line</t>
  </si>
  <si>
    <t>3-3</t>
  </si>
  <si>
    <t>3-4</t>
  </si>
  <si>
    <t>3-5</t>
  </si>
  <si>
    <t>3-6</t>
  </si>
  <si>
    <t>3-7</t>
  </si>
  <si>
    <t>3-8</t>
  </si>
  <si>
    <t>3-9</t>
  </si>
  <si>
    <t>3-10</t>
  </si>
  <si>
    <t>3-11</t>
  </si>
  <si>
    <t>3-12</t>
  </si>
  <si>
    <t>Prior to packing, product is properly stored</t>
  </si>
  <si>
    <t>and/or handled in order to reduce possible</t>
  </si>
  <si>
    <t>Source water used in the packing operation is</t>
  </si>
  <si>
    <t>potable.</t>
  </si>
  <si>
    <t>If applicable, the temperature of processing</t>
  </si>
  <si>
    <t>water used in dump tanks, flumes, etc., is</t>
  </si>
  <si>
    <t>monitored and is kept at temperatures</t>
  </si>
  <si>
    <t>appropriate for the commodity.</t>
  </si>
  <si>
    <t>Water-contact surfaces, such as dump tanks,</t>
  </si>
  <si>
    <t>cleaned and/or sanitized on a scheduled basis.</t>
  </si>
  <si>
    <t>Water treatment (strength levels and pH) and</t>
  </si>
  <si>
    <t>exposure time is monitored and is appropriate</t>
  </si>
  <si>
    <t>for product.</t>
  </si>
  <si>
    <t>Product flow zones are protected from sources</t>
  </si>
  <si>
    <t>of contamination.</t>
  </si>
  <si>
    <t>The water used for cooling/ice is potable.</t>
  </si>
  <si>
    <t>facilities used in making and delivering ice used</t>
  </si>
  <si>
    <t>Any ice used for cooling produce is</t>
  </si>
  <si>
    <t>manufactured, transported and stored under</t>
  </si>
  <si>
    <t>sanitary conditions.</t>
  </si>
  <si>
    <t>3-13</t>
  </si>
  <si>
    <t>3-14</t>
  </si>
  <si>
    <t>3-15</t>
  </si>
  <si>
    <t>Employee facilities (locker rooms, lunch and</t>
  </si>
  <si>
    <t>break areas, etc.) are clean and located away</t>
  </si>
  <si>
    <t>from packing area.</t>
  </si>
  <si>
    <t>Packing House General Housekeeping</t>
  </si>
  <si>
    <t>3-16</t>
  </si>
  <si>
    <t>3-17</t>
  </si>
  <si>
    <t>3-18</t>
  </si>
  <si>
    <t>3-19</t>
  </si>
  <si>
    <t>3-20</t>
  </si>
  <si>
    <t>3-21</t>
  </si>
  <si>
    <t>3-22</t>
  </si>
  <si>
    <t>3-23</t>
  </si>
  <si>
    <t>3-24</t>
  </si>
  <si>
    <t>3-25</t>
  </si>
  <si>
    <t>3-26</t>
  </si>
  <si>
    <t>3-27</t>
  </si>
  <si>
    <t>Chemicals not approved for use on product are</t>
  </si>
  <si>
    <t>stored and segregated away from packing area.</t>
  </si>
  <si>
    <t>The plant grounds are reasonably free of litter</t>
  </si>
  <si>
    <t>and debris.</t>
  </si>
  <si>
    <t>The plant grounds are reasonably free of</t>
  </si>
  <si>
    <t>standing water.</t>
  </si>
  <si>
    <t>Outside garbage receptacles/dumpsters are</t>
  </si>
  <si>
    <t>closed or are located away from packing facility</t>
  </si>
  <si>
    <t>entrances and the area around such sites is</t>
  </si>
  <si>
    <t>reasonably clean.</t>
  </si>
  <si>
    <t>Packing facilities are enclosed.</t>
  </si>
  <si>
    <t>The packing facility interior is clean and</t>
  </si>
  <si>
    <t>maintained in an orderly manner.</t>
  </si>
  <si>
    <t>Floor drains appear to be free of obstructions.</t>
  </si>
  <si>
    <t>Glass materials above product flow zones are</t>
  </si>
  <si>
    <t>contained in case of breakage.</t>
  </si>
  <si>
    <t>Possible wastewater spillage is prevented from</t>
  </si>
  <si>
    <t>contaminating any food handling area by</t>
  </si>
  <si>
    <t>Measures are taken to exclude animals or pests</t>
  </si>
  <si>
    <t>3-28</t>
  </si>
  <si>
    <t>3-29</t>
  </si>
  <si>
    <t>3-30</t>
  </si>
  <si>
    <t>3-31</t>
  </si>
  <si>
    <t>Interior walls, floors and ceilings are well</t>
  </si>
  <si>
    <t>maintained and are free of major cracks and</t>
  </si>
  <si>
    <t>crevices.</t>
  </si>
  <si>
    <t>specify handling/disposition of finished product</t>
  </si>
  <si>
    <t>with the floor.</t>
  </si>
  <si>
    <t>Product, Containers &amp; Pallets</t>
  </si>
  <si>
    <t>4-1</t>
  </si>
  <si>
    <t>4-2</t>
  </si>
  <si>
    <t>4-3</t>
  </si>
  <si>
    <t>4-4</t>
  </si>
  <si>
    <t>4-5</t>
  </si>
  <si>
    <t>4-6</t>
  </si>
  <si>
    <t>4-7</t>
  </si>
  <si>
    <t>Storage rooms, buildings, and/or facilities are</t>
  </si>
  <si>
    <t>Pest Control</t>
  </si>
  <si>
    <t>4-8</t>
  </si>
  <si>
    <t>4-9</t>
  </si>
  <si>
    <t>4-10</t>
  </si>
  <si>
    <t>4-11</t>
  </si>
  <si>
    <t>from storage facilities.</t>
  </si>
  <si>
    <t>the facility.</t>
  </si>
  <si>
    <t>Service reports for the pest control program are</t>
  </si>
  <si>
    <t>available for review.</t>
  </si>
  <si>
    <t>4-12</t>
  </si>
  <si>
    <t>4-13</t>
  </si>
  <si>
    <t>for cooling the product have been sanitized.</t>
  </si>
  <si>
    <t>4-14</t>
  </si>
  <si>
    <t>4-15</t>
  </si>
  <si>
    <t>4-16</t>
  </si>
  <si>
    <t>4-17</t>
  </si>
  <si>
    <t>YES</t>
  </si>
  <si>
    <t>orderly manner.</t>
  </si>
  <si>
    <t>Thermometer(s) are checked for accuracy and</t>
  </si>
  <si>
    <t>4-18</t>
  </si>
  <si>
    <t>4-19</t>
  </si>
  <si>
    <t>4-20</t>
  </si>
  <si>
    <t>4-21</t>
  </si>
  <si>
    <t>Produce items are not loaded with potentially</t>
  </si>
  <si>
    <t>contaminating products.</t>
  </si>
  <si>
    <t>that was proven to be effective.</t>
  </si>
  <si>
    <t>6-1</t>
  </si>
  <si>
    <t>6-2</t>
  </si>
  <si>
    <t>6-3</t>
  </si>
  <si>
    <t>6-4</t>
  </si>
  <si>
    <t>All companies that supply fresh produce are</t>
  </si>
  <si>
    <t>required to have passed a third party audit</t>
  </si>
  <si>
    <t>verification of GAP and/or GHP.</t>
  </si>
  <si>
    <t>Company does not accept produce items that</t>
  </si>
  <si>
    <t>potentially contaminating products.</t>
  </si>
  <si>
    <t>Refrigerated commodities are monitored for</t>
  </si>
  <si>
    <t>Storage Facility/Temperature Control</t>
  </si>
  <si>
    <t>6-5</t>
  </si>
  <si>
    <t>6-6</t>
  </si>
  <si>
    <t>6-7</t>
  </si>
  <si>
    <t>6-8</t>
  </si>
  <si>
    <t>6-9</t>
  </si>
  <si>
    <t>6-10</t>
  </si>
  <si>
    <t>6-11</t>
  </si>
  <si>
    <t>6-12</t>
  </si>
  <si>
    <t>6-13</t>
  </si>
  <si>
    <t>6-14</t>
  </si>
  <si>
    <t>The facility is clean and maintained in an</t>
  </si>
  <si>
    <t>Refrigerated rooms are monitored for</t>
  </si>
  <si>
    <t>temperature and logs are maintained.</t>
  </si>
  <si>
    <t>Refrigeration system condensation does not</t>
  </si>
  <si>
    <t>Refrigeration equipment (condensers, fans,</t>
  </si>
  <si>
    <t>etc.) is cleaned on a scheduled basis.</t>
  </si>
  <si>
    <t>Iced product does not drip on pallets of</t>
  </si>
  <si>
    <t>produce stored below.</t>
  </si>
  <si>
    <t>6-15</t>
  </si>
  <si>
    <t>6-16</t>
  </si>
  <si>
    <t>6-17</t>
  </si>
  <si>
    <t>6-18</t>
  </si>
  <si>
    <t>6-19</t>
  </si>
  <si>
    <t>6-20</t>
  </si>
  <si>
    <t>6-21</t>
  </si>
  <si>
    <t>6-22</t>
  </si>
  <si>
    <t>6-23</t>
  </si>
  <si>
    <t>The grounds are reasonably free of litter and</t>
  </si>
  <si>
    <t>debris.</t>
  </si>
  <si>
    <t>The grounds are reasonably free of standing</t>
  </si>
  <si>
    <t>closed or are located away from facility</t>
  </si>
  <si>
    <t>The facility is enclosed.</t>
  </si>
  <si>
    <t>are reasonably clean.</t>
  </si>
  <si>
    <t>Possible wastewater spillage is prevented</t>
  </si>
  <si>
    <t>from contaminating any food storage or</t>
  </si>
  <si>
    <t>distance.</t>
  </si>
  <si>
    <t>6-24</t>
  </si>
  <si>
    <t>6-25</t>
  </si>
  <si>
    <t>6-26</t>
  </si>
  <si>
    <t>6-27</t>
  </si>
  <si>
    <t xml:space="preserve">Repacking/Reconditioning </t>
  </si>
  <si>
    <t>Measures are taken to exclude animals or</t>
  </si>
  <si>
    <t>pests from the facility.</t>
  </si>
  <si>
    <t>There is an established pest control program</t>
  </si>
  <si>
    <t>for the facility.</t>
  </si>
  <si>
    <t>Service reports for the pest control program</t>
  </si>
  <si>
    <t>are available for review.</t>
  </si>
  <si>
    <t>maintained and free of major cracks and</t>
  </si>
  <si>
    <t>confined to an established location in the</t>
  </si>
  <si>
    <t>facility.</t>
  </si>
  <si>
    <t>6-30</t>
  </si>
  <si>
    <t>6-31</t>
  </si>
  <si>
    <t>6-32</t>
  </si>
  <si>
    <t>6-33</t>
  </si>
  <si>
    <t>6-34</t>
  </si>
  <si>
    <t>6-35</t>
  </si>
  <si>
    <t>6-36</t>
  </si>
  <si>
    <t>6-37</t>
  </si>
  <si>
    <t>6-38</t>
  </si>
  <si>
    <t>6-39</t>
  </si>
  <si>
    <t>6-40</t>
  </si>
  <si>
    <t>6-41</t>
  </si>
  <si>
    <t>6-42</t>
  </si>
  <si>
    <t>6-43</t>
  </si>
  <si>
    <t>cleaning logs are maintained.</t>
  </si>
  <si>
    <t>Source water used in the repacking operation</t>
  </si>
  <si>
    <t>is potable.</t>
  </si>
  <si>
    <t>Processing water is sufficiently treated to</t>
  </si>
  <si>
    <t>Water used for chilling and/or to make ice is</t>
  </si>
  <si>
    <t>Only food grade approved and labeled</t>
  </si>
  <si>
    <t>lubricants are used in the repacking</t>
  </si>
  <si>
    <t>equipment/machinery.</t>
  </si>
  <si>
    <t>Pallets and other containers are clean and in</t>
  </si>
  <si>
    <t>good condition.</t>
  </si>
  <si>
    <t>Shipping/Transportation</t>
  </si>
  <si>
    <t>6-44</t>
  </si>
  <si>
    <t>6-45</t>
  </si>
  <si>
    <t>6-46</t>
  </si>
  <si>
    <t>Secure Employee/Visitor Procedures</t>
  </si>
  <si>
    <t>7-1</t>
  </si>
  <si>
    <t>7-2</t>
  </si>
  <si>
    <t>7-3</t>
  </si>
  <si>
    <t>7-4</t>
  </si>
  <si>
    <t>7-5</t>
  </si>
  <si>
    <t>7-6</t>
  </si>
  <si>
    <t>7-7</t>
  </si>
  <si>
    <t>7-8</t>
  </si>
  <si>
    <t>7-9</t>
  </si>
  <si>
    <t>7-10</t>
  </si>
  <si>
    <t>7-11</t>
  </si>
  <si>
    <t>7-12</t>
  </si>
  <si>
    <t>plan and a person has been designated to</t>
  </si>
  <si>
    <t>oversee it.</t>
  </si>
  <si>
    <t>Name:</t>
  </si>
  <si>
    <t>Scopes</t>
  </si>
  <si>
    <t>Requested</t>
  </si>
  <si>
    <t>Element</t>
  </si>
  <si>
    <t>Possible</t>
  </si>
  <si>
    <t>Less N/A</t>
  </si>
  <si>
    <t>Adjusted</t>
  </si>
  <si>
    <t>Passing</t>
  </si>
  <si>
    <t>Score*</t>
  </si>
  <si>
    <t>Facility</t>
  </si>
  <si>
    <t>Score</t>
  </si>
  <si>
    <t>Date</t>
  </si>
  <si>
    <t>Passed</t>
  </si>
  <si>
    <t>General</t>
  </si>
  <si>
    <t>Reviewing</t>
  </si>
  <si>
    <t>Official</t>
  </si>
  <si>
    <t>Part 1 – Farm Review</t>
  </si>
  <si>
    <t xml:space="preserve">General Questions </t>
  </si>
  <si>
    <t>Part 2 – Field Harvesting &amp; Field</t>
  </si>
  <si>
    <t>Packing Activities</t>
  </si>
  <si>
    <t>Part 4 – Storage and</t>
  </si>
  <si>
    <t>Transportation</t>
  </si>
  <si>
    <t xml:space="preserve">Part 3 – House Packing Facility </t>
  </si>
  <si>
    <t>Part 6 – Wholesale Distribution</t>
  </si>
  <si>
    <t>Part 7 – Preventative Food</t>
  </si>
  <si>
    <t>EVALUATION ELEMENTS</t>
  </si>
  <si>
    <t>Street Address (Print):</t>
  </si>
  <si>
    <t>City (Print):</t>
  </si>
  <si>
    <t>State (Print):</t>
  </si>
  <si>
    <t>Date Audit Requested:</t>
  </si>
  <si>
    <t>Date Audit Began:</t>
  </si>
  <si>
    <t>Date Audit Completed:</t>
  </si>
  <si>
    <t>Time Audit Began:</t>
  </si>
  <si>
    <t>Time Audit Completed:</t>
  </si>
  <si>
    <t>Date:</t>
  </si>
  <si>
    <t>Food defense training has been provided to all</t>
  </si>
  <si>
    <t>employees.</t>
  </si>
  <si>
    <t>Employees are aware of whom in management</t>
  </si>
  <si>
    <t>they should contact about potential security</t>
  </si>
  <si>
    <t>problems/issues.</t>
  </si>
  <si>
    <t>Visitors are required to check in (showing</t>
  </si>
  <si>
    <t>proof of identity) and out, when</t>
  </si>
  <si>
    <t>entering/leaving the facility.</t>
  </si>
  <si>
    <t>The purpose of visitation to site is verified</t>
  </si>
  <si>
    <t>before admittance to the facility.</t>
  </si>
  <si>
    <t>Visitors are prohibited from the</t>
  </si>
  <si>
    <t>packing/storage areas unless accompanied by</t>
  </si>
  <si>
    <t>an employee.</t>
  </si>
  <si>
    <t>Incoming and outgoing employee and visitor</t>
  </si>
  <si>
    <t>vehicles to and from the site are subject to</t>
  </si>
  <si>
    <t>inspection.</t>
  </si>
  <si>
    <t>Parked vehicles belonging to employees and</t>
  </si>
  <si>
    <t>visitors display a decal or placard issued by</t>
  </si>
  <si>
    <t>Staff is prohibited from bringing personal</t>
  </si>
  <si>
    <t>items into the handling or storage areas.</t>
  </si>
  <si>
    <t>Management is aware of which employee</t>
  </si>
  <si>
    <t>A system of positive identification of</t>
  </si>
  <si>
    <t>employees has been established and is</t>
  </si>
  <si>
    <t>enforced.</t>
  </si>
  <si>
    <t>Secure Facility Procedures</t>
  </si>
  <si>
    <t>7-13</t>
  </si>
  <si>
    <t>7-14</t>
  </si>
  <si>
    <t>7-15</t>
  </si>
  <si>
    <t>7-16</t>
  </si>
  <si>
    <t>7-17</t>
  </si>
  <si>
    <t>7-18</t>
  </si>
  <si>
    <t>7-19</t>
  </si>
  <si>
    <t>7-20</t>
  </si>
  <si>
    <t>7-21</t>
  </si>
  <si>
    <t>7-22</t>
  </si>
  <si>
    <t>7-23</t>
  </si>
  <si>
    <t>7-24</t>
  </si>
  <si>
    <t>7-25</t>
  </si>
  <si>
    <t>7-26</t>
  </si>
  <si>
    <t>7-27</t>
  </si>
  <si>
    <t>7-28</t>
  </si>
  <si>
    <t>7-29</t>
  </si>
  <si>
    <t>7-30</t>
  </si>
  <si>
    <t>7-31</t>
  </si>
  <si>
    <t>7-32</t>
  </si>
  <si>
    <t>Uniforms, name tags, or identification badges</t>
  </si>
  <si>
    <t>are collected from employees prior to the</t>
  </si>
  <si>
    <t>termination of employment.</t>
  </si>
  <si>
    <t>The mailroom is located away from the</t>
  </si>
  <si>
    <t>packing/storage facilities.</t>
  </si>
  <si>
    <t>Computer access is restricted to specific</t>
  </si>
  <si>
    <t>personnel.</t>
  </si>
  <si>
    <t>A system of traceability of computer</t>
  </si>
  <si>
    <t>transactions has been established.</t>
  </si>
  <si>
    <t>A minimum level of background checks has</t>
  </si>
  <si>
    <t>been established for all employees.</t>
  </si>
  <si>
    <t>Routine security checks of the premises are</t>
  </si>
  <si>
    <t>performed for signs of tampering, criminal or</t>
  </si>
  <si>
    <t>Perimeter of facility is secured by fencing or</t>
  </si>
  <si>
    <t>other deterrent.</t>
  </si>
  <si>
    <t>Checklists are used to verify the security of</t>
  </si>
  <si>
    <t>doors, windows, and other points of entry.</t>
  </si>
  <si>
    <t>All keys to the establishment are accounted</t>
  </si>
  <si>
    <t>for.</t>
  </si>
  <si>
    <t>The facility has an emergency lighting system.</t>
  </si>
  <si>
    <t>Storage or vehicles/containers/trailers/railcars</t>
  </si>
  <si>
    <t>that are not being used are kept locked.</t>
  </si>
  <si>
    <t>Delivery schedules have been established.</t>
  </si>
  <si>
    <t>The off-loading of incoming materials is</t>
  </si>
  <si>
    <t>supervised.</t>
  </si>
  <si>
    <t>The organization has an established policy for</t>
  </si>
  <si>
    <t>rejecting deliveries.</t>
  </si>
  <si>
    <t>Unauthorized deliveries are not accepted.</t>
  </si>
  <si>
    <t>The company does not accept returned</t>
  </si>
  <si>
    <t>(empty) containers for packing of product</t>
  </si>
  <si>
    <t>unless they are sanitized containers intended</t>
  </si>
  <si>
    <t>for reuse.</t>
  </si>
  <si>
    <t>The facility has a program in place to inspect</t>
  </si>
  <si>
    <t>product returned to the facility for tampering.</t>
  </si>
  <si>
    <t>The company has identified the individual(s),</t>
  </si>
  <si>
    <t>with at least one backup, who are responsible</t>
  </si>
  <si>
    <t>for recalling the product.</t>
  </si>
  <si>
    <t>7-33</t>
  </si>
  <si>
    <t>7-34</t>
  </si>
  <si>
    <t>7-35</t>
  </si>
  <si>
    <t>7-36</t>
  </si>
  <si>
    <t>Product imported from outside the United</t>
  </si>
  <si>
    <t>States is segregated from domestic product.</t>
  </si>
  <si>
    <t>Allergens handled by the facility are</t>
  </si>
  <si>
    <t>segregated from products to avoid cross</t>
  </si>
  <si>
    <t>Floor plans, product flow plans, and/or</t>
  </si>
  <si>
    <t>segregation charts are in a secure location.</t>
  </si>
  <si>
    <t>The organization has registered with the FDA</t>
  </si>
  <si>
    <t>and has been issued a registration number (do</t>
  </si>
  <si>
    <t>not record the number on checklist).</t>
  </si>
  <si>
    <t>City:</t>
  </si>
  <si>
    <t>Time:</t>
  </si>
  <si>
    <t>Arrival Date:</t>
  </si>
  <si>
    <t>Departure Date:</t>
  </si>
  <si>
    <t>Fail</t>
  </si>
  <si>
    <t>Pass</t>
  </si>
  <si>
    <t>Facility Name (Print) as it should appear on Certificate:</t>
  </si>
  <si>
    <t>fax number:</t>
  </si>
  <si>
    <t>Zip (Print):</t>
  </si>
  <si>
    <t>e-mail Address (Print):</t>
  </si>
  <si>
    <t>Date of Previous Audit :</t>
  </si>
  <si>
    <t>Lead Auditor Name (Print):</t>
  </si>
  <si>
    <t>Duty Station:</t>
  </si>
  <si>
    <t>Send completed GAP&amp;GHP Certificate to: (choose one)</t>
  </si>
  <si>
    <t>Inspection office: (list office)</t>
  </si>
  <si>
    <t>Directly to auditee above:</t>
  </si>
  <si>
    <t>All Scopes Completed:</t>
  </si>
  <si>
    <t>To verify a company's continued good standing in the USDA GAP&amp;GHP Program please visit http://www.ams.usda.gov/gapghp</t>
  </si>
  <si>
    <r>
      <t xml:space="preserve">Part </t>
    </r>
    <r>
      <rPr>
        <b/>
        <sz val="12"/>
        <rFont val="Arial"/>
        <family val="2"/>
      </rPr>
      <t>1</t>
    </r>
    <r>
      <rPr>
        <b/>
        <sz val="11"/>
        <rFont val="Arial"/>
        <family val="2"/>
      </rPr>
      <t xml:space="preserve"> – Farm Review…………………………………………………………………………...…..…..</t>
    </r>
  </si>
  <si>
    <r>
      <t xml:space="preserve">Part </t>
    </r>
    <r>
      <rPr>
        <b/>
        <sz val="12"/>
        <rFont val="Arial"/>
        <family val="2"/>
      </rPr>
      <t>4</t>
    </r>
    <r>
      <rPr>
        <b/>
        <sz val="11"/>
        <rFont val="Arial"/>
        <family val="2"/>
      </rPr>
      <t xml:space="preserve"> – Storage and Transportation…………………………………………………...……….…...</t>
    </r>
  </si>
  <si>
    <t xml:space="preserve"> A "D" indicates that a document(s) is required to show conformance to the question.  A document may be a combination of standard operating procedures outlining company policy as well as a record indicating that a particular action was taken. </t>
  </si>
  <si>
    <t>A "R" indicates that a record is required to be kept showing an action was taken.</t>
  </si>
  <si>
    <t xml:space="preserve">• </t>
  </si>
  <si>
    <t>P-1</t>
  </si>
  <si>
    <t>P-2</t>
  </si>
  <si>
    <t>R</t>
  </si>
  <si>
    <t>P</t>
  </si>
  <si>
    <t xml:space="preserve">A documented traceability program has </t>
  </si>
  <si>
    <t>been established.</t>
  </si>
  <si>
    <t>crop production areas.</t>
  </si>
  <si>
    <t xml:space="preserve">A previous land use risk assessment has been </t>
  </si>
  <si>
    <t>performed.</t>
  </si>
  <si>
    <t>1-26</t>
  </si>
  <si>
    <t>Each production area is identified or coded to</t>
  </si>
  <si>
    <t>enable traceability in the event of a recall.</t>
  </si>
  <si>
    <t>Traceability</t>
  </si>
  <si>
    <t xml:space="preserve">2-1 </t>
  </si>
  <si>
    <t>2-18</t>
  </si>
  <si>
    <t>All harvesting containers and bulk hauling</t>
  </si>
  <si>
    <t>vehicles that come in direct contact with</t>
  </si>
  <si>
    <t xml:space="preserve">plants are covered during transportation.  </t>
  </si>
  <si>
    <t>2-19</t>
  </si>
  <si>
    <t>2-20</t>
  </si>
  <si>
    <t>2-21</t>
  </si>
  <si>
    <t>Option B.  Only composted manure/treated municipal biosolids are used as</t>
  </si>
  <si>
    <t xml:space="preserve">   soil amendments.</t>
  </si>
  <si>
    <t>Option C.  No manure or municipal biosolids of any kind are used as soil</t>
  </si>
  <si>
    <t xml:space="preserve">   amendments.</t>
  </si>
  <si>
    <t>Bulk storage facilities are inspected for foreign</t>
  </si>
  <si>
    <t>material prior to use and records are maintained.</t>
  </si>
  <si>
    <t>product.</t>
  </si>
  <si>
    <t>Interior walls, floors, and ceilings are well-</t>
  </si>
  <si>
    <t>Ice &amp; Refrigeration</t>
  </si>
  <si>
    <t>Manufacturing, storage, and transportation</t>
  </si>
  <si>
    <t>4-22</t>
  </si>
  <si>
    <t>4-23</t>
  </si>
  <si>
    <t>records are available for review.</t>
  </si>
  <si>
    <t>4-24</t>
  </si>
  <si>
    <t>4-25</t>
  </si>
  <si>
    <t>4-26</t>
  </si>
  <si>
    <t>4-27</t>
  </si>
  <si>
    <t>Worker Health and Personal Hygiene</t>
  </si>
  <si>
    <t>4-28</t>
  </si>
  <si>
    <t>4-29</t>
  </si>
  <si>
    <t>4-30</t>
  </si>
  <si>
    <t>being followed by all employees and visitors.</t>
  </si>
  <si>
    <t>4-31</t>
  </si>
  <si>
    <t>temperatures at the time of receiving.</t>
  </si>
  <si>
    <t>come into contact with produce.</t>
  </si>
  <si>
    <t>Pipes, ducts, fans, and ceilings in the facility</t>
  </si>
  <si>
    <t>handling area by barriers, drains, or a sufficient</t>
  </si>
  <si>
    <t>• Answering of Questions P1 or P2 as “NO”.</t>
  </si>
  <si>
    <t>bacterial soap, and potable water for hand</t>
  </si>
  <si>
    <t>other infectious diseases are prohibited from</t>
  </si>
  <si>
    <t>with blood or other bodily fluids.</t>
  </si>
  <si>
    <t>reduce microbial contamination.</t>
  </si>
  <si>
    <t>6-28</t>
  </si>
  <si>
    <t>Interior walls, floors and ceilings are well-</t>
  </si>
  <si>
    <t>Repacking/reconditioning processes are</t>
  </si>
  <si>
    <t>6-47</t>
  </si>
  <si>
    <t>Prior to the loading process, conveyances are</t>
  </si>
  <si>
    <t>required to be clean, in good physical condition,</t>
  </si>
  <si>
    <t>free from disagreeable odors and from obvious</t>
  </si>
  <si>
    <t>dirt/debris.</t>
  </si>
  <si>
    <t>Company has a written policy for transporters</t>
  </si>
  <si>
    <t>and conveyances to maintain a specified</t>
  </si>
  <si>
    <t>6-48</t>
  </si>
  <si>
    <t>The company has a documented food defense</t>
  </si>
  <si>
    <t>Name of management representative:</t>
  </si>
  <si>
    <t>Staff access in the facility is limited to the area</t>
  </si>
  <si>
    <t>terrorist activity.</t>
  </si>
  <si>
    <t>exposure time is monitored and the facility has</t>
  </si>
  <si>
    <t>demonstrated it is appropriate for the product.</t>
  </si>
  <si>
    <t>Packing House Worker Health &amp; Hygiene</t>
  </si>
  <si>
    <t>When there is a written policy regarding the use</t>
  </si>
  <si>
    <t>of hair nets/beard nets in the production area, it</t>
  </si>
  <si>
    <t>is being followed by all employees and visitors.</t>
  </si>
  <si>
    <t>food handling operations, are clean.</t>
  </si>
  <si>
    <t>barriers, drains, or a sufficient distance.</t>
  </si>
  <si>
    <t>that is opened, spilled, or comes into contact</t>
  </si>
  <si>
    <t>Only new or sanitized containers are used</t>
  </si>
  <si>
    <t>for packing the product.</t>
  </si>
  <si>
    <t>Pallets and containers are clean and</t>
  </si>
  <si>
    <t>in good condition.</t>
  </si>
  <si>
    <t>Packing containers are properly stored and</t>
  </si>
  <si>
    <t>protected from contamination (birds, rodents,</t>
  </si>
  <si>
    <t>and other pests).</t>
  </si>
  <si>
    <t>3-32</t>
  </si>
  <si>
    <t>3-33</t>
  </si>
  <si>
    <t>pests from packing and storage facilities.</t>
  </si>
  <si>
    <t>3-34</t>
  </si>
  <si>
    <t>Records are kept recording the source of</t>
  </si>
  <si>
    <t>Floors in storage areas are reasonably</t>
  </si>
  <si>
    <t>free of standing water.</t>
  </si>
  <si>
    <t>Climate-controlled rooms are monitored for</t>
  </si>
  <si>
    <r>
      <t xml:space="preserve">Part </t>
    </r>
    <r>
      <rPr>
        <b/>
        <sz val="12"/>
        <rFont val="Arial"/>
        <family val="2"/>
      </rPr>
      <t>2</t>
    </r>
    <r>
      <rPr>
        <b/>
        <sz val="11"/>
        <rFont val="Arial"/>
        <family val="2"/>
      </rPr>
      <t xml:space="preserve"> - Field Harvest and Field Packing Activities…………………………………...……..…….</t>
    </r>
  </si>
  <si>
    <r>
      <t xml:space="preserve">Part </t>
    </r>
    <r>
      <rPr>
        <b/>
        <sz val="12"/>
        <rFont val="Arial"/>
        <family val="2"/>
      </rPr>
      <t>3</t>
    </r>
    <r>
      <rPr>
        <b/>
        <sz val="11"/>
        <rFont val="Arial"/>
        <family val="2"/>
      </rPr>
      <t xml:space="preserve"> - House Packing Facility…………………………………………………………………...….</t>
    </r>
  </si>
  <si>
    <t>Manure is properly stored prior to use.</t>
  </si>
  <si>
    <r>
      <t xml:space="preserve">Part </t>
    </r>
    <r>
      <rPr>
        <b/>
        <sz val="12"/>
        <rFont val="Arial"/>
        <family val="2"/>
      </rPr>
      <t>5</t>
    </r>
    <r>
      <rPr>
        <b/>
        <sz val="11"/>
        <rFont val="Arial"/>
        <family val="2"/>
      </rPr>
      <t xml:space="preserve"> – (Not Used)</t>
    </r>
  </si>
  <si>
    <r>
      <t xml:space="preserve">Part </t>
    </r>
    <r>
      <rPr>
        <b/>
        <sz val="12"/>
        <rFont val="Arial"/>
        <family val="2"/>
      </rPr>
      <t>6</t>
    </r>
    <r>
      <rPr>
        <b/>
        <sz val="11"/>
        <rFont val="Arial"/>
        <family val="2"/>
      </rPr>
      <t xml:space="preserve"> – Wholesale Distribution Center/Terminal Warehouse.…………………………............</t>
    </r>
  </si>
  <si>
    <t xml:space="preserve">Is there a floor plan of the packing house facility(s) indicating flow of product, storage areas, cull areas, employee break rooms, restrooms, offices? </t>
  </si>
  <si>
    <r>
      <t xml:space="preserve">Part </t>
    </r>
    <r>
      <rPr>
        <b/>
        <sz val="12"/>
        <rFont val="Arial"/>
        <family val="2"/>
      </rPr>
      <t>7</t>
    </r>
    <r>
      <rPr>
        <b/>
        <sz val="11"/>
        <rFont val="Arial"/>
        <family val="2"/>
      </rPr>
      <t xml:space="preserve"> – Preventive Food Defense Procedures.………………………….…………...….</t>
    </r>
  </si>
  <si>
    <t xml:space="preserve">Employees who handle or package produce are </t>
  </si>
  <si>
    <t>returning to work.</t>
  </si>
  <si>
    <t xml:space="preserve">washing their hands before beginning or </t>
  </si>
  <si>
    <t xml:space="preserve">clean. They are properly supplied with single </t>
  </si>
  <si>
    <t>=</t>
  </si>
  <si>
    <t xml:space="preserve">     Subtract "N/A"</t>
  </si>
  <si>
    <t xml:space="preserve">Total Points earned for General Questions = </t>
  </si>
  <si>
    <t xml:space="preserve">     Total Possible</t>
  </si>
  <si>
    <t>The total number of points possible for this section.</t>
  </si>
  <si>
    <t xml:space="preserve">     Adjusted Total</t>
  </si>
  <si>
    <t xml:space="preserve">     X .8 (80%)</t>
  </si>
  <si>
    <t xml:space="preserve">     Passing Score</t>
  </si>
  <si>
    <t>Enter the additive number of N/A points (+points) here.</t>
  </si>
  <si>
    <t>Subtract the N/A points from the Total possible points</t>
  </si>
  <si>
    <t>Multiply the Adjusted Total by .8 and show it as the Passing Score</t>
  </si>
  <si>
    <t>(please mark one)</t>
  </si>
  <si>
    <t>What is the source of irrigation water? (Pond, Stream, Well, Municipal, Other)</t>
  </si>
  <si>
    <t>How are crops irrigated? (Flood, Drip, Sprinkler, Other) Please specify:</t>
  </si>
  <si>
    <t xml:space="preserve">Manure stored near or adjacent to crop </t>
  </si>
  <si>
    <t xml:space="preserve">production areas is contained to prevent </t>
  </si>
  <si>
    <t>contamination of crops.</t>
  </si>
  <si>
    <t xml:space="preserve">Measures are taken to restrict access of </t>
  </si>
  <si>
    <t xml:space="preserve">livestock to the source or delivery system of </t>
  </si>
  <si>
    <t>crop irrigation water.</t>
  </si>
  <si>
    <t xml:space="preserve">Measures are taken to reduce the opportunity </t>
  </si>
  <si>
    <t xml:space="preserve">for wild and/or domestic animals from entering  </t>
  </si>
  <si>
    <t>the entering the land.</t>
  </si>
  <si>
    <t>total 190 points, and answering questions from the other two options will cause the</t>
  </si>
  <si>
    <r>
      <rPr>
        <b/>
        <u val="single"/>
        <sz val="11"/>
        <rFont val="Arial"/>
        <family val="2"/>
      </rPr>
      <t>assigned to the Option chosen above</t>
    </r>
    <r>
      <rPr>
        <b/>
        <sz val="11"/>
        <rFont val="Arial"/>
        <family val="2"/>
      </rPr>
      <t>.  DO NOT answer the questions from the other</t>
    </r>
  </si>
  <si>
    <t xml:space="preserve">When raw manure is applied, it is incorporated </t>
  </si>
  <si>
    <t xml:space="preserve">at least 2 weeks prior to planting or a minimum </t>
  </si>
  <si>
    <t>of 120 days prior to harvest.</t>
  </si>
  <si>
    <t xml:space="preserve">Only composted manure and/or treated </t>
  </si>
  <si>
    <t>biosolids are used as a soil amendment.</t>
  </si>
  <si>
    <t xml:space="preserve">measures have been taken to mitigate the </t>
  </si>
  <si>
    <t>known risks and soils have been tested for</t>
  </si>
  <si>
    <t xml:space="preserve">Crop production areas that have been </t>
  </si>
  <si>
    <t xml:space="preserve">subjected to flooding are tested for potential </t>
  </si>
  <si>
    <t>microbial hazards.</t>
  </si>
  <si>
    <t xml:space="preserve">This program is intended to assess a participant’s efforts to minimize the risk of contamination of fresh </t>
  </si>
  <si>
    <t xml:space="preserve">fruits, vegetables, nuts and miscellaneous commodities by microbial pathogens based on the U.S. Food </t>
  </si>
  <si>
    <t xml:space="preserve">and Drug Administration’s “Guide to Minimize Microbial Food Safety Hazards for Fresh Fruits and </t>
  </si>
  <si>
    <t xml:space="preserve">Company personnel or contracted personnel </t>
  </si>
  <si>
    <t xml:space="preserve">that apply regulated pre-harvest and/or post </t>
  </si>
  <si>
    <t xml:space="preserve">harvest materials are licensed. Company </t>
  </si>
  <si>
    <t xml:space="preserve">personnel or contracted personnel applying </t>
  </si>
  <si>
    <t>non-regulated materials have been trained on</t>
  </si>
  <si>
    <t>its proper use.</t>
  </si>
  <si>
    <t xml:space="preserve">Workers are instructed to seek prompt </t>
  </si>
  <si>
    <t xml:space="preserve">treatment with clean first aid supplies for cuts, </t>
  </si>
  <si>
    <t>abrasions and other injuries.</t>
  </si>
  <si>
    <t xml:space="preserve">The operation has performed a "mock recall" </t>
  </si>
  <si>
    <t xml:space="preserve">A documented pre-harvest assessment is made  </t>
  </si>
  <si>
    <t xml:space="preserve">When question 2-2 is answered "N/A" (sanitation </t>
  </si>
  <si>
    <t xml:space="preserve">units are not required), a toilet facility is readily </t>
  </si>
  <si>
    <t xml:space="preserve">A response plan is in place for the event of a  </t>
  </si>
  <si>
    <t>toilet facilities.</t>
  </si>
  <si>
    <t>major spill or leak of field sanitation units or</t>
  </si>
  <si>
    <t xml:space="preserve">product are cleaned and/or sanitized on a </t>
  </si>
  <si>
    <t>scheduled basis and kept as clean as</t>
  </si>
  <si>
    <t>practicable.</t>
  </si>
  <si>
    <t xml:space="preserve">Water applied to harvested product is </t>
  </si>
  <si>
    <t xml:space="preserve">For mechanically harvested product, measures  </t>
  </si>
  <si>
    <t xml:space="preserve">are taken during harvest to inspect for and  </t>
  </si>
  <si>
    <t>rocks, or other dangerous/toxic items.</t>
  </si>
  <si>
    <t xml:space="preserve">remove foreign objects such as glass, metal, </t>
  </si>
  <si>
    <t xml:space="preserve">for carrying or storing non- produce items </t>
  </si>
  <si>
    <t xml:space="preserve">during the harvest season, and farm workers </t>
  </si>
  <si>
    <t>are instructed in this policy.</t>
  </si>
  <si>
    <t xml:space="preserve">Efforts have been made to remove excessive </t>
  </si>
  <si>
    <t xml:space="preserve">dirt and mud from product and/or containers </t>
  </si>
  <si>
    <t>during harvest.</t>
  </si>
  <si>
    <t xml:space="preserve">Transportation equipment used to move </t>
  </si>
  <si>
    <t xml:space="preserve">product from field to storage areas or storage </t>
  </si>
  <si>
    <t xml:space="preserve">areas to processing plant which comes into </t>
  </si>
  <si>
    <t>contact with product is clean and in good repair.</t>
  </si>
  <si>
    <t xml:space="preserve">In ranch or field pack operations, only new or </t>
  </si>
  <si>
    <t>sanitized containers are used for packing the</t>
  </si>
  <si>
    <t xml:space="preserve">Packing materials used in ranch or field pack </t>
  </si>
  <si>
    <t>operations are properly stored and protected</t>
  </si>
  <si>
    <t>from contamination.</t>
  </si>
  <si>
    <t xml:space="preserve">Product moving out of the field is uniquely </t>
  </si>
  <si>
    <t>microbially safe.</t>
  </si>
  <si>
    <t xml:space="preserve">Product delivered from the field which is held in </t>
  </si>
  <si>
    <t xml:space="preserve">a staging area prior to packing or processing is </t>
  </si>
  <si>
    <t>protected from possible contamination.</t>
  </si>
  <si>
    <t>flumes, wash tanks and hydro coolers, are</t>
  </si>
  <si>
    <t xml:space="preserve">Processing water is sufficiently treated to </t>
  </si>
  <si>
    <t xml:space="preserve">Food contact surfaces are in good condition;  </t>
  </si>
  <si>
    <t xml:space="preserve">cleaned and/or sanitized prior to use and </t>
  </si>
  <si>
    <t xml:space="preserve">When there is a written policy regarding the </t>
  </si>
  <si>
    <t xml:space="preserve">wearing of jewelry in the production area, it is </t>
  </si>
  <si>
    <t xml:space="preserve">Only food grade approved and labeled </t>
  </si>
  <si>
    <t>lubricants are used in the packing</t>
  </si>
  <si>
    <t xml:space="preserve">incoming product and the destination of </t>
  </si>
  <si>
    <t xml:space="preserve">outgoing product which is uniquely identified to </t>
  </si>
  <si>
    <t>enable traceability.</t>
  </si>
  <si>
    <t xml:space="preserve">Packing containers are properly stored and </t>
  </si>
  <si>
    <t xml:space="preserve">sufficiently sealed, to be protected from </t>
  </si>
  <si>
    <t>contamination (birds, rodents, pests, and other</t>
  </si>
  <si>
    <t>contaminants).</t>
  </si>
  <si>
    <t xml:space="preserve">The storage facility is cleaned and maintained in </t>
  </si>
  <si>
    <t>an orderly manner.</t>
  </si>
  <si>
    <t xml:space="preserve">maintained and sufficiently sealed or isolated </t>
  </si>
  <si>
    <t>and are protected from external contamination.</t>
  </si>
  <si>
    <t xml:space="preserve">Storage grounds are reasonably free of litter  </t>
  </si>
  <si>
    <t xml:space="preserve">contaminating any food handling area by </t>
  </si>
  <si>
    <t>barriers, drains, or sufficient distance.</t>
  </si>
  <si>
    <t xml:space="preserve">There is a policy describing procedures which </t>
  </si>
  <si>
    <t xml:space="preserve">specify handling/disposition of finished product  </t>
  </si>
  <si>
    <t xml:space="preserve"> with the floor.</t>
  </si>
  <si>
    <t>which is opened, spilled, or comes into contact</t>
  </si>
  <si>
    <t xml:space="preserve">Pallets, pallet boxes, tote bags, and portable </t>
  </si>
  <si>
    <t>not contribute foreign material to the product.</t>
  </si>
  <si>
    <t xml:space="preserve">Product stored outside in totes, trucks, bins, </t>
  </si>
  <si>
    <t>covered and protected from contamination.</t>
  </si>
  <si>
    <t xml:space="preserve">bins, etc. are clean, in good condition and do </t>
  </si>
  <si>
    <t xml:space="preserve">other containers or on the ground in bulk is </t>
  </si>
  <si>
    <t xml:space="preserve">Non-food grade substances such as paints, </t>
  </si>
  <si>
    <t xml:space="preserve">lubricants, pesticides, etc., are not stored in </t>
  </si>
  <si>
    <t>close proximity to the product.</t>
  </si>
  <si>
    <t xml:space="preserve">Mechanical equipment used during the storage </t>
  </si>
  <si>
    <t xml:space="preserve">process is clean and maintained to prevent </t>
  </si>
  <si>
    <t>contamination of the product.</t>
  </si>
  <si>
    <t xml:space="preserve">There is an established pest control program </t>
  </si>
  <si>
    <t xml:space="preserve">The water used for cooling and/or making ice is </t>
  </si>
  <si>
    <t>come in contact with produce.</t>
  </si>
  <si>
    <t xml:space="preserve">Refrigeration equipment (condensers, fans, etc.) </t>
  </si>
  <si>
    <t>is cleaned on a scheduled basis.</t>
  </si>
  <si>
    <t xml:space="preserve">Iced product does not drip on pallets of produce </t>
  </si>
  <si>
    <t>stored below.</t>
  </si>
  <si>
    <t xml:space="preserve">Prior to the loading process, conveyances are </t>
  </si>
  <si>
    <t xml:space="preserve">required to be clean, in good physical condition, </t>
  </si>
  <si>
    <t xml:space="preserve">Company has a written policy for transporters </t>
  </si>
  <si>
    <t xml:space="preserve">and conveyances to maintain a specified </t>
  </si>
  <si>
    <t>temperature(s) during transit.</t>
  </si>
  <si>
    <t xml:space="preserve">Employee facilities (locker rooms, lunch and </t>
  </si>
  <si>
    <t xml:space="preserve">break areas, etc.) are clean and located away </t>
  </si>
  <si>
    <t>from storage, shipping, and receiving areas.</t>
  </si>
  <si>
    <t>free from disagreeable odors, and from obvious</t>
  </si>
  <si>
    <t xml:space="preserve">Conveyances are loaded to minimize damage to </t>
  </si>
  <si>
    <t xml:space="preserve">When there is a written policy regarding the use </t>
  </si>
  <si>
    <t xml:space="preserve">of hair/beard nets in the storage and </t>
  </si>
  <si>
    <t>transportation areas, it is being followed by all</t>
  </si>
  <si>
    <t>affected employees and visitors.</t>
  </si>
  <si>
    <t xml:space="preserve">When there is a written policy restricting the </t>
  </si>
  <si>
    <t xml:space="preserve">wearing of jewelry in the storage and </t>
  </si>
  <si>
    <t xml:space="preserve">Records are kept regarding the source of </t>
  </si>
  <si>
    <t>are loaded with or are not protected from</t>
  </si>
  <si>
    <t xml:space="preserve">Upon receiving, conveyances are required to be </t>
  </si>
  <si>
    <t xml:space="preserve">clean, in good physical condition and free from </t>
  </si>
  <si>
    <t xml:space="preserve">obvious objectionable odors, dirt and/or debris </t>
  </si>
  <si>
    <t>at time of unloading.</t>
  </si>
  <si>
    <t xml:space="preserve">The company has a written policy regarding the </t>
  </si>
  <si>
    <t xml:space="preserve">disposition of product when temperatures are </t>
  </si>
  <si>
    <t>of receiving.</t>
  </si>
  <si>
    <t>not within the company's guidelines at the time</t>
  </si>
  <si>
    <t xml:space="preserve">Manufacturing, storage, and transportation </t>
  </si>
  <si>
    <t xml:space="preserve">facilities used in making and delivering ice used </t>
  </si>
  <si>
    <t xml:space="preserve"> scheduled basis.</t>
  </si>
  <si>
    <t>for cooling the product are sanitized on a</t>
  </si>
  <si>
    <t xml:space="preserve">Product flow zones are protected from sources </t>
  </si>
  <si>
    <t xml:space="preserve">specify handling/disposition of finished product </t>
  </si>
  <si>
    <t xml:space="preserve">which is opened, spilled, or comes into contact </t>
  </si>
  <si>
    <t xml:space="preserve">Glass materials above product flow zones are </t>
  </si>
  <si>
    <t>(6-29)  Does the facility repack and/or recondition product?</t>
  </si>
  <si>
    <t>Food contact surfaces are in good condition;</t>
  </si>
  <si>
    <t>cleaned and/or sanitized prior to use and</t>
  </si>
  <si>
    <t>and other pests, etc.).</t>
  </si>
  <si>
    <t xml:space="preserve">protected from contamination (birds, rodents, </t>
  </si>
  <si>
    <t xml:space="preserve">of hair nets/beard nets in the facility, it is being </t>
  </si>
  <si>
    <t>followed by all affected employees and visitors.</t>
  </si>
  <si>
    <t xml:space="preserve">wearing of jewelry in the facility, it is being </t>
  </si>
  <si>
    <t>temperature(s) range during transit.</t>
  </si>
  <si>
    <t xml:space="preserve">Records are kept recording the source of </t>
  </si>
  <si>
    <t>outgoing product which is uniquely identified to</t>
  </si>
  <si>
    <t xml:space="preserve">Raw manure is not used on commodities that </t>
  </si>
  <si>
    <t>are harvested within 120 days of planting.</t>
  </si>
  <si>
    <t xml:space="preserve">contaminants and the land use is </t>
  </si>
  <si>
    <t>commensurate with test results.</t>
  </si>
  <si>
    <t xml:space="preserve">The company has performed a successful mock </t>
  </si>
  <si>
    <t>recall of product to the facility.</t>
  </si>
  <si>
    <t xml:space="preserve">Based on the U.S. Food and Drug Administration’s Food Producers, Processors, and Transporters: </t>
  </si>
  <si>
    <t>Food Security Preventive Measure Guidance for Industry.</t>
  </si>
  <si>
    <t>Signature &amp; Date:</t>
  </si>
  <si>
    <r>
      <t xml:space="preserve">                      Audit Verification Program Scoresheet                    </t>
    </r>
    <r>
      <rPr>
        <sz val="9"/>
        <rFont val="Arial"/>
        <family val="2"/>
      </rPr>
      <t>www.ams.usda.gov/gapghp</t>
    </r>
  </si>
  <si>
    <t>use towels, toilet paper, hand soap or anti-</t>
  </si>
  <si>
    <t>If both raw and treated manure are</t>
  </si>
  <si>
    <t xml:space="preserve">All hand harvesting equipment and implements </t>
  </si>
  <si>
    <t xml:space="preserve">(knives, pruners machetes, etc.) are kept as  </t>
  </si>
  <si>
    <t>clean as practical and are disinfected on a</t>
  </si>
  <si>
    <t xml:space="preserve">on the crop production areas.  Risks and  </t>
  </si>
  <si>
    <t xml:space="preserve">possible sources of crop contamination are </t>
  </si>
  <si>
    <t>noted and assessed.</t>
  </si>
  <si>
    <t>a recall.</t>
  </si>
  <si>
    <t>identified to enable traceability in the event of</t>
  </si>
  <si>
    <t>to enable traceability.</t>
  </si>
  <si>
    <t>outgoing product which is uniquely identified</t>
  </si>
  <si>
    <t xml:space="preserve">Only new or sanitized containers are used for </t>
  </si>
  <si>
    <t>product repacking.</t>
  </si>
  <si>
    <t>from repack and storage area.</t>
  </si>
  <si>
    <t>they are assigned to.</t>
  </si>
  <si>
    <t>should be on the premises, and the area</t>
  </si>
  <si>
    <t>Good Agricultural Practices &amp; Good Handling Practices</t>
  </si>
  <si>
    <t xml:space="preserve">Total Points earned for Farm Review = </t>
  </si>
  <si>
    <t xml:space="preserve">Total Points earned for Field Harvesting &amp; Field Packaging = </t>
  </si>
  <si>
    <t xml:space="preserve">Total Points earned for House Packing Facility = </t>
  </si>
  <si>
    <t xml:space="preserve">Total Points earned for Storage &amp; Transportation = </t>
  </si>
  <si>
    <t xml:space="preserve">Total Points earned for Wholesale Distribution Center/Terminal Warehouse = </t>
  </si>
  <si>
    <t xml:space="preserve">Total Points earned for Preventative Food Defense Procedures = </t>
  </si>
  <si>
    <r>
      <t xml:space="preserve">This program is intended to assess a participant’s efforts to minimize the risk of contamination of fresh fruits, vegetables, nuts and miscellaneous commodities by microbial pathogens based on the U.S. Food and Drug Administration’s </t>
    </r>
    <r>
      <rPr>
        <b/>
        <i/>
        <sz val="11"/>
        <rFont val="Arial"/>
        <family val="2"/>
      </rPr>
      <t xml:space="preserve">“Guide to Minimize Microbial Food Safety Hazards for Fresh Fruits and Vegetables,” </t>
    </r>
    <r>
      <rPr>
        <b/>
        <sz val="11"/>
        <rFont val="Arial"/>
        <family val="2"/>
      </rPr>
      <t>and generally recognized good agricultural practices.</t>
    </r>
  </si>
  <si>
    <t>Vegetables,” and generally recognized good agricultural practices.</t>
  </si>
  <si>
    <t>X</t>
  </si>
  <si>
    <t>of their job function and unrestricted areas.</t>
  </si>
  <si>
    <t>A "P" indicates that a policy/standard operating procedure (SOP) must be documented in the food safety plan in order to show conformance to the question.</t>
  </si>
  <si>
    <t xml:space="preserve">A water quality assessment has been performed to determine the quality of water use for chemical application or fertigation method.  </t>
  </si>
  <si>
    <t>If necessary, steps are taken to protect irrigation water from potential direct and non-point source contamination.</t>
  </si>
  <si>
    <t xml:space="preserve">The farm sewage treatment system/septic system is functioning properly and there is no evidence of leaking or runoff.  </t>
  </si>
  <si>
    <t xml:space="preserve">Crop production areas are not located near or adjacent to dairy, livestock, or fowl production facilities unless adequate barriers exist.  </t>
  </si>
  <si>
    <t xml:space="preserve">Manure lagoons located near or adjacent to crop production areas are maintained to prevent leaking/overflowing, or measures have been taken to stop runoff from contaminating the crop production areas.  </t>
  </si>
  <si>
    <t>The water used for cooling and/or making ice</t>
  </si>
  <si>
    <t>Pipes, ducts, fans and ceilings which are over</t>
  </si>
  <si>
    <t xml:space="preserve">There is no municipal/commercial sewage treatment facility or waste material landfill adjacent to the farm.  </t>
  </si>
  <si>
    <t>available for all workers.</t>
  </si>
  <si>
    <t>This program is intended to assess a participant’s efforts to minimize the risk of contamination of fresh fruits, vegetables, nuts and miscellaneous commodities by microbial pathogens based on the U.S. Food and Drug Administration’s “Guide to Minimize Microbial Food Safety Hazards for Fresh Fruits and Vegetables,” and generally recognized good agricultural practices.</t>
  </si>
  <si>
    <t>A water quality assessment has been performed to determine the quality of water used for irrigation purpose on the crop(s) being applied.</t>
  </si>
  <si>
    <t>DUPLICATION OF CORRECTIVE ACTION TAB INSTRUCTIONS</t>
  </si>
  <si>
    <t>1. Right-click the "Corrective Action Report" Tab at the bottom of Excel.</t>
  </si>
  <si>
    <t>2. Click "Move or Copy.</t>
  </si>
  <si>
    <t xml:space="preserve">3. Under the box titled "Before Sheet," select "(move to end)" </t>
  </si>
  <si>
    <t>4. Place a check in the box beside "Create a Copy"</t>
  </si>
  <si>
    <t xml:space="preserve">5. Click "Ok" </t>
  </si>
  <si>
    <t>USDA Good Agricultural Practices and Good Handling Practices</t>
  </si>
  <si>
    <t xml:space="preserve">    Report #: </t>
  </si>
  <si>
    <t>Good Agricultural Practice &amp; Good Handling Practices</t>
  </si>
  <si>
    <t>of</t>
  </si>
  <si>
    <t>CORRECTIVE ACTION REPORT</t>
  </si>
  <si>
    <t>Company Name/Farm:</t>
  </si>
  <si>
    <t xml:space="preserve">Lead Auditor: </t>
  </si>
  <si>
    <t xml:space="preserve">Company Representative Signature: </t>
  </si>
  <si>
    <t>Agricultural Marketing Services</t>
  </si>
  <si>
    <t>Specialty Crops Inspection Division</t>
  </si>
  <si>
    <t>United States Department of Agriculture</t>
  </si>
  <si>
    <t>Audit Site Address:</t>
  </si>
  <si>
    <t>Mailing Address:</t>
  </si>
  <si>
    <r>
      <t xml:space="preserve">Auditor(s) </t>
    </r>
    <r>
      <rPr>
        <sz val="10"/>
        <rFont val="Arial"/>
        <family val="2"/>
      </rPr>
      <t xml:space="preserve">(list all auditors with the lead listed first):  </t>
    </r>
  </si>
  <si>
    <t>Legal Description/GPS/Lat.&amp;Long. of Location:</t>
  </si>
  <si>
    <t>• The "Doc" column:</t>
  </si>
  <si>
    <t xml:space="preserve">Please specify:  </t>
  </si>
  <si>
    <t>USDA Fruit and Vegetable Program, Specialty Crops Inspection Division, Audit Services Branch at 202-720-5021, or FVAudits@ams.usda.gov</t>
  </si>
  <si>
    <t>For further information regarding the USDA GAP &amp; GHP Audit Program, please contact:</t>
  </si>
  <si>
    <t xml:space="preserve">If the answer to question 6-29 is YES, answer questions 6-30 through 6-41. If the </t>
  </si>
  <si>
    <t>answer for question 6-29 is NO, then questions 6-30 through 6-41 are answered N/A.</t>
  </si>
  <si>
    <t>Unannounced</t>
  </si>
  <si>
    <t>Reviewing Official Name (Print):</t>
  </si>
  <si>
    <t>*A Passing Score is 80% of the Possible Points, or the Adjusted Points if adjustments are necessary, with no "automatic unsatisfactory" conditions.</t>
  </si>
  <si>
    <t>Any item on any checklist with a checkmark in the "No" column should be documented using a Corrective Action Report. A separate form is required for each item with either of these entities. If there is more than one form needed, follow the instructions below to duplicate the Corrective Action Report Tab:</t>
  </si>
  <si>
    <t>USDA, AMS, Fruit and Vegetable Program</t>
  </si>
  <si>
    <t xml:space="preserve">Description of Non Conformity: </t>
  </si>
  <si>
    <t>Notified company staff at time of finding non-conformity (Yes or No):</t>
  </si>
  <si>
    <t>Checklist question number and/or section of auditee food safety plan associated with non-conformity:</t>
  </si>
  <si>
    <r>
      <t xml:space="preserve">Corrective Action Proposed and Time Frame for Implementation: </t>
    </r>
    <r>
      <rPr>
        <b/>
        <i/>
        <sz val="9"/>
        <color theme="1"/>
        <rFont val="Arial"/>
        <family val="2"/>
      </rPr>
      <t xml:space="preserve"> </t>
    </r>
    <r>
      <rPr>
        <i/>
        <sz val="9"/>
        <color theme="1"/>
        <rFont val="Arial"/>
        <family val="2"/>
      </rPr>
      <t>(Attach separate sheet if necessary)</t>
    </r>
  </si>
  <si>
    <t>Signature affirms statements concerning Non-Conformity, Corrective Action, and Implementation are correct.</t>
  </si>
  <si>
    <r>
      <rPr>
        <b/>
        <sz val="9"/>
        <color theme="1"/>
        <rFont val="Arial"/>
        <family val="2"/>
      </rPr>
      <t>Auditor signature</t>
    </r>
    <r>
      <rPr>
        <b/>
        <sz val="9"/>
        <color theme="1"/>
        <rFont val="Calibri"/>
        <family val="2"/>
        <scheme val="minor"/>
      </rPr>
      <t xml:space="preserve"> </t>
    </r>
    <r>
      <rPr>
        <b/>
        <sz val="9"/>
        <color theme="1"/>
        <rFont val="Arial"/>
        <family val="2"/>
      </rPr>
      <t xml:space="preserve">for acceptance of proposed corrective action and timetable for implementation: </t>
    </r>
  </si>
  <si>
    <t>Top portion for AUDITOR USE ONLY; bottom portion for Company and Auditor use.</t>
  </si>
  <si>
    <t xml:space="preserve">Commodities:  </t>
  </si>
  <si>
    <t xml:space="preserve">Crops(s): </t>
  </si>
  <si>
    <r>
      <t>Person(s)</t>
    </r>
    <r>
      <rPr>
        <b/>
        <sz val="8.5"/>
        <rFont val="Arial"/>
        <family val="2"/>
      </rPr>
      <t xml:space="preserve"> </t>
    </r>
    <r>
      <rPr>
        <b/>
        <sz val="11"/>
        <rFont val="Arial"/>
        <family val="2"/>
      </rPr>
      <t>Interviewed</t>
    </r>
    <r>
      <rPr>
        <sz val="10"/>
        <rFont val="Arial"/>
        <family val="2"/>
      </rPr>
      <t xml:space="preserve">:  </t>
    </r>
  </si>
  <si>
    <t>Commodities:</t>
  </si>
  <si>
    <t>Travel Time (hours)</t>
  </si>
  <si>
    <t xml:space="preserve">USDA Checklist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</si>
</sst>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409]h:mm\ AM/PM;@"/>
    <numFmt numFmtId="165" formatCode="m/d/yyyy;@"/>
    <numFmt numFmtId="166" formatCode="[&lt;=9999999]###\-####;\(###\)\ ###\-####"/>
    <numFmt numFmtId="167" formatCode="&quot;&quot;"/>
    <numFmt numFmtId="168" formatCode="[$-409]mmmm\ d\,\ yyyy;@"/>
    <numFmt numFmtId="169" formatCode="m/d/yy;@"/>
    <numFmt numFmtId="170" formatCode="mm/dd/yy;@"/>
  </numFmts>
  <fonts count="48">
    <font>
      <sz val="10"/>
      <name val="Arial"/>
      <family val="2"/>
    </font>
    <font>
      <sz val="11"/>
      <color theme="1"/>
      <name val="Calibri"/>
      <family val="2"/>
      <scheme val="minor"/>
    </font>
    <font>
      <sz val="11"/>
      <name val="Arial"/>
      <family val="2"/>
    </font>
    <font>
      <b/>
      <sz val="12"/>
      <name val="Georgia"/>
      <family val="1"/>
    </font>
    <font>
      <b/>
      <sz val="8"/>
      <name val="Georgia"/>
      <family val="1"/>
    </font>
    <font>
      <b/>
      <sz val="11"/>
      <name val="Georgia"/>
      <family val="1"/>
    </font>
    <font>
      <sz val="8"/>
      <name val="Arial"/>
      <family val="2"/>
    </font>
    <font>
      <sz val="11"/>
      <name val="Georgia"/>
      <family val="1"/>
    </font>
    <font>
      <sz val="12"/>
      <name val="Arial"/>
      <family val="2"/>
    </font>
    <font>
      <sz val="12"/>
      <name val="Georgia"/>
      <family val="1"/>
    </font>
    <font>
      <b/>
      <vertAlign val="superscript"/>
      <sz val="10"/>
      <name val="Arial"/>
      <family val="2"/>
    </font>
    <font>
      <b/>
      <sz val="8"/>
      <name val="Arial"/>
      <family val="2"/>
    </font>
    <font>
      <b/>
      <sz val="10"/>
      <name val="Arial"/>
      <family val="2"/>
    </font>
    <font>
      <b/>
      <sz val="14"/>
      <name val="Arial"/>
      <family val="2"/>
    </font>
    <font>
      <b/>
      <sz val="8.5"/>
      <name val="Arial"/>
      <family val="2"/>
    </font>
    <font>
      <b/>
      <sz val="8.7"/>
      <name val="Arial"/>
      <family val="2"/>
    </font>
    <font>
      <b/>
      <sz val="11"/>
      <name val="Arial"/>
      <family val="2"/>
    </font>
    <font>
      <b/>
      <i/>
      <sz val="11"/>
      <name val="Arial"/>
      <family val="2"/>
    </font>
    <font>
      <sz val="9"/>
      <name val="Arial"/>
      <family val="2"/>
    </font>
    <font>
      <b/>
      <sz val="6"/>
      <name val="Arial"/>
      <family val="2"/>
    </font>
    <font>
      <sz val="7"/>
      <name val="Arial"/>
      <family val="2"/>
    </font>
    <font>
      <b/>
      <sz val="9"/>
      <name val="Arial"/>
      <family val="2"/>
    </font>
    <font>
      <b/>
      <sz val="12"/>
      <name val="Arial"/>
      <family val="2"/>
    </font>
    <font>
      <vertAlign val="superscript"/>
      <sz val="10"/>
      <name val="Georgia"/>
      <family val="1"/>
    </font>
    <font>
      <sz val="14"/>
      <name val="Arial"/>
      <family val="2"/>
    </font>
    <font>
      <b/>
      <sz val="16"/>
      <name val="Arial"/>
      <family val="2"/>
    </font>
    <font>
      <sz val="16"/>
      <name val="Arial"/>
      <family val="2"/>
    </font>
    <font>
      <i/>
      <sz val="11"/>
      <name val="Arial"/>
      <family val="2"/>
    </font>
    <font>
      <b/>
      <u val="single"/>
      <sz val="11"/>
      <name val="Arial"/>
      <family val="2"/>
    </font>
    <font>
      <vertAlign val="superscript"/>
      <sz val="10"/>
      <name val="Arial"/>
      <family val="2"/>
    </font>
    <font>
      <b/>
      <sz val="10.5"/>
      <name val="Arial"/>
      <family val="2"/>
    </font>
    <font>
      <b/>
      <u val="single"/>
      <sz val="12"/>
      <name val="Arial"/>
      <family val="2"/>
    </font>
    <font>
      <b/>
      <sz val="14"/>
      <color theme="1"/>
      <name val="Arial"/>
      <family val="2"/>
    </font>
    <font>
      <sz val="11"/>
      <color theme="1"/>
      <name val="Arial"/>
      <family val="2"/>
    </font>
    <font>
      <b/>
      <sz val="14"/>
      <color theme="1"/>
      <name val="Calibri"/>
      <family val="2"/>
      <scheme val="minor"/>
    </font>
    <font>
      <b/>
      <sz val="9"/>
      <color theme="1"/>
      <name val="Arial"/>
      <family val="2"/>
    </font>
    <font>
      <sz val="9"/>
      <color theme="1"/>
      <name val="Arial"/>
      <family val="2"/>
    </font>
    <font>
      <sz val="10"/>
      <color theme="1"/>
      <name val="Arial"/>
      <family val="2"/>
    </font>
    <font>
      <b/>
      <i/>
      <sz val="9"/>
      <name val="Arial"/>
      <family val="2"/>
    </font>
    <font>
      <i/>
      <sz val="9"/>
      <name val="Arial"/>
      <family val="2"/>
    </font>
    <font>
      <i/>
      <sz val="10"/>
      <name val="Arial"/>
      <family val="2"/>
    </font>
    <font>
      <b/>
      <sz val="10"/>
      <color theme="1"/>
      <name val="Arial"/>
      <family val="2"/>
    </font>
    <font>
      <sz val="10"/>
      <color theme="1"/>
      <name val="Calibri"/>
      <family val="2"/>
      <scheme val="minor"/>
    </font>
    <font>
      <b/>
      <i/>
      <sz val="9"/>
      <color theme="1"/>
      <name val="Arial"/>
      <family val="2"/>
    </font>
    <font>
      <i/>
      <sz val="9"/>
      <color theme="1"/>
      <name val="Arial"/>
      <family val="2"/>
    </font>
    <font>
      <i/>
      <sz val="10"/>
      <color theme="1"/>
      <name val="Calibri"/>
      <family val="2"/>
      <scheme val="minor"/>
    </font>
    <font>
      <b/>
      <sz val="9"/>
      <color theme="1"/>
      <name val="Calibri"/>
      <family val="2"/>
      <scheme val="minor"/>
    </font>
    <font>
      <sz val="10"/>
      <color theme="1"/>
      <name val="Arial"/>
      <family val="2"/>
      <scheme val="minor"/>
    </font>
  </fonts>
  <fills count="5">
    <fill>
      <patternFill/>
    </fill>
    <fill>
      <patternFill patternType="gray125"/>
    </fill>
    <fill>
      <patternFill patternType="solid">
        <fgColor theme="0" tint="-0.3499799966812134"/>
        <bgColor indexed="64"/>
      </patternFill>
    </fill>
    <fill>
      <patternFill patternType="solid">
        <fgColor theme="0"/>
        <bgColor indexed="64"/>
      </patternFill>
    </fill>
    <fill>
      <patternFill patternType="solid">
        <fgColor theme="0" tint="-0.24993999302387238"/>
        <bgColor indexed="64"/>
      </patternFill>
    </fill>
  </fills>
  <borders count="26">
    <border>
      <left/>
      <right/>
      <top/>
      <bottom/>
      <diagonal/>
    </border>
    <border>
      <left style="thin"/>
      <right style="thin"/>
      <top style="thin"/>
      <bottom/>
    </border>
    <border>
      <left style="thin"/>
      <right style="thin"/>
      <top/>
      <bottom style="thin"/>
    </border>
    <border>
      <left/>
      <right/>
      <top/>
      <bottom style="thin"/>
    </border>
    <border>
      <left style="thin"/>
      <right style="thin"/>
      <top style="thin"/>
      <bottom style="thin"/>
    </border>
    <border>
      <left style="thin"/>
      <right/>
      <top/>
      <bottom/>
    </border>
    <border>
      <left/>
      <right/>
      <top style="thin"/>
      <bottom/>
    </border>
    <border>
      <left style="thin"/>
      <right/>
      <top style="thin"/>
      <bottom/>
    </border>
    <border>
      <left style="thin"/>
      <right/>
      <top/>
      <bottom style="thin"/>
    </border>
    <border>
      <left/>
      <right/>
      <top/>
      <bottom style="medium"/>
    </border>
    <border>
      <left/>
      <right/>
      <top style="medium"/>
      <bottom style="medium"/>
    </border>
    <border>
      <left/>
      <right style="thin"/>
      <top/>
      <bottom style="thin"/>
    </border>
    <border>
      <left/>
      <right style="thin"/>
      <top style="thin"/>
      <bottom/>
    </border>
    <border>
      <left/>
      <right style="thin"/>
      <top/>
      <bottom/>
    </border>
    <border>
      <left/>
      <right/>
      <top style="thin"/>
      <bottom style="thin"/>
    </border>
    <border>
      <left style="thin"/>
      <right/>
      <top style="thin"/>
      <bottom style="thin"/>
    </border>
    <border>
      <left/>
      <right style="thin"/>
      <top style="thin"/>
      <bottom style="thin"/>
    </border>
    <border>
      <left style="thin"/>
      <right style="thin"/>
      <top/>
      <bottom/>
    </border>
    <border>
      <left style="thin"/>
      <right/>
      <top/>
      <bottom style="medium"/>
    </border>
    <border>
      <left/>
      <right style="thin"/>
      <top/>
      <bottom style="medium"/>
    </border>
    <border>
      <left style="thin"/>
      <right/>
      <top style="medium"/>
      <bottom style="thin"/>
    </border>
    <border>
      <left/>
      <right/>
      <top style="medium"/>
      <bottom style="thin"/>
    </border>
    <border>
      <left/>
      <right style="thin"/>
      <top style="medium"/>
      <bottom style="thin"/>
    </border>
    <border>
      <left/>
      <right/>
      <top style="medium"/>
      <bottom/>
    </border>
    <border>
      <left style="thin"/>
      <right/>
      <top style="medium"/>
      <bottom/>
    </border>
    <border>
      <left/>
      <right style="thin"/>
      <top style="medium"/>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0" fillId="0" borderId="0">
      <alignment/>
      <protection/>
    </xf>
    <xf numFmtId="0" fontId="1" fillId="0" borderId="0">
      <alignment/>
      <protection/>
    </xf>
  </cellStyleXfs>
  <cellXfs count="870">
    <xf numFmtId="0" fontId="0" fillId="0" borderId="0" xfId="0"/>
    <xf numFmtId="0" fontId="3" fillId="0" borderId="0" xfId="0" applyFont="1"/>
    <xf numFmtId="0" fontId="0" fillId="0" borderId="0" xfId="0" applyFont="1"/>
    <xf numFmtId="0" fontId="3" fillId="0" borderId="0" xfId="0" applyFont="1" applyAlignment="1">
      <alignment/>
    </xf>
    <xf numFmtId="0" fontId="3" fillId="0" borderId="0" xfId="0" applyFont="1" applyAlignment="1">
      <alignment horizontal="center"/>
    </xf>
    <xf numFmtId="0" fontId="0" fillId="0" borderId="0" xfId="0" applyFill="1"/>
    <xf numFmtId="0" fontId="0" fillId="0" borderId="0" xfId="0" applyProtection="1">
      <protection/>
    </xf>
    <xf numFmtId="0" fontId="0" fillId="0" borderId="0" xfId="0" applyBorder="1" applyAlignment="1">
      <alignment vertical="justify"/>
    </xf>
    <xf numFmtId="0" fontId="0" fillId="0" borderId="0" xfId="0" applyBorder="1"/>
    <xf numFmtId="0" fontId="4" fillId="0" borderId="0" xfId="0" applyFont="1" applyBorder="1" applyAlignment="1" applyProtection="1">
      <alignment/>
      <protection/>
    </xf>
    <xf numFmtId="0" fontId="11" fillId="0" borderId="1" xfId="0" applyFont="1" applyBorder="1" applyAlignment="1" applyProtection="1">
      <alignment horizontal="center"/>
      <protection/>
    </xf>
    <xf numFmtId="0" fontId="11" fillId="0" borderId="2" xfId="0" applyFont="1" applyBorder="1" applyAlignment="1" applyProtection="1">
      <alignment horizontal="center"/>
      <protection/>
    </xf>
    <xf numFmtId="0" fontId="12" fillId="0" borderId="0" xfId="0" applyFont="1" applyBorder="1" applyAlignment="1" applyProtection="1">
      <alignment horizontal="center" vertical="justify"/>
      <protection/>
    </xf>
    <xf numFmtId="0" fontId="0" fillId="0" borderId="3" xfId="0" applyBorder="1"/>
    <xf numFmtId="0" fontId="2" fillId="0" borderId="0" xfId="0" applyFont="1" applyBorder="1" applyAlignment="1" applyProtection="1">
      <alignment horizontal="center" vertical="justify"/>
      <protection/>
    </xf>
    <xf numFmtId="0" fontId="0" fillId="0" borderId="0" xfId="0" applyFont="1" applyBorder="1"/>
    <xf numFmtId="0" fontId="9" fillId="0" borderId="4" xfId="0" applyFont="1" applyBorder="1" applyProtection="1">
      <protection locked="0"/>
    </xf>
    <xf numFmtId="0" fontId="0" fillId="0" borderId="0" xfId="0" applyFont="1" applyProtection="1">
      <protection/>
    </xf>
    <xf numFmtId="0" fontId="8" fillId="0" borderId="4" xfId="0" applyFont="1" applyBorder="1" applyAlignment="1" applyProtection="1">
      <alignment horizontal="center"/>
      <protection locked="0"/>
    </xf>
    <xf numFmtId="0" fontId="12" fillId="0" borderId="0" xfId="0" applyFont="1" applyAlignment="1" applyProtection="1">
      <alignment/>
      <protection/>
    </xf>
    <xf numFmtId="0" fontId="16" fillId="0" borderId="4" xfId="0" applyFont="1" applyBorder="1" applyAlignment="1" applyProtection="1">
      <alignment horizontal="center"/>
      <protection/>
    </xf>
    <xf numFmtId="0" fontId="16" fillId="0" borderId="4" xfId="0" applyFont="1" applyBorder="1" applyAlignment="1" applyProtection="1">
      <alignment horizontal="center" vertical="center"/>
      <protection locked="0"/>
    </xf>
    <xf numFmtId="0" fontId="0" fillId="0" borderId="0" xfId="0"/>
    <xf numFmtId="0" fontId="12" fillId="0" borderId="0" xfId="0" applyFont="1" applyBorder="1" applyAlignment="1" applyProtection="1">
      <alignment/>
      <protection/>
    </xf>
    <xf numFmtId="0" fontId="4" fillId="0" borderId="0" xfId="0" applyFont="1" applyAlignment="1" applyProtection="1">
      <alignment/>
      <protection/>
    </xf>
    <xf numFmtId="0" fontId="0" fillId="0" borderId="0" xfId="0"/>
    <xf numFmtId="0" fontId="0" fillId="0" borderId="0" xfId="0" applyAlignment="1">
      <alignment horizontal="center"/>
    </xf>
    <xf numFmtId="0" fontId="0" fillId="0" borderId="0" xfId="0" applyAlignment="1">
      <alignment vertical="top"/>
    </xf>
    <xf numFmtId="0" fontId="16" fillId="0" borderId="5" xfId="0" applyFont="1" applyBorder="1" applyProtection="1">
      <protection/>
    </xf>
    <xf numFmtId="0" fontId="2" fillId="0" borderId="0" xfId="0" applyFont="1" applyAlignment="1">
      <alignment vertical="top"/>
    </xf>
    <xf numFmtId="0" fontId="2" fillId="0" borderId="0" xfId="0" applyFont="1"/>
    <xf numFmtId="0" fontId="5"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Alignment="1">
      <alignment vertical="center"/>
    </xf>
    <xf numFmtId="0" fontId="0" fillId="0" borderId="0" xfId="0"/>
    <xf numFmtId="49" fontId="0" fillId="0" borderId="0" xfId="0" applyNumberFormat="1"/>
    <xf numFmtId="0" fontId="0" fillId="0" borderId="0" xfId="0"/>
    <xf numFmtId="0" fontId="0" fillId="0" borderId="0" xfId="0"/>
    <xf numFmtId="0" fontId="0" fillId="0" borderId="0" xfId="0"/>
    <xf numFmtId="0" fontId="16" fillId="0" borderId="0" xfId="0" applyFont="1" applyAlignment="1" applyProtection="1">
      <alignment horizontal="right"/>
      <protection/>
    </xf>
    <xf numFmtId="0" fontId="0" fillId="0" borderId="0" xfId="0" applyFont="1" applyAlignment="1" applyProtection="1">
      <alignment/>
      <protection/>
    </xf>
    <xf numFmtId="0" fontId="0" fillId="0" borderId="0" xfId="0" applyProtection="1">
      <protection/>
    </xf>
    <xf numFmtId="0" fontId="0" fillId="0" borderId="0" xfId="0"/>
    <xf numFmtId="0" fontId="0" fillId="0" borderId="0" xfId="0" applyAlignment="1" applyProtection="1">
      <alignment/>
      <protection/>
    </xf>
    <xf numFmtId="0" fontId="16" fillId="0" borderId="4" xfId="0" applyFont="1" applyBorder="1" applyAlignment="1" applyProtection="1">
      <alignment horizontal="center" vertical="center"/>
      <protection locked="0"/>
    </xf>
    <xf numFmtId="0" fontId="0" fillId="0" borderId="0" xfId="0" applyAlignment="1">
      <alignment/>
    </xf>
    <xf numFmtId="49" fontId="16" fillId="0" borderId="1" xfId="0" applyNumberFormat="1" applyFont="1" applyBorder="1" applyAlignment="1" applyProtection="1">
      <alignment horizontal="center" vertical="justify"/>
      <protection/>
    </xf>
    <xf numFmtId="0" fontId="0" fillId="0" borderId="0" xfId="0" applyProtection="1">
      <protection/>
    </xf>
    <xf numFmtId="0" fontId="0" fillId="0" borderId="0" xfId="0"/>
    <xf numFmtId="0" fontId="16" fillId="0" borderId="4" xfId="0" applyFont="1" applyBorder="1" applyAlignment="1" applyProtection="1">
      <alignment horizontal="center" vertical="center"/>
      <protection/>
    </xf>
    <xf numFmtId="0" fontId="16" fillId="0" borderId="4" xfId="0" applyFont="1" applyBorder="1" applyAlignment="1" applyProtection="1">
      <alignment horizontal="center" vertical="center"/>
      <protection locked="0"/>
    </xf>
    <xf numFmtId="0" fontId="0" fillId="0" borderId="0" xfId="0" applyAlignment="1">
      <alignment/>
    </xf>
    <xf numFmtId="49" fontId="16" fillId="0" borderId="4" xfId="0" applyNumberFormat="1" applyFont="1" applyBorder="1" applyAlignment="1" applyProtection="1">
      <alignment horizontal="center" vertical="justify"/>
      <protection/>
    </xf>
    <xf numFmtId="0" fontId="0" fillId="0" borderId="0" xfId="0" applyFont="1" applyAlignment="1" applyProtection="1">
      <alignment wrapText="1"/>
      <protection/>
    </xf>
    <xf numFmtId="0" fontId="3" fillId="0" borderId="0" xfId="0" applyFont="1" applyAlignment="1" applyProtection="1">
      <alignment/>
      <protection/>
    </xf>
    <xf numFmtId="0" fontId="0" fillId="0" borderId="0" xfId="0" applyProtection="1">
      <protection locked="0"/>
    </xf>
    <xf numFmtId="0" fontId="22" fillId="0" borderId="0" xfId="0" applyFont="1" applyAlignment="1" applyProtection="1">
      <alignment horizontal="right" vertical="top" wrapText="1"/>
      <protection/>
    </xf>
    <xf numFmtId="0" fontId="8" fillId="0" borderId="0" xfId="0" applyFont="1" applyAlignment="1" applyProtection="1">
      <alignment horizontal="right" vertical="top"/>
      <protection/>
    </xf>
    <xf numFmtId="0" fontId="22" fillId="0" borderId="0" xfId="0" applyFont="1"/>
    <xf numFmtId="0" fontId="2" fillId="0" borderId="0" xfId="0" applyFont="1"/>
    <xf numFmtId="0" fontId="0" fillId="0" borderId="0" xfId="0" applyBorder="1"/>
    <xf numFmtId="0" fontId="12" fillId="2" borderId="4" xfId="0" applyFont="1" applyFill="1" applyBorder="1" applyAlignment="1" applyProtection="1">
      <alignment horizontal="center"/>
      <protection/>
    </xf>
    <xf numFmtId="0" fontId="16" fillId="2" borderId="4" xfId="0" applyFont="1" applyFill="1" applyBorder="1" applyAlignment="1" applyProtection="1">
      <alignment horizontal="center"/>
      <protection/>
    </xf>
    <xf numFmtId="0" fontId="16" fillId="2" borderId="4" xfId="0" applyFont="1" applyFill="1" applyBorder="1" applyAlignment="1" applyProtection="1">
      <alignment horizontal="center" vertical="center"/>
      <protection/>
    </xf>
    <xf numFmtId="0" fontId="24" fillId="0" borderId="0" xfId="0" applyFont="1"/>
    <xf numFmtId="0" fontId="0" fillId="0" borderId="0" xfId="0" applyFont="1"/>
    <xf numFmtId="0" fontId="24" fillId="0" borderId="0" xfId="0" applyFont="1" applyAlignment="1">
      <alignment vertical="center"/>
    </xf>
    <xf numFmtId="0" fontId="12" fillId="2" borderId="4" xfId="0" applyFont="1" applyFill="1" applyBorder="1" applyAlignment="1" applyProtection="1">
      <alignment horizontal="center" vertical="center"/>
      <protection/>
    </xf>
    <xf numFmtId="0" fontId="16" fillId="0" borderId="4" xfId="0" applyFont="1" applyBorder="1" applyAlignment="1" applyProtection="1">
      <alignment horizontal="center"/>
      <protection locked="0"/>
    </xf>
    <xf numFmtId="0" fontId="0" fillId="2" borderId="4" xfId="0" applyFont="1" applyFill="1" applyBorder="1" applyProtection="1">
      <protection/>
    </xf>
    <xf numFmtId="0" fontId="13" fillId="2" borderId="6" xfId="0" applyFont="1" applyFill="1" applyBorder="1" applyAlignment="1" applyProtection="1">
      <alignment vertical="justify"/>
      <protection/>
    </xf>
    <xf numFmtId="0" fontId="0" fillId="0" borderId="0" xfId="0"/>
    <xf numFmtId="0" fontId="0" fillId="0" borderId="4" xfId="0" applyBorder="1" applyAlignment="1" applyProtection="1">
      <alignment/>
      <protection locked="0"/>
    </xf>
    <xf numFmtId="0" fontId="16" fillId="0" borderId="0" xfId="0" applyFont="1"/>
    <xf numFmtId="0" fontId="22" fillId="0" borderId="4" xfId="0" applyFont="1" applyBorder="1" applyAlignment="1" applyProtection="1">
      <alignment horizontal="center"/>
      <protection locked="0"/>
    </xf>
    <xf numFmtId="0" fontId="0" fillId="0" borderId="0" xfId="0"/>
    <xf numFmtId="0" fontId="0" fillId="0" borderId="0" xfId="0"/>
    <xf numFmtId="0" fontId="0" fillId="0" borderId="0" xfId="0" applyFont="1" applyAlignment="1" applyProtection="1">
      <alignment/>
      <protection/>
    </xf>
    <xf numFmtId="0" fontId="8" fillId="0" borderId="4" xfId="0" applyFont="1" applyBorder="1" applyAlignment="1" applyProtection="1">
      <alignment horizontal="center"/>
      <protection locked="0"/>
    </xf>
    <xf numFmtId="0" fontId="16" fillId="0" borderId="0" xfId="0" applyFont="1" applyAlignment="1" applyProtection="1">
      <alignment horizontal="right"/>
      <protection/>
    </xf>
    <xf numFmtId="0" fontId="0" fillId="0" borderId="0" xfId="0" applyProtection="1">
      <protection/>
    </xf>
    <xf numFmtId="0" fontId="16" fillId="0" borderId="4" xfId="0" applyFont="1" applyBorder="1" applyAlignment="1" applyProtection="1">
      <alignment horizontal="center" vertical="center"/>
      <protection locked="0"/>
    </xf>
    <xf numFmtId="0" fontId="16" fillId="0" borderId="4" xfId="0" applyFont="1" applyBorder="1" applyAlignment="1" applyProtection="1">
      <alignment horizontal="center" vertical="center"/>
      <protection/>
    </xf>
    <xf numFmtId="49" fontId="16" fillId="0" borderId="1" xfId="0" applyNumberFormat="1" applyFont="1" applyBorder="1" applyAlignment="1" applyProtection="1">
      <alignment horizontal="center" vertical="justify"/>
      <protection/>
    </xf>
    <xf numFmtId="0" fontId="16" fillId="0" borderId="0" xfId="0" applyFont="1" applyBorder="1" applyProtection="1">
      <protection/>
    </xf>
    <xf numFmtId="0" fontId="11" fillId="0" borderId="7" xfId="0" applyFont="1" applyBorder="1" applyAlignment="1" applyProtection="1">
      <alignment horizontal="center"/>
      <protection/>
    </xf>
    <xf numFmtId="0" fontId="11" fillId="0" borderId="8" xfId="0" applyFont="1" applyBorder="1" applyAlignment="1" applyProtection="1">
      <alignment horizontal="center"/>
      <protection/>
    </xf>
    <xf numFmtId="0" fontId="12" fillId="0" borderId="0" xfId="0" applyFont="1" applyBorder="1" applyAlignment="1" applyProtection="1">
      <alignment horizontal="center" vertical="justify"/>
      <protection/>
    </xf>
    <xf numFmtId="0" fontId="2" fillId="0" borderId="0" xfId="0" applyFont="1" applyBorder="1" applyAlignment="1" applyProtection="1">
      <alignment horizontal="center" vertical="justify"/>
      <protection/>
    </xf>
    <xf numFmtId="0" fontId="22" fillId="0" borderId="9" xfId="0" applyFont="1" applyBorder="1" applyAlignment="1" applyProtection="1">
      <alignment horizontal="center"/>
      <protection/>
    </xf>
    <xf numFmtId="0" fontId="22" fillId="0" borderId="10" xfId="0" applyFont="1" applyBorder="1" applyAlignment="1" applyProtection="1">
      <alignment horizontal="center"/>
      <protection/>
    </xf>
    <xf numFmtId="0" fontId="22" fillId="0" borderId="0" xfId="0" applyFont="1" applyProtection="1">
      <protection/>
    </xf>
    <xf numFmtId="1" fontId="22" fillId="0" borderId="9" xfId="0" applyNumberFormat="1" applyFont="1" applyBorder="1" applyAlignment="1" applyProtection="1">
      <alignment horizontal="center"/>
      <protection/>
    </xf>
    <xf numFmtId="0" fontId="0" fillId="0" borderId="0" xfId="0" applyAlignment="1">
      <alignment/>
    </xf>
    <xf numFmtId="0" fontId="0" fillId="0" borderId="0" xfId="0"/>
    <xf numFmtId="0" fontId="0" fillId="0" borderId="0" xfId="0" applyProtection="1">
      <protection/>
    </xf>
    <xf numFmtId="0" fontId="0" fillId="0" borderId="0" xfId="0" applyBorder="1" applyAlignment="1">
      <alignment/>
    </xf>
    <xf numFmtId="0" fontId="16" fillId="2" borderId="4" xfId="0" applyFont="1" applyFill="1" applyBorder="1" applyAlignment="1" applyProtection="1">
      <alignment horizontal="center" vertical="center"/>
      <protection/>
    </xf>
    <xf numFmtId="0" fontId="11" fillId="0" borderId="0" xfId="0" applyFont="1" applyBorder="1" applyAlignment="1">
      <alignment/>
    </xf>
    <xf numFmtId="0" fontId="1" fillId="0" borderId="0" xfId="20">
      <alignment/>
      <protection/>
    </xf>
    <xf numFmtId="0" fontId="36" fillId="0" borderId="3" xfId="20" applyFont="1" applyBorder="1" applyAlignment="1" applyProtection="1">
      <alignment horizontal="center"/>
      <protection locked="0"/>
    </xf>
    <xf numFmtId="0" fontId="0" fillId="0" borderId="0" xfId="0"/>
    <xf numFmtId="0" fontId="16" fillId="0" borderId="0" xfId="0" applyFont="1" applyAlignment="1" applyProtection="1">
      <alignment horizontal="right"/>
      <protection/>
    </xf>
    <xf numFmtId="0" fontId="0" fillId="0" borderId="0" xfId="0" applyProtection="1">
      <protection/>
    </xf>
    <xf numFmtId="0" fontId="16" fillId="0" borderId="0" xfId="0" applyFont="1" applyBorder="1" applyProtection="1">
      <protection/>
    </xf>
    <xf numFmtId="0" fontId="16" fillId="0" borderId="0" xfId="0" applyFont="1" applyAlignment="1" applyProtection="1">
      <alignment horizontal="right"/>
      <protection/>
    </xf>
    <xf numFmtId="0" fontId="0" fillId="0" borderId="0" xfId="0" applyAlignment="1">
      <alignment/>
    </xf>
    <xf numFmtId="0" fontId="0" fillId="0" borderId="0" xfId="0"/>
    <xf numFmtId="0" fontId="14" fillId="0" borderId="0" xfId="0" applyFont="1" applyAlignment="1" applyProtection="1">
      <alignment/>
      <protection/>
    </xf>
    <xf numFmtId="0" fontId="8" fillId="0" borderId="4" xfId="0" applyFont="1" applyBorder="1" applyAlignment="1" applyProtection="1">
      <alignment horizontal="center" vertical="center"/>
      <protection locked="0"/>
    </xf>
    <xf numFmtId="0" fontId="0" fillId="0" borderId="0" xfId="0"/>
    <xf numFmtId="0" fontId="0" fillId="0" borderId="0" xfId="0" applyProtection="1">
      <protection/>
    </xf>
    <xf numFmtId="0" fontId="8" fillId="0" borderId="4" xfId="0" applyFont="1" applyBorder="1" applyAlignment="1" applyProtection="1">
      <alignment horizontal="center"/>
      <protection/>
    </xf>
    <xf numFmtId="0" fontId="11" fillId="0" borderId="0" xfId="0" applyFont="1" applyBorder="1" applyAlignment="1" applyProtection="1">
      <alignment/>
      <protection/>
    </xf>
    <xf numFmtId="0" fontId="1" fillId="0" borderId="0" xfId="22">
      <alignment/>
      <protection/>
    </xf>
    <xf numFmtId="0" fontId="32" fillId="0" borderId="0" xfId="22" applyFont="1" applyAlignment="1">
      <alignment horizontal="center" wrapText="1"/>
      <protection/>
    </xf>
    <xf numFmtId="0" fontId="1" fillId="0" borderId="5" xfId="22" applyBorder="1" applyAlignment="1">
      <alignment/>
      <protection/>
    </xf>
    <xf numFmtId="1" fontId="36" fillId="0" borderId="3" xfId="22" applyNumberFormat="1" applyFont="1" applyBorder="1" applyAlignment="1" applyProtection="1">
      <alignment horizontal="center"/>
      <protection locked="0"/>
    </xf>
    <xf numFmtId="0" fontId="36" fillId="0" borderId="0" xfId="22" applyFont="1" applyBorder="1" applyAlignment="1">
      <alignment horizontal="center"/>
      <protection/>
    </xf>
    <xf numFmtId="1" fontId="36" fillId="0" borderId="11" xfId="22" applyNumberFormat="1" applyFont="1" applyBorder="1" applyAlignment="1" applyProtection="1">
      <alignment horizontal="center"/>
      <protection locked="0"/>
    </xf>
    <xf numFmtId="0" fontId="35" fillId="0" borderId="7" xfId="22" applyFont="1" applyBorder="1">
      <alignment/>
      <protection/>
    </xf>
    <xf numFmtId="0" fontId="1" fillId="0" borderId="6" xfId="22" applyBorder="1">
      <alignment/>
      <protection/>
    </xf>
    <xf numFmtId="0" fontId="1" fillId="0" borderId="8" xfId="22" applyBorder="1">
      <alignment/>
      <protection/>
    </xf>
    <xf numFmtId="0" fontId="1" fillId="0" borderId="3" xfId="22" applyBorder="1">
      <alignment/>
      <protection/>
    </xf>
    <xf numFmtId="0" fontId="1" fillId="0" borderId="5" xfId="22" applyBorder="1">
      <alignment/>
      <protection/>
    </xf>
    <xf numFmtId="0" fontId="35" fillId="0" borderId="7" xfId="22" applyFont="1" applyBorder="1" applyAlignment="1" applyProtection="1">
      <alignment/>
      <protection/>
    </xf>
    <xf numFmtId="0" fontId="35" fillId="0" borderId="6" xfId="22" applyFont="1" applyBorder="1" applyAlignment="1" applyProtection="1">
      <alignment/>
      <protection/>
    </xf>
    <xf numFmtId="0" fontId="1" fillId="0" borderId="0" xfId="22" applyProtection="1">
      <alignment/>
      <protection/>
    </xf>
    <xf numFmtId="0" fontId="35" fillId="0" borderId="7" xfId="22" applyFont="1" applyBorder="1" applyAlignment="1">
      <alignment/>
      <protection/>
    </xf>
    <xf numFmtId="0" fontId="35" fillId="0" borderId="6" xfId="22" applyFont="1" applyBorder="1" applyAlignment="1">
      <alignment/>
      <protection/>
    </xf>
    <xf numFmtId="49" fontId="37" fillId="0" borderId="12" xfId="22" applyNumberFormat="1" applyFont="1" applyBorder="1" applyAlignment="1" applyProtection="1">
      <alignment horizontal="left" wrapText="1"/>
      <protection locked="0"/>
    </xf>
    <xf numFmtId="0" fontId="0" fillId="0" borderId="0" xfId="0" applyAlignment="1">
      <alignment/>
    </xf>
    <xf numFmtId="0" fontId="0" fillId="0" borderId="0" xfId="0" applyAlignment="1" applyProtection="1">
      <alignment/>
      <protection/>
    </xf>
    <xf numFmtId="0" fontId="16" fillId="0" borderId="4" xfId="0" applyFont="1" applyBorder="1" applyAlignment="1" applyProtection="1">
      <alignment horizontal="center" vertical="center"/>
      <protection/>
    </xf>
    <xf numFmtId="0" fontId="16" fillId="2" borderId="4" xfId="0" applyFont="1" applyFill="1" applyBorder="1" applyAlignment="1" applyProtection="1">
      <alignment horizontal="center" vertical="center"/>
      <protection/>
    </xf>
    <xf numFmtId="0" fontId="0" fillId="0" borderId="4" xfId="0" applyFont="1" applyBorder="1" applyAlignment="1" applyProtection="1">
      <alignment horizontal="center"/>
      <protection/>
    </xf>
    <xf numFmtId="167" fontId="0" fillId="0" borderId="4" xfId="0" applyNumberFormat="1" applyBorder="1" applyAlignment="1" applyProtection="1">
      <alignment horizontal="center"/>
      <protection/>
    </xf>
    <xf numFmtId="1" fontId="8" fillId="0" borderId="4" xfId="0" applyNumberFormat="1" applyFont="1" applyBorder="1" applyAlignment="1" applyProtection="1">
      <alignment horizontal="center"/>
      <protection locked="0"/>
    </xf>
    <xf numFmtId="0" fontId="0" fillId="0" borderId="0" xfId="0" applyProtection="1">
      <protection/>
    </xf>
    <xf numFmtId="0" fontId="0" fillId="0" borderId="0" xfId="0"/>
    <xf numFmtId="0" fontId="0" fillId="0" borderId="0" xfId="0" applyAlignment="1">
      <alignment/>
    </xf>
    <xf numFmtId="0" fontId="0" fillId="0" borderId="0" xfId="0" applyAlignment="1" applyProtection="1">
      <alignment/>
      <protection/>
    </xf>
    <xf numFmtId="0" fontId="0" fillId="0" borderId="0" xfId="0" applyBorder="1" applyAlignment="1">
      <alignment/>
    </xf>
    <xf numFmtId="0" fontId="5" fillId="0" borderId="0" xfId="0" applyFont="1" applyAlignment="1" applyProtection="1">
      <alignment/>
      <protection/>
    </xf>
    <xf numFmtId="0" fontId="0" fillId="0" borderId="0" xfId="0" applyFont="1" applyAlignment="1" applyProtection="1">
      <alignment wrapText="1"/>
      <protection/>
    </xf>
    <xf numFmtId="0" fontId="7" fillId="0" borderId="0" xfId="0" applyFont="1" applyAlignment="1" applyProtection="1">
      <alignment/>
      <protection/>
    </xf>
    <xf numFmtId="0" fontId="2" fillId="0" borderId="0" xfId="0" applyFont="1" applyProtection="1">
      <protection/>
    </xf>
    <xf numFmtId="0" fontId="2" fillId="0" borderId="0" xfId="0" applyFont="1" applyProtection="1">
      <protection/>
    </xf>
    <xf numFmtId="0" fontId="24" fillId="0" borderId="0" xfId="0" applyFont="1" applyProtection="1">
      <protection/>
    </xf>
    <xf numFmtId="0" fontId="0" fillId="0" borderId="0" xfId="0" applyBorder="1" applyProtection="1">
      <protection/>
    </xf>
    <xf numFmtId="0" fontId="24" fillId="0" borderId="0" xfId="0" applyFont="1" applyAlignment="1" applyProtection="1">
      <alignment vertical="center"/>
      <protection/>
    </xf>
    <xf numFmtId="0" fontId="0" fillId="0" borderId="0" xfId="0" applyFont="1" applyProtection="1">
      <protection/>
    </xf>
    <xf numFmtId="18" fontId="16" fillId="0" borderId="0" xfId="0" applyNumberFormat="1" applyFont="1" applyBorder="1" applyAlignment="1" applyProtection="1">
      <alignment horizontal="center"/>
      <protection/>
    </xf>
    <xf numFmtId="0" fontId="16" fillId="0" borderId="0" xfId="0" applyFont="1" applyBorder="1" applyAlignment="1" applyProtection="1">
      <alignment horizontal="left"/>
      <protection/>
    </xf>
    <xf numFmtId="0" fontId="0" fillId="0" borderId="0" xfId="0" applyAlignment="1" applyProtection="1">
      <alignment horizontal="left"/>
      <protection/>
    </xf>
    <xf numFmtId="0" fontId="0" fillId="0" borderId="5" xfId="0" applyFont="1" applyBorder="1" applyAlignment="1" applyProtection="1">
      <alignment/>
      <protection/>
    </xf>
    <xf numFmtId="0" fontId="0" fillId="0" borderId="0" xfId="0" applyAlignment="1">
      <alignment/>
    </xf>
    <xf numFmtId="0" fontId="16" fillId="0" borderId="0" xfId="0" applyFont="1" applyBorder="1" applyAlignment="1" applyProtection="1">
      <alignment/>
      <protection/>
    </xf>
    <xf numFmtId="0" fontId="0" fillId="0" borderId="0" xfId="0" applyBorder="1" applyAlignment="1">
      <alignment/>
    </xf>
    <xf numFmtId="0" fontId="16" fillId="0" borderId="3" xfId="0" applyFont="1" applyBorder="1" applyAlignment="1" applyProtection="1">
      <alignment wrapText="1"/>
      <protection locked="0"/>
    </xf>
    <xf numFmtId="0" fontId="0" fillId="0" borderId="3" xfId="0" applyBorder="1" applyAlignment="1" applyProtection="1">
      <alignment wrapText="1"/>
      <protection locked="0"/>
    </xf>
    <xf numFmtId="0" fontId="0" fillId="0" borderId="0" xfId="0" applyFont="1" applyAlignment="1" applyProtection="1">
      <alignment/>
      <protection/>
    </xf>
    <xf numFmtId="0" fontId="16" fillId="0" borderId="0" xfId="0" applyFont="1" applyAlignment="1" applyProtection="1">
      <alignment/>
      <protection/>
    </xf>
    <xf numFmtId="0" fontId="0" fillId="0" borderId="0" xfId="0"/>
    <xf numFmtId="0" fontId="0" fillId="0" borderId="13" xfId="0" applyBorder="1"/>
    <xf numFmtId="164" fontId="16" fillId="0" borderId="3" xfId="0" applyNumberFormat="1" applyFont="1" applyBorder="1" applyAlignment="1" applyProtection="1">
      <alignment horizontal="left" wrapText="1"/>
      <protection locked="0"/>
    </xf>
    <xf numFmtId="164" fontId="0" fillId="0" borderId="3" xfId="0" applyNumberFormat="1" applyBorder="1" applyAlignment="1" applyProtection="1">
      <alignment horizontal="left" wrapText="1"/>
      <protection locked="0"/>
    </xf>
    <xf numFmtId="0" fontId="16" fillId="0" borderId="0" xfId="0" applyFont="1" applyBorder="1" applyAlignment="1" applyProtection="1">
      <alignment wrapText="1"/>
      <protection/>
    </xf>
    <xf numFmtId="0" fontId="0" fillId="0" borderId="0" xfId="0" applyBorder="1" applyAlignment="1" applyProtection="1">
      <alignment wrapText="1"/>
      <protection/>
    </xf>
    <xf numFmtId="0" fontId="16" fillId="0" borderId="5" xfId="0" applyFont="1" applyBorder="1" applyAlignment="1">
      <alignment horizontal="right"/>
    </xf>
    <xf numFmtId="0" fontId="0" fillId="0" borderId="13" xfId="0" applyBorder="1" applyAlignment="1">
      <alignment/>
    </xf>
    <xf numFmtId="0" fontId="16" fillId="0" borderId="0" xfId="0" applyFont="1" applyAlignment="1" applyProtection="1">
      <alignment horizontal="right"/>
      <protection/>
    </xf>
    <xf numFmtId="0" fontId="0" fillId="0" borderId="0" xfId="0" applyProtection="1">
      <protection/>
    </xf>
    <xf numFmtId="0" fontId="0" fillId="0" borderId="13" xfId="0" applyBorder="1" applyProtection="1">
      <protection/>
    </xf>
    <xf numFmtId="0" fontId="16" fillId="0" borderId="0" xfId="0" applyFont="1" applyBorder="1" applyAlignment="1" applyProtection="1">
      <alignment vertical="top" wrapText="1"/>
      <protection/>
    </xf>
    <xf numFmtId="0" fontId="0" fillId="0" borderId="0" xfId="0" applyBorder="1" applyAlignment="1" applyProtection="1">
      <alignment vertical="top" wrapText="1"/>
      <protection/>
    </xf>
    <xf numFmtId="0" fontId="16" fillId="0" borderId="0" xfId="0" applyFont="1"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 xfId="0" applyBorder="1" applyAlignment="1" applyProtection="1">
      <alignment vertical="top" wrapText="1"/>
      <protection locked="0"/>
    </xf>
    <xf numFmtId="0" fontId="0" fillId="0" borderId="0" xfId="0" applyAlignment="1" applyProtection="1">
      <alignment vertical="top" wrapText="1"/>
      <protection/>
    </xf>
    <xf numFmtId="0" fontId="0" fillId="0" borderId="5" xfId="0" applyBorder="1" applyAlignment="1">
      <alignment/>
    </xf>
    <xf numFmtId="0" fontId="16" fillId="0" borderId="5" xfId="0" applyFont="1" applyBorder="1" applyAlignment="1" applyProtection="1">
      <alignment horizontal="right"/>
      <protection/>
    </xf>
    <xf numFmtId="0" fontId="0" fillId="0" borderId="0" xfId="0" applyBorder="1"/>
    <xf numFmtId="49" fontId="16" fillId="0" borderId="3" xfId="0" applyNumberFormat="1" applyFont="1" applyBorder="1" applyAlignment="1" applyProtection="1">
      <alignment/>
      <protection locked="0"/>
    </xf>
    <xf numFmtId="49" fontId="16" fillId="0" borderId="3" xfId="0" applyNumberFormat="1" applyFont="1" applyBorder="1" applyAlignment="1" applyProtection="1">
      <alignment horizontal="left" wrapText="1"/>
      <protection locked="0"/>
    </xf>
    <xf numFmtId="49" fontId="0" fillId="0" borderId="3" xfId="0" applyNumberFormat="1" applyBorder="1" applyAlignment="1" applyProtection="1">
      <alignment horizontal="left" wrapText="1"/>
      <protection locked="0"/>
    </xf>
    <xf numFmtId="0" fontId="16" fillId="0" borderId="0" xfId="0" applyFont="1" applyBorder="1" applyAlignment="1" applyProtection="1">
      <alignment horizontal="center"/>
      <protection/>
    </xf>
    <xf numFmtId="0" fontId="22" fillId="0" borderId="0" xfId="0" applyFont="1" applyAlignment="1" applyProtection="1">
      <alignment/>
      <protection/>
    </xf>
    <xf numFmtId="165" fontId="16" fillId="0" borderId="3" xfId="0" applyNumberFormat="1" applyFont="1" applyBorder="1" applyAlignment="1" applyProtection="1">
      <alignment horizontal="left" wrapText="1"/>
      <protection locked="0"/>
    </xf>
    <xf numFmtId="165" fontId="0" fillId="0" borderId="3" xfId="0" applyNumberFormat="1" applyBorder="1" applyAlignment="1" applyProtection="1">
      <alignment horizontal="left" wrapText="1"/>
      <protection locked="0"/>
    </xf>
    <xf numFmtId="0" fontId="22" fillId="0" borderId="0" xfId="0" applyFont="1" applyAlignment="1" applyProtection="1">
      <alignment horizontal="center"/>
      <protection/>
    </xf>
    <xf numFmtId="0" fontId="0" fillId="0" borderId="0" xfId="0" applyAlignment="1" applyProtection="1">
      <alignment/>
      <protection/>
    </xf>
    <xf numFmtId="0" fontId="0" fillId="0" borderId="3" xfId="0" applyBorder="1" applyProtection="1">
      <protection/>
    </xf>
    <xf numFmtId="0" fontId="16" fillId="0" borderId="7" xfId="0" applyFont="1" applyBorder="1" applyAlignment="1" applyProtection="1">
      <alignment horizontal="left" vertical="center" wrapText="1"/>
      <protection/>
    </xf>
    <xf numFmtId="0" fontId="0" fillId="0" borderId="6" xfId="0" applyBorder="1" applyAlignment="1" applyProtection="1">
      <alignment vertical="center"/>
      <protection/>
    </xf>
    <xf numFmtId="0" fontId="0" fillId="0" borderId="12" xfId="0" applyBorder="1" applyAlignment="1" applyProtection="1">
      <alignment vertical="center"/>
      <protection/>
    </xf>
    <xf numFmtId="0" fontId="0" fillId="0" borderId="5" xfId="0" applyBorder="1" applyAlignment="1" applyProtection="1">
      <alignment vertical="center"/>
      <protection/>
    </xf>
    <xf numFmtId="0" fontId="0" fillId="0" borderId="0" xfId="0" applyAlignment="1" applyProtection="1">
      <alignment vertical="center"/>
      <protection/>
    </xf>
    <xf numFmtId="0" fontId="0" fillId="0" borderId="13" xfId="0" applyBorder="1" applyAlignment="1" applyProtection="1">
      <alignment vertical="center"/>
      <protection/>
    </xf>
    <xf numFmtId="0" fontId="0" fillId="0" borderId="8" xfId="0" applyBorder="1" applyAlignment="1" applyProtection="1">
      <alignment vertical="center"/>
      <protection/>
    </xf>
    <xf numFmtId="0" fontId="0" fillId="0" borderId="3" xfId="0" applyBorder="1" applyAlignment="1" applyProtection="1">
      <alignment vertical="center"/>
      <protection/>
    </xf>
    <xf numFmtId="0" fontId="0" fillId="0" borderId="11" xfId="0" applyBorder="1" applyAlignment="1" applyProtection="1">
      <alignment vertical="center"/>
      <protection/>
    </xf>
    <xf numFmtId="0" fontId="16" fillId="0" borderId="6" xfId="0" applyFont="1" applyBorder="1" applyAlignment="1" applyProtection="1">
      <alignment/>
      <protection/>
    </xf>
    <xf numFmtId="0" fontId="0" fillId="0" borderId="6" xfId="0" applyBorder="1"/>
    <xf numFmtId="0" fontId="0" fillId="0" borderId="0" xfId="0" applyAlignment="1">
      <alignment horizontal="left"/>
    </xf>
    <xf numFmtId="49" fontId="16" fillId="0" borderId="3" xfId="0" applyNumberFormat="1" applyFont="1" applyBorder="1" applyAlignment="1" applyProtection="1">
      <alignment wrapText="1"/>
      <protection locked="0"/>
    </xf>
    <xf numFmtId="49" fontId="0" fillId="0" borderId="3" xfId="0" applyNumberFormat="1" applyBorder="1" applyAlignment="1" applyProtection="1">
      <alignment wrapText="1"/>
      <protection locked="0"/>
    </xf>
    <xf numFmtId="0" fontId="16" fillId="0" borderId="3" xfId="0" applyFont="1" applyBorder="1" applyAlignment="1" applyProtection="1">
      <alignment horizontal="left" wrapText="1"/>
      <protection locked="0"/>
    </xf>
    <xf numFmtId="0" fontId="0" fillId="0" borderId="3" xfId="0" applyBorder="1" applyAlignment="1" applyProtection="1">
      <alignment horizontal="left" wrapText="1"/>
      <protection locked="0"/>
    </xf>
    <xf numFmtId="49" fontId="16" fillId="0" borderId="14" xfId="0" applyNumberFormat="1" applyFont="1" applyBorder="1" applyAlignment="1" applyProtection="1">
      <alignment horizontal="left" wrapText="1"/>
      <protection locked="0"/>
    </xf>
    <xf numFmtId="49" fontId="0" fillId="0" borderId="14" xfId="0" applyNumberFormat="1" applyBorder="1" applyAlignment="1" applyProtection="1">
      <alignment horizontal="left" wrapText="1"/>
      <protection locked="0"/>
    </xf>
    <xf numFmtId="0" fontId="22" fillId="0" borderId="0" xfId="0" applyFont="1" applyAlignment="1" applyProtection="1">
      <alignment horizontal="left" vertical="top" wrapText="1"/>
      <protection/>
    </xf>
    <xf numFmtId="49" fontId="16" fillId="0" borderId="3" xfId="0" applyNumberFormat="1" applyFont="1" applyBorder="1" applyAlignment="1" applyProtection="1">
      <alignment horizontal="center"/>
      <protection locked="0"/>
    </xf>
    <xf numFmtId="0" fontId="2" fillId="0" borderId="0" xfId="0" applyFont="1"/>
    <xf numFmtId="0" fontId="16" fillId="0" borderId="0" xfId="0" applyFont="1" applyAlignment="1" applyProtection="1">
      <alignment vertical="center" wrapText="1"/>
      <protection/>
    </xf>
    <xf numFmtId="0" fontId="13" fillId="0" borderId="0" xfId="0" applyFont="1" applyAlignment="1" applyProtection="1">
      <alignment horizontal="center"/>
      <protection/>
    </xf>
    <xf numFmtId="0" fontId="12" fillId="0" borderId="0" xfId="0" applyFont="1" applyAlignment="1" applyProtection="1">
      <alignment/>
      <protection/>
    </xf>
    <xf numFmtId="0" fontId="22" fillId="0" borderId="0" xfId="0" applyFont="1" applyBorder="1" applyAlignment="1" applyProtection="1">
      <alignment horizontal="left" vertical="top" wrapText="1"/>
      <protection/>
    </xf>
    <xf numFmtId="0" fontId="0" fillId="0" borderId="0" xfId="0" applyBorder="1" applyAlignment="1">
      <alignment vertical="top" wrapText="1"/>
    </xf>
    <xf numFmtId="0" fontId="16" fillId="0" borderId="3" xfId="0" applyFont="1" applyBorder="1" applyAlignment="1" applyProtection="1">
      <alignment horizontal="left" vertical="top" wrapText="1"/>
      <protection locked="0"/>
    </xf>
    <xf numFmtId="0" fontId="16" fillId="0" borderId="0" xfId="0" applyFont="1" applyAlignment="1" applyProtection="1">
      <alignment horizontal="center"/>
      <protection/>
    </xf>
    <xf numFmtId="0" fontId="22" fillId="0" borderId="0" xfId="0" applyFont="1" applyAlignment="1" applyProtection="1">
      <alignment horizontal="left" wrapText="1"/>
      <protection/>
    </xf>
    <xf numFmtId="0" fontId="0" fillId="0" borderId="3" xfId="0" applyFont="1" applyBorder="1" applyAlignment="1" applyProtection="1">
      <alignment/>
      <protection/>
    </xf>
    <xf numFmtId="0" fontId="0" fillId="2" borderId="7" xfId="0" applyFont="1" applyFill="1" applyBorder="1" applyAlignment="1" applyProtection="1">
      <alignment/>
      <protection/>
    </xf>
    <xf numFmtId="0" fontId="0" fillId="2" borderId="5" xfId="0" applyFont="1" applyFill="1" applyBorder="1" applyAlignment="1" applyProtection="1">
      <alignment/>
      <protection/>
    </xf>
    <xf numFmtId="0" fontId="0" fillId="2" borderId="8" xfId="0" applyFont="1" applyFill="1" applyBorder="1" applyAlignment="1" applyProtection="1">
      <alignment/>
      <protection/>
    </xf>
    <xf numFmtId="0" fontId="0" fillId="0" borderId="0" xfId="0" applyAlignment="1">
      <alignment horizontal="left" wrapText="1"/>
    </xf>
    <xf numFmtId="0" fontId="8" fillId="0" borderId="0" xfId="0" applyFont="1" applyAlignment="1" applyProtection="1">
      <alignment/>
      <protection/>
    </xf>
    <xf numFmtId="0" fontId="8" fillId="0" borderId="0" xfId="0" applyFont="1" applyAlignment="1" applyProtection="1">
      <alignment horizontal="left" wrapText="1"/>
      <protection/>
    </xf>
    <xf numFmtId="0" fontId="13" fillId="0" borderId="0" xfId="0"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center"/>
      <protection/>
    </xf>
    <xf numFmtId="0" fontId="8" fillId="0" borderId="7"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8" fillId="0" borderId="12" xfId="0" applyFont="1"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7" xfId="0" applyFont="1" applyBorder="1" applyAlignment="1" applyProtection="1">
      <alignment vertical="top" wrapText="1"/>
      <protection/>
    </xf>
    <xf numFmtId="0" fontId="0" fillId="0" borderId="6" xfId="0" applyFont="1" applyBorder="1" applyAlignment="1" applyProtection="1">
      <alignment vertical="top" wrapText="1"/>
      <protection/>
    </xf>
    <xf numFmtId="0" fontId="0" fillId="0" borderId="12" xfId="0" applyFont="1" applyBorder="1" applyAlignment="1" applyProtection="1">
      <alignment vertical="top" wrapText="1"/>
      <protection/>
    </xf>
    <xf numFmtId="0" fontId="0" fillId="0" borderId="5" xfId="0" applyFont="1" applyBorder="1" applyAlignment="1" applyProtection="1">
      <alignment vertical="top" wrapText="1"/>
      <protection/>
    </xf>
    <xf numFmtId="0" fontId="0" fillId="0" borderId="0" xfId="0" applyFont="1" applyBorder="1" applyAlignment="1" applyProtection="1">
      <alignment vertical="top" wrapText="1"/>
      <protection/>
    </xf>
    <xf numFmtId="0" fontId="0" fillId="0" borderId="13" xfId="0" applyFont="1" applyBorder="1" applyAlignment="1" applyProtection="1">
      <alignment vertical="top" wrapText="1"/>
      <protection/>
    </xf>
    <xf numFmtId="0" fontId="0" fillId="0" borderId="8" xfId="0" applyFont="1" applyBorder="1" applyAlignment="1" applyProtection="1">
      <alignment vertical="top" wrapText="1"/>
      <protection/>
    </xf>
    <xf numFmtId="0" fontId="0" fillId="0" borderId="3" xfId="0" applyFont="1" applyBorder="1" applyAlignment="1" applyProtection="1">
      <alignment vertical="top" wrapText="1"/>
      <protection/>
    </xf>
    <xf numFmtId="0" fontId="0" fillId="0" borderId="11" xfId="0" applyFont="1" applyBorder="1" applyAlignment="1" applyProtection="1">
      <alignment vertical="top" wrapText="1"/>
      <protection/>
    </xf>
    <xf numFmtId="0" fontId="22" fillId="0" borderId="0" xfId="0" applyFont="1" applyAlignment="1">
      <alignment/>
    </xf>
    <xf numFmtId="0" fontId="22" fillId="0" borderId="0" xfId="0" applyFont="1" applyAlignment="1" applyProtection="1">
      <alignment horizontal="left"/>
      <protection/>
    </xf>
    <xf numFmtId="0" fontId="27" fillId="0" borderId="0" xfId="0" applyFont="1" applyAlignment="1" applyProtection="1">
      <alignment horizontal="left"/>
      <protection/>
    </xf>
    <xf numFmtId="0" fontId="2" fillId="0" borderId="0" xfId="0" applyFont="1" applyAlignment="1" applyProtection="1">
      <alignment horizontal="left"/>
      <protection/>
    </xf>
    <xf numFmtId="0" fontId="16" fillId="0" borderId="1"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8" xfId="0" applyFont="1" applyBorder="1" applyAlignment="1" applyProtection="1">
      <alignment/>
      <protection/>
    </xf>
    <xf numFmtId="0" fontId="16" fillId="0" borderId="3" xfId="0" applyFont="1" applyBorder="1" applyAlignment="1" applyProtection="1">
      <alignment/>
      <protection/>
    </xf>
    <xf numFmtId="0" fontId="16" fillId="0" borderId="11" xfId="0" applyFont="1" applyBorder="1" applyAlignment="1" applyProtection="1">
      <alignment/>
      <protection/>
    </xf>
    <xf numFmtId="0" fontId="16" fillId="0" borderId="5" xfId="0" applyFont="1" applyBorder="1" applyAlignment="1" applyProtection="1">
      <alignment/>
      <protection/>
    </xf>
    <xf numFmtId="0" fontId="16" fillId="0" borderId="13" xfId="0" applyFont="1" applyBorder="1" applyAlignment="1" applyProtection="1">
      <alignment/>
      <protection/>
    </xf>
    <xf numFmtId="0" fontId="16" fillId="0" borderId="15" xfId="0" applyFont="1" applyBorder="1" applyAlignment="1" applyProtection="1">
      <alignment/>
      <protection/>
    </xf>
    <xf numFmtId="0" fontId="16" fillId="0" borderId="14" xfId="0" applyFont="1" applyBorder="1" applyAlignment="1" applyProtection="1">
      <alignment/>
      <protection/>
    </xf>
    <xf numFmtId="0" fontId="16" fillId="0" borderId="16" xfId="0" applyFont="1" applyBorder="1" applyAlignment="1" applyProtection="1">
      <alignment/>
      <protection/>
    </xf>
    <xf numFmtId="0" fontId="16" fillId="0" borderId="7" xfId="0" applyFont="1" applyBorder="1" applyAlignment="1" applyProtection="1">
      <alignment/>
      <protection/>
    </xf>
    <xf numFmtId="0" fontId="16" fillId="0" borderId="12" xfId="0" applyFont="1" applyBorder="1" applyAlignment="1" applyProtection="1">
      <alignment/>
      <protection/>
    </xf>
    <xf numFmtId="0" fontId="2" fillId="0" borderId="6" xfId="0" applyFont="1" applyBorder="1" applyAlignment="1" applyProtection="1">
      <alignment/>
      <protection/>
    </xf>
    <xf numFmtId="0" fontId="2" fillId="0" borderId="12" xfId="0" applyFont="1" applyBorder="1" applyAlignment="1" applyProtection="1">
      <alignment/>
      <protection/>
    </xf>
    <xf numFmtId="0" fontId="2" fillId="0" borderId="3" xfId="0" applyFont="1" applyBorder="1" applyAlignment="1" applyProtection="1">
      <alignment/>
      <protection/>
    </xf>
    <xf numFmtId="0" fontId="2" fillId="0" borderId="11" xfId="0" applyFont="1" applyBorder="1" applyAlignment="1" applyProtection="1">
      <alignment/>
      <protection/>
    </xf>
    <xf numFmtId="0" fontId="16" fillId="0" borderId="17" xfId="0" applyFont="1" applyBorder="1" applyAlignment="1" applyProtection="1">
      <alignment horizontal="center" vertical="center"/>
      <protection locked="0"/>
    </xf>
    <xf numFmtId="0" fontId="16" fillId="0" borderId="7" xfId="0" applyFont="1" applyBorder="1" applyAlignment="1" applyProtection="1">
      <alignment horizontal="center" vertical="center"/>
      <protection locked="0"/>
    </xf>
    <xf numFmtId="0" fontId="16" fillId="0" borderId="5" xfId="0" applyFont="1" applyBorder="1" applyAlignment="1" applyProtection="1">
      <alignment horizontal="center" vertical="center"/>
      <protection locked="0"/>
    </xf>
    <xf numFmtId="0" fontId="16" fillId="0" borderId="8" xfId="0" applyFont="1" applyBorder="1" applyAlignment="1" applyProtection="1">
      <alignment horizontal="center" vertical="center"/>
      <protection locked="0"/>
    </xf>
    <xf numFmtId="0" fontId="16" fillId="0" borderId="1" xfId="0" applyFont="1" applyBorder="1" applyAlignment="1" applyProtection="1">
      <alignment horizontal="center" vertical="center"/>
      <protection/>
    </xf>
    <xf numFmtId="0" fontId="16" fillId="0" borderId="2" xfId="0" applyFont="1" applyBorder="1" applyAlignment="1" applyProtection="1">
      <alignment horizontal="center" vertical="center"/>
      <protection/>
    </xf>
    <xf numFmtId="0" fontId="16" fillId="0" borderId="17" xfId="0" applyFont="1" applyBorder="1" applyAlignment="1" applyProtection="1">
      <alignment horizontal="center" vertical="center"/>
      <protection/>
    </xf>
    <xf numFmtId="0" fontId="16" fillId="0" borderId="1" xfId="0" applyFont="1" applyBorder="1" applyAlignment="1" applyProtection="1">
      <alignment horizontal="center" vertical="justify"/>
      <protection/>
    </xf>
    <xf numFmtId="0" fontId="16" fillId="0" borderId="2" xfId="0" applyFont="1" applyBorder="1" applyAlignment="1" applyProtection="1">
      <alignment horizontal="center" vertical="justify"/>
      <protection/>
    </xf>
    <xf numFmtId="0" fontId="13" fillId="0" borderId="0" xfId="0" applyFont="1" applyAlignment="1" applyProtection="1">
      <alignment horizontal="center" vertical="center"/>
      <protection/>
    </xf>
    <xf numFmtId="0" fontId="0" fillId="2" borderId="1" xfId="0" applyFont="1" applyFill="1" applyBorder="1" applyAlignment="1" applyProtection="1">
      <alignment horizontal="center"/>
      <protection/>
    </xf>
    <xf numFmtId="0" fontId="0" fillId="2" borderId="17" xfId="0" applyFont="1" applyFill="1" applyBorder="1" applyAlignment="1" applyProtection="1">
      <alignment horizontal="center"/>
      <protection/>
    </xf>
    <xf numFmtId="0" fontId="0" fillId="2" borderId="2" xfId="0" applyFont="1" applyFill="1" applyBorder="1" applyAlignment="1" applyProtection="1">
      <alignment/>
      <protection/>
    </xf>
    <xf numFmtId="0" fontId="0" fillId="0" borderId="2" xfId="0" applyFont="1" applyBorder="1" applyAlignment="1" applyProtection="1">
      <alignment/>
      <protection/>
    </xf>
    <xf numFmtId="0" fontId="16" fillId="0" borderId="4" xfId="0" applyFont="1" applyBorder="1" applyAlignment="1" applyProtection="1">
      <alignment horizontal="center" vertical="center"/>
      <protection locked="0"/>
    </xf>
    <xf numFmtId="0" fontId="16" fillId="0" borderId="4" xfId="0" applyFont="1" applyBorder="1" applyAlignment="1" applyProtection="1">
      <alignment horizontal="center" vertical="center"/>
      <protection/>
    </xf>
    <xf numFmtId="0" fontId="25" fillId="0" borderId="0" xfId="0" applyFont="1" applyAlignment="1" applyProtection="1">
      <alignment horizontal="center"/>
      <protection/>
    </xf>
    <xf numFmtId="0" fontId="26" fillId="0" borderId="0" xfId="0" applyFont="1" applyAlignment="1" applyProtection="1">
      <alignment horizontal="center"/>
      <protection/>
    </xf>
    <xf numFmtId="0" fontId="0" fillId="2" borderId="1" xfId="0" applyFont="1" applyFill="1" applyBorder="1" applyAlignment="1" applyProtection="1">
      <alignment/>
      <protection/>
    </xf>
    <xf numFmtId="0" fontId="0" fillId="2" borderId="17" xfId="0" applyFont="1" applyFill="1" applyBorder="1" applyAlignment="1" applyProtection="1">
      <alignment/>
      <protection/>
    </xf>
    <xf numFmtId="0" fontId="0" fillId="0" borderId="12" xfId="0" applyBorder="1"/>
    <xf numFmtId="0" fontId="0" fillId="0" borderId="3" xfId="0" applyBorder="1"/>
    <xf numFmtId="0" fontId="0" fillId="0" borderId="11" xfId="0" applyBorder="1"/>
    <xf numFmtId="0" fontId="16" fillId="0" borderId="17" xfId="0" applyFont="1" applyBorder="1" applyAlignment="1" applyProtection="1">
      <alignment horizontal="center" vertical="justify"/>
      <protection/>
    </xf>
    <xf numFmtId="0" fontId="22" fillId="0" borderId="6" xfId="0" applyFont="1" applyBorder="1" applyAlignment="1" applyProtection="1">
      <alignment horizontal="center" vertical="center"/>
      <protection/>
    </xf>
    <xf numFmtId="0" fontId="2" fillId="0" borderId="2" xfId="0" applyFont="1" applyBorder="1" applyAlignment="1" applyProtection="1">
      <alignment horizontal="center" vertical="justify"/>
      <protection/>
    </xf>
    <xf numFmtId="0" fontId="2" fillId="0" borderId="17" xfId="0" applyFont="1" applyBorder="1" applyAlignment="1" applyProtection="1">
      <alignment/>
      <protection/>
    </xf>
    <xf numFmtId="0" fontId="2" fillId="0" borderId="2" xfId="0" applyFont="1" applyBorder="1" applyAlignment="1" applyProtection="1">
      <alignment/>
      <protection/>
    </xf>
    <xf numFmtId="0" fontId="16" fillId="2" borderId="7" xfId="0" applyFont="1" applyFill="1" applyBorder="1" applyAlignment="1" applyProtection="1">
      <alignment horizontal="center" vertical="center"/>
      <protection/>
    </xf>
    <xf numFmtId="0" fontId="16" fillId="2" borderId="5" xfId="0" applyFont="1" applyFill="1" applyBorder="1" applyAlignment="1" applyProtection="1">
      <alignment horizontal="center" vertical="center"/>
      <protection/>
    </xf>
    <xf numFmtId="0" fontId="16" fillId="2" borderId="1" xfId="0" applyFont="1" applyFill="1" applyBorder="1" applyAlignment="1" applyProtection="1">
      <alignment horizontal="center" vertical="center"/>
      <protection/>
    </xf>
    <xf numFmtId="0" fontId="16" fillId="2" borderId="17" xfId="0" applyFont="1" applyFill="1" applyBorder="1" applyAlignment="1" applyProtection="1">
      <alignment horizontal="center" vertical="center"/>
      <protection/>
    </xf>
    <xf numFmtId="0" fontId="22" fillId="0" borderId="14" xfId="0" applyFont="1" applyBorder="1" applyAlignment="1" applyProtection="1">
      <alignment horizontal="center" vertical="center"/>
      <protection/>
    </xf>
    <xf numFmtId="0" fontId="16" fillId="0" borderId="8" xfId="0" applyFont="1" applyBorder="1" applyAlignment="1" applyProtection="1">
      <alignment horizontal="left" vertical="top"/>
      <protection/>
    </xf>
    <xf numFmtId="0" fontId="16" fillId="0" borderId="3" xfId="0" applyFont="1" applyBorder="1" applyAlignment="1" applyProtection="1">
      <alignment horizontal="left" vertical="top"/>
      <protection/>
    </xf>
    <xf numFmtId="0" fontId="16" fillId="0" borderId="11" xfId="0" applyFont="1" applyBorder="1" applyAlignment="1" applyProtection="1">
      <alignment horizontal="left" vertical="top"/>
      <protection/>
    </xf>
    <xf numFmtId="0" fontId="16" fillId="0" borderId="7" xfId="0" applyFont="1" applyBorder="1" applyAlignment="1" applyProtection="1">
      <alignment horizontal="left"/>
      <protection/>
    </xf>
    <xf numFmtId="0" fontId="16" fillId="0" borderId="6" xfId="0" applyFont="1" applyBorder="1" applyAlignment="1" applyProtection="1">
      <alignment horizontal="left"/>
      <protection/>
    </xf>
    <xf numFmtId="0" fontId="16" fillId="0" borderId="12" xfId="0" applyFont="1" applyBorder="1" applyAlignment="1" applyProtection="1">
      <alignment horizontal="left"/>
      <protection/>
    </xf>
    <xf numFmtId="0" fontId="16" fillId="0" borderId="5" xfId="0" applyFont="1" applyBorder="1" applyAlignment="1" applyProtection="1">
      <alignment horizontal="left"/>
      <protection/>
    </xf>
    <xf numFmtId="0" fontId="16" fillId="0" borderId="13" xfId="0" applyFont="1" applyBorder="1" applyAlignment="1" applyProtection="1">
      <alignment horizontal="left"/>
      <protection/>
    </xf>
    <xf numFmtId="0" fontId="16" fillId="0" borderId="1" xfId="0" applyFont="1" applyBorder="1" applyAlignment="1" applyProtection="1">
      <alignment horizontal="center" vertical="top"/>
      <protection/>
    </xf>
    <xf numFmtId="0" fontId="16" fillId="0" borderId="2" xfId="0" applyFont="1" applyBorder="1" applyAlignment="1" applyProtection="1">
      <alignment horizontal="center" vertical="top"/>
      <protection/>
    </xf>
    <xf numFmtId="0" fontId="22" fillId="0" borderId="1"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4" xfId="0" applyFont="1" applyBorder="1" applyAlignment="1" applyProtection="1">
      <alignment horizontal="center" vertical="center"/>
      <protection locked="0"/>
    </xf>
    <xf numFmtId="0" fontId="22" fillId="0" borderId="1" xfId="0" applyFont="1" applyFill="1" applyBorder="1" applyAlignment="1" applyProtection="1">
      <alignment horizontal="center" vertical="center"/>
      <protection locked="0"/>
    </xf>
    <xf numFmtId="0" fontId="22" fillId="0" borderId="2" xfId="0" applyFont="1" applyFill="1" applyBorder="1" applyAlignment="1" applyProtection="1">
      <alignment horizontal="center" vertical="center"/>
      <protection locked="0"/>
    </xf>
    <xf numFmtId="0" fontId="22" fillId="2" borderId="1" xfId="0" applyFont="1" applyFill="1" applyBorder="1" applyAlignment="1" applyProtection="1">
      <alignment horizontal="center" vertical="top"/>
      <protection/>
    </xf>
    <xf numFmtId="0" fontId="22" fillId="2" borderId="2" xfId="0" applyFont="1" applyFill="1" applyBorder="1" applyAlignment="1" applyProtection="1">
      <alignment horizontal="center" vertical="top"/>
      <protection/>
    </xf>
    <xf numFmtId="0" fontId="16" fillId="2" borderId="2" xfId="0" applyFont="1" applyFill="1" applyBorder="1" applyAlignment="1" applyProtection="1">
      <alignment horizontal="center" vertical="center"/>
      <protection/>
    </xf>
    <xf numFmtId="0" fontId="16" fillId="2" borderId="15" xfId="0" applyFont="1" applyFill="1" applyBorder="1" applyAlignment="1" applyProtection="1">
      <alignment horizontal="center" vertical="center"/>
      <protection/>
    </xf>
    <xf numFmtId="0" fontId="16" fillId="2" borderId="14" xfId="0" applyFont="1" applyFill="1" applyBorder="1" applyAlignment="1" applyProtection="1">
      <alignment horizontal="center" vertical="center"/>
      <protection/>
    </xf>
    <xf numFmtId="0" fontId="16" fillId="2" borderId="16" xfId="0" applyFont="1" applyFill="1" applyBorder="1" applyAlignment="1" applyProtection="1">
      <alignment horizontal="center" vertical="center"/>
      <protection/>
    </xf>
    <xf numFmtId="0" fontId="2" fillId="0" borderId="3"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8" xfId="0" applyFont="1" applyBorder="1" applyAlignment="1" applyProtection="1">
      <alignment horizontal="center"/>
      <protection/>
    </xf>
    <xf numFmtId="0" fontId="2" fillId="0" borderId="3" xfId="0" applyFont="1" applyBorder="1" applyAlignment="1" applyProtection="1">
      <alignment horizontal="center"/>
      <protection/>
    </xf>
    <xf numFmtId="0" fontId="2" fillId="0" borderId="11" xfId="0" applyFont="1" applyBorder="1" applyAlignment="1" applyProtection="1">
      <alignment horizontal="center"/>
      <protection/>
    </xf>
    <xf numFmtId="0" fontId="16" fillId="2" borderId="15" xfId="0" applyFont="1" applyFill="1" applyBorder="1" applyAlignment="1" applyProtection="1">
      <alignment horizontal="center"/>
      <protection/>
    </xf>
    <xf numFmtId="0" fontId="16" fillId="2" borderId="14" xfId="0" applyFont="1" applyFill="1" applyBorder="1" applyAlignment="1" applyProtection="1">
      <alignment horizontal="center"/>
      <protection/>
    </xf>
    <xf numFmtId="0" fontId="16" fillId="2" borderId="16" xfId="0" applyFont="1" applyFill="1" applyBorder="1" applyAlignment="1" applyProtection="1">
      <alignment horizontal="center"/>
      <protection/>
    </xf>
    <xf numFmtId="0" fontId="16" fillId="2" borderId="6" xfId="0" applyFont="1" applyFill="1" applyBorder="1" applyAlignment="1" applyProtection="1">
      <alignment horizontal="center"/>
      <protection/>
    </xf>
    <xf numFmtId="0" fontId="16" fillId="2" borderId="12" xfId="0" applyFont="1" applyFill="1" applyBorder="1" applyAlignment="1" applyProtection="1">
      <alignment horizontal="center"/>
      <protection/>
    </xf>
    <xf numFmtId="0" fontId="16" fillId="0" borderId="8" xfId="0" applyFont="1" applyBorder="1" applyAlignment="1" applyProtection="1">
      <alignment horizontal="left"/>
      <protection/>
    </xf>
    <xf numFmtId="0" fontId="16" fillId="0" borderId="3" xfId="0" applyFont="1" applyBorder="1" applyAlignment="1" applyProtection="1">
      <alignment horizontal="left"/>
      <protection/>
    </xf>
    <xf numFmtId="0" fontId="16" fillId="0" borderId="11" xfId="0" applyFont="1" applyBorder="1" applyAlignment="1" applyProtection="1">
      <alignment horizontal="left"/>
      <protection/>
    </xf>
    <xf numFmtId="0" fontId="16" fillId="0" borderId="12" xfId="0" applyFont="1" applyBorder="1" applyAlignment="1" applyProtection="1">
      <alignment horizontal="center" vertical="center"/>
      <protection/>
    </xf>
    <xf numFmtId="0" fontId="16" fillId="0" borderId="11" xfId="0" applyFont="1" applyBorder="1" applyAlignment="1" applyProtection="1">
      <alignment horizontal="center" vertical="center"/>
      <protection/>
    </xf>
    <xf numFmtId="0" fontId="16" fillId="0" borderId="4" xfId="0" applyFont="1" applyBorder="1" applyAlignment="1" applyProtection="1">
      <alignment horizontal="center" vertical="justify"/>
      <protection/>
    </xf>
    <xf numFmtId="0" fontId="2" fillId="2" borderId="1" xfId="0" applyFont="1" applyFill="1" applyBorder="1" applyAlignment="1" applyProtection="1">
      <alignment/>
      <protection/>
    </xf>
    <xf numFmtId="0" fontId="2" fillId="2" borderId="17" xfId="0" applyFont="1" applyFill="1" applyBorder="1" applyAlignment="1" applyProtection="1">
      <alignment/>
      <protection/>
    </xf>
    <xf numFmtId="0" fontId="2" fillId="2" borderId="2" xfId="0" applyFont="1" applyFill="1" applyBorder="1" applyAlignment="1" applyProtection="1">
      <alignment/>
      <protection/>
    </xf>
    <xf numFmtId="0" fontId="16" fillId="0" borderId="1" xfId="0" applyFont="1" applyBorder="1" applyAlignment="1" applyProtection="1">
      <alignment vertical="justify"/>
      <protection/>
    </xf>
    <xf numFmtId="0" fontId="16" fillId="0" borderId="17" xfId="0" applyFont="1" applyBorder="1" applyAlignment="1" applyProtection="1">
      <alignment vertical="justify"/>
      <protection/>
    </xf>
    <xf numFmtId="0" fontId="16" fillId="0" borderId="2" xfId="0" applyFont="1" applyBorder="1" applyAlignment="1" applyProtection="1">
      <alignment vertical="justify"/>
      <protection/>
    </xf>
    <xf numFmtId="0" fontId="2" fillId="0" borderId="17" xfId="0" applyFont="1" applyBorder="1" applyAlignment="1" applyProtection="1">
      <alignment horizontal="center" vertical="justify"/>
      <protection/>
    </xf>
    <xf numFmtId="0" fontId="22" fillId="2" borderId="7" xfId="0" applyFont="1" applyFill="1" applyBorder="1" applyAlignment="1" applyProtection="1">
      <alignment vertical="justify"/>
      <protection/>
    </xf>
    <xf numFmtId="0" fontId="22" fillId="2" borderId="6" xfId="0" applyFont="1" applyFill="1" applyBorder="1" applyAlignment="1" applyProtection="1">
      <alignment vertical="justify"/>
      <protection/>
    </xf>
    <xf numFmtId="0" fontId="0" fillId="0" borderId="6" xfId="0" applyFont="1" applyBorder="1" applyAlignment="1" applyProtection="1">
      <alignment/>
      <protection/>
    </xf>
    <xf numFmtId="0" fontId="8" fillId="2" borderId="6" xfId="0" applyFont="1" applyFill="1" applyBorder="1" applyAlignment="1" applyProtection="1">
      <alignment/>
      <protection/>
    </xf>
    <xf numFmtId="0" fontId="8" fillId="2" borderId="12" xfId="0" applyFont="1" applyFill="1" applyBorder="1" applyAlignment="1" applyProtection="1">
      <alignment/>
      <protection/>
    </xf>
    <xf numFmtId="0" fontId="2" fillId="0" borderId="0" xfId="0" applyFont="1" applyAlignment="1" applyProtection="1">
      <alignment/>
      <protection/>
    </xf>
    <xf numFmtId="0" fontId="2" fillId="0" borderId="13" xfId="0" applyFont="1" applyBorder="1" applyAlignment="1" applyProtection="1">
      <alignment/>
      <protection/>
    </xf>
    <xf numFmtId="0" fontId="2" fillId="0" borderId="17" xfId="0" applyFont="1" applyBorder="1" applyAlignment="1" applyProtection="1">
      <alignment vertical="justify"/>
      <protection/>
    </xf>
    <xf numFmtId="0" fontId="2" fillId="0" borderId="2" xfId="0" applyFont="1" applyBorder="1" applyAlignment="1" applyProtection="1">
      <alignment vertical="justify"/>
      <protection/>
    </xf>
    <xf numFmtId="0" fontId="22" fillId="0" borderId="0" xfId="0" applyFont="1" applyBorder="1" applyProtection="1">
      <protection/>
    </xf>
    <xf numFmtId="0" fontId="22" fillId="0" borderId="13" xfId="0" applyFont="1" applyBorder="1" applyProtection="1">
      <protection/>
    </xf>
    <xf numFmtId="0" fontId="31" fillId="0" borderId="0" xfId="0" applyFont="1" applyBorder="1" applyAlignment="1" applyProtection="1">
      <alignment horizontal="center"/>
      <protection/>
    </xf>
    <xf numFmtId="0" fontId="27" fillId="0" borderId="0" xfId="0" applyFont="1" applyAlignment="1" applyProtection="1">
      <alignment horizontal="left" wrapText="1"/>
      <protection/>
    </xf>
    <xf numFmtId="0" fontId="22" fillId="0" borderId="0" xfId="0" applyFont="1" applyAlignment="1" applyProtection="1">
      <alignment horizontal="center" vertical="center"/>
      <protection/>
    </xf>
    <xf numFmtId="49" fontId="16" fillId="0" borderId="1" xfId="0" applyNumberFormat="1" applyFont="1" applyBorder="1" applyAlignment="1" applyProtection="1">
      <alignment horizontal="center" vertical="justify"/>
      <protection/>
    </xf>
    <xf numFmtId="49" fontId="16" fillId="0" borderId="17" xfId="0" applyNumberFormat="1" applyFont="1" applyBorder="1" applyAlignment="1" applyProtection="1">
      <alignment horizontal="center" vertical="justify"/>
      <protection/>
    </xf>
    <xf numFmtId="49" fontId="16" fillId="0" borderId="2" xfId="0" applyNumberFormat="1" applyFont="1" applyBorder="1" applyAlignment="1" applyProtection="1">
      <alignment horizontal="center" vertical="justify"/>
      <protection/>
    </xf>
    <xf numFmtId="0" fontId="0" fillId="0" borderId="0" xfId="0" applyFont="1" applyBorder="1" applyAlignment="1" applyProtection="1">
      <alignment/>
      <protection/>
    </xf>
    <xf numFmtId="0" fontId="0" fillId="0" borderId="7" xfId="0" applyFont="1" applyBorder="1" applyAlignment="1" applyProtection="1">
      <alignment/>
      <protection/>
    </xf>
    <xf numFmtId="0" fontId="0" fillId="0" borderId="12" xfId="0" applyFont="1" applyBorder="1" applyAlignment="1" applyProtection="1">
      <alignment/>
      <protection/>
    </xf>
    <xf numFmtId="0" fontId="0" fillId="0" borderId="5" xfId="0" applyFont="1" applyBorder="1" applyAlignment="1" applyProtection="1">
      <alignment/>
      <protection/>
    </xf>
    <xf numFmtId="0" fontId="0" fillId="0" borderId="13" xfId="0" applyFont="1" applyBorder="1" applyAlignment="1" applyProtection="1">
      <alignment/>
      <protection/>
    </xf>
    <xf numFmtId="0" fontId="16" fillId="0" borderId="8" xfId="0" applyFont="1" applyBorder="1" applyAlignment="1">
      <alignment horizontal="left"/>
    </xf>
    <xf numFmtId="0" fontId="16" fillId="0" borderId="3" xfId="0" applyFont="1" applyBorder="1" applyAlignment="1">
      <alignment horizontal="left"/>
    </xf>
    <xf numFmtId="0" fontId="16" fillId="0" borderId="11" xfId="0" applyFont="1" applyBorder="1" applyAlignment="1">
      <alignment horizontal="left"/>
    </xf>
    <xf numFmtId="49" fontId="16" fillId="0" borderId="4" xfId="0" applyNumberFormat="1" applyFont="1" applyBorder="1" applyAlignment="1" applyProtection="1">
      <alignment horizontal="center" vertical="justify"/>
      <protection/>
    </xf>
    <xf numFmtId="49" fontId="16" fillId="0" borderId="7" xfId="0" applyNumberFormat="1" applyFont="1" applyBorder="1" applyAlignment="1" applyProtection="1">
      <alignment horizontal="center" vertical="justify"/>
      <protection/>
    </xf>
    <xf numFmtId="49" fontId="16" fillId="0" borderId="8" xfId="0" applyNumberFormat="1" applyFont="1" applyBorder="1" applyAlignment="1" applyProtection="1">
      <alignment horizontal="center" vertical="justify"/>
      <protection/>
    </xf>
    <xf numFmtId="0" fontId="8" fillId="2" borderId="6" xfId="0" applyFont="1" applyFill="1" applyBorder="1" applyAlignment="1" applyProtection="1">
      <alignment/>
      <protection locked="0"/>
    </xf>
    <xf numFmtId="0" fontId="8" fillId="2" borderId="12" xfId="0" applyFont="1" applyFill="1" applyBorder="1" applyAlignment="1" applyProtection="1">
      <alignment/>
      <protection locked="0"/>
    </xf>
    <xf numFmtId="0" fontId="16" fillId="0" borderId="7" xfId="0" applyFont="1" applyBorder="1" applyAlignment="1" applyProtection="1">
      <alignment horizontal="left" wrapText="1"/>
      <protection/>
    </xf>
    <xf numFmtId="0" fontId="16" fillId="0" borderId="6" xfId="0" applyFont="1" applyBorder="1" applyAlignment="1" applyProtection="1">
      <alignment horizontal="left" wrapText="1"/>
      <protection/>
    </xf>
    <xf numFmtId="0" fontId="16" fillId="0" borderId="12" xfId="0" applyFont="1" applyBorder="1" applyAlignment="1" applyProtection="1">
      <alignment horizontal="left" wrapText="1"/>
      <protection/>
    </xf>
    <xf numFmtId="0" fontId="16" fillId="0" borderId="5" xfId="0" applyFont="1" applyBorder="1" applyAlignment="1" applyProtection="1">
      <alignment horizontal="left" wrapText="1"/>
      <protection/>
    </xf>
    <xf numFmtId="0" fontId="16" fillId="0" borderId="0" xfId="0" applyFont="1" applyBorder="1" applyAlignment="1" applyProtection="1">
      <alignment horizontal="left" wrapText="1"/>
      <protection/>
    </xf>
    <xf numFmtId="0" fontId="16" fillId="0" borderId="13" xfId="0" applyFont="1" applyBorder="1" applyAlignment="1" applyProtection="1">
      <alignment horizontal="left" wrapText="1"/>
      <protection/>
    </xf>
    <xf numFmtId="0" fontId="16" fillId="0" borderId="8" xfId="0" applyFont="1" applyBorder="1" applyAlignment="1" applyProtection="1">
      <alignment horizontal="left" wrapText="1"/>
      <protection/>
    </xf>
    <xf numFmtId="0" fontId="16" fillId="0" borderId="3" xfId="0" applyFont="1" applyBorder="1" applyAlignment="1" applyProtection="1">
      <alignment horizontal="left" wrapText="1"/>
      <protection/>
    </xf>
    <xf numFmtId="0" fontId="16" fillId="0" borderId="11" xfId="0" applyFont="1" applyBorder="1" applyAlignment="1" applyProtection="1">
      <alignment horizontal="left" wrapText="1"/>
      <protection/>
    </xf>
    <xf numFmtId="0" fontId="16" fillId="0" borderId="7" xfId="0" applyFont="1" applyBorder="1" applyAlignment="1" applyProtection="1">
      <alignment horizontal="left" vertical="top" wrapText="1"/>
      <protection/>
    </xf>
    <xf numFmtId="0" fontId="16" fillId="0" borderId="6" xfId="0" applyFont="1" applyBorder="1" applyAlignment="1" applyProtection="1">
      <alignment horizontal="left" vertical="top" wrapText="1"/>
      <protection/>
    </xf>
    <xf numFmtId="0" fontId="16" fillId="0" borderId="12" xfId="0" applyFont="1" applyBorder="1" applyAlignment="1" applyProtection="1">
      <alignment horizontal="left" vertical="top" wrapText="1"/>
      <protection/>
    </xf>
    <xf numFmtId="0" fontId="16" fillId="0" borderId="5" xfId="0" applyFont="1" applyBorder="1" applyAlignment="1" applyProtection="1">
      <alignment horizontal="left" vertical="top" wrapText="1"/>
      <protection/>
    </xf>
    <xf numFmtId="0" fontId="16" fillId="0" borderId="0" xfId="0" applyFont="1" applyBorder="1" applyAlignment="1" applyProtection="1">
      <alignment horizontal="left" vertical="top" wrapText="1"/>
      <protection/>
    </xf>
    <xf numFmtId="0" fontId="16" fillId="0" borderId="13" xfId="0" applyFont="1" applyBorder="1" applyAlignment="1" applyProtection="1">
      <alignment horizontal="left" vertical="top" wrapText="1"/>
      <protection/>
    </xf>
    <xf numFmtId="0" fontId="16" fillId="0" borderId="8" xfId="0" applyFont="1" applyBorder="1" applyAlignment="1" applyProtection="1">
      <alignment horizontal="left" vertical="top" wrapText="1"/>
      <protection/>
    </xf>
    <xf numFmtId="0" fontId="16" fillId="0" borderId="3" xfId="0" applyFont="1" applyBorder="1" applyAlignment="1" applyProtection="1">
      <alignment horizontal="left" vertical="top" wrapText="1"/>
      <protection/>
    </xf>
    <xf numFmtId="0" fontId="16" fillId="0" borderId="11" xfId="0" applyFont="1" applyBorder="1" applyAlignment="1" applyProtection="1">
      <alignment horizontal="left" vertical="top" wrapText="1"/>
      <protection/>
    </xf>
    <xf numFmtId="0" fontId="22" fillId="2" borderId="15" xfId="0" applyFont="1" applyFill="1" applyBorder="1" applyAlignment="1" applyProtection="1">
      <alignment horizontal="center"/>
      <protection/>
    </xf>
    <xf numFmtId="0" fontId="22" fillId="2" borderId="14" xfId="0" applyFont="1" applyFill="1" applyBorder="1" applyAlignment="1" applyProtection="1">
      <alignment horizontal="center"/>
      <protection/>
    </xf>
    <xf numFmtId="0" fontId="22" fillId="2" borderId="16" xfId="0" applyFont="1" applyFill="1" applyBorder="1" applyAlignment="1" applyProtection="1">
      <alignment horizontal="center"/>
      <protection/>
    </xf>
    <xf numFmtId="0" fontId="13" fillId="0" borderId="6" xfId="0" applyFont="1" applyBorder="1" applyAlignment="1" applyProtection="1">
      <alignment horizontal="center" vertical="center"/>
      <protection/>
    </xf>
    <xf numFmtId="0" fontId="0" fillId="0" borderId="8" xfId="0" applyFont="1" applyBorder="1" applyAlignment="1" applyProtection="1">
      <alignment/>
      <protection/>
    </xf>
    <xf numFmtId="0" fontId="0" fillId="0" borderId="3" xfId="0" applyFont="1" applyBorder="1" applyAlignment="1" applyProtection="1">
      <alignment/>
      <protection/>
    </xf>
    <xf numFmtId="0" fontId="0" fillId="0" borderId="11" xfId="0" applyFont="1" applyBorder="1" applyAlignment="1" applyProtection="1">
      <alignment/>
      <protection/>
    </xf>
    <xf numFmtId="49" fontId="13" fillId="0" borderId="14" xfId="0" applyNumberFormat="1" applyFont="1" applyBorder="1" applyAlignment="1" applyProtection="1">
      <alignment horizontal="center" vertical="center"/>
      <protection/>
    </xf>
    <xf numFmtId="0" fontId="0" fillId="0" borderId="17"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2" fillId="2" borderId="1" xfId="0" applyFont="1" applyFill="1" applyBorder="1" applyAlignment="1" applyProtection="1">
      <alignment vertical="center"/>
      <protection/>
    </xf>
    <xf numFmtId="0" fontId="2" fillId="2" borderId="2" xfId="0" applyFont="1" applyFill="1" applyBorder="1" applyAlignment="1" applyProtection="1">
      <alignment vertical="center"/>
      <protection/>
    </xf>
    <xf numFmtId="0" fontId="26" fillId="0" borderId="3" xfId="0" applyFont="1" applyBorder="1" applyAlignment="1" applyProtection="1">
      <alignment horizontal="center"/>
      <protection locked="0"/>
    </xf>
    <xf numFmtId="0" fontId="24" fillId="0" borderId="0" xfId="0" applyFont="1" applyAlignment="1" applyProtection="1">
      <alignment horizontal="center" vertical="center"/>
      <protection/>
    </xf>
    <xf numFmtId="0" fontId="16" fillId="0" borderId="1" xfId="0" applyFont="1" applyFill="1" applyBorder="1" applyAlignment="1" applyProtection="1">
      <alignment horizontal="center" vertical="center"/>
      <protection locked="0"/>
    </xf>
    <xf numFmtId="0" fontId="16" fillId="0" borderId="17" xfId="0" applyFont="1" applyFill="1" applyBorder="1" applyAlignment="1" applyProtection="1">
      <alignment horizontal="center" vertical="center"/>
      <protection locked="0"/>
    </xf>
    <xf numFmtId="0" fontId="16" fillId="0" borderId="2" xfId="0" applyFont="1" applyFill="1" applyBorder="1" applyAlignment="1" applyProtection="1">
      <alignment horizontal="center" vertical="center"/>
      <protection locked="0"/>
    </xf>
    <xf numFmtId="0" fontId="8" fillId="0" borderId="3"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xf>
    <xf numFmtId="0" fontId="0" fillId="0" borderId="0" xfId="0" applyAlignment="1" applyProtection="1">
      <alignment horizontal="left" vertical="top" wrapText="1"/>
      <protection/>
    </xf>
    <xf numFmtId="0" fontId="0" fillId="0" borderId="3" xfId="0" applyBorder="1" applyAlignment="1" applyProtection="1">
      <alignment horizontal="left" vertical="top" wrapText="1"/>
      <protection/>
    </xf>
    <xf numFmtId="0" fontId="16" fillId="0" borderId="0" xfId="0" applyFont="1" applyAlignment="1" applyProtection="1">
      <alignment horizontal="left" vertical="top" wrapText="1"/>
      <protection locked="0"/>
    </xf>
    <xf numFmtId="0" fontId="0" fillId="0" borderId="0" xfId="0" applyAlignment="1" applyProtection="1">
      <alignment horizontal="left" vertical="top" wrapText="1"/>
      <protection locked="0"/>
    </xf>
    <xf numFmtId="0" fontId="2" fillId="0" borderId="17" xfId="0" applyFont="1" applyBorder="1" applyAlignment="1" applyProtection="1">
      <alignment horizontal="center" vertical="center"/>
      <protection/>
    </xf>
    <xf numFmtId="0" fontId="2" fillId="0" borderId="2" xfId="0" applyFont="1" applyBorder="1" applyAlignment="1" applyProtection="1">
      <alignment horizontal="center" vertical="center"/>
      <protection/>
    </xf>
    <xf numFmtId="0" fontId="22" fillId="0" borderId="0" xfId="0" applyFont="1" applyBorder="1" applyAlignment="1" applyProtection="1">
      <alignment horizontal="left" vertical="justify"/>
      <protection/>
    </xf>
    <xf numFmtId="0" fontId="13" fillId="0" borderId="14" xfId="0" applyFont="1" applyBorder="1" applyAlignment="1" applyProtection="1">
      <alignment horizontal="center" vertical="center"/>
      <protection/>
    </xf>
    <xf numFmtId="0" fontId="24" fillId="0" borderId="14" xfId="0" applyFont="1" applyBorder="1" applyAlignment="1" applyProtection="1">
      <alignment horizontal="center" vertical="center"/>
      <protection/>
    </xf>
    <xf numFmtId="0" fontId="28" fillId="0" borderId="0" xfId="0" applyFont="1" applyBorder="1" applyAlignment="1" applyProtection="1">
      <alignment/>
      <protection/>
    </xf>
    <xf numFmtId="0" fontId="16" fillId="0" borderId="7" xfId="0" applyFont="1" applyBorder="1" applyAlignment="1" applyProtection="1">
      <alignment horizontal="center" vertical="center"/>
      <protection/>
    </xf>
    <xf numFmtId="0" fontId="16" fillId="0" borderId="5" xfId="0" applyFont="1" applyBorder="1" applyAlignment="1" applyProtection="1">
      <alignment horizontal="center" vertical="center"/>
      <protection/>
    </xf>
    <xf numFmtId="49" fontId="16" fillId="0" borderId="5" xfId="0" applyNumberFormat="1" applyFont="1" applyBorder="1" applyAlignment="1" applyProtection="1">
      <alignment horizontal="center" vertical="justify"/>
      <protection/>
    </xf>
    <xf numFmtId="0" fontId="16" fillId="0" borderId="13" xfId="0" applyFont="1" applyBorder="1" applyAlignment="1" applyProtection="1">
      <alignment horizontal="center" vertical="center"/>
      <protection/>
    </xf>
    <xf numFmtId="0" fontId="2" fillId="0" borderId="1" xfId="0" applyFont="1" applyBorder="1" applyAlignment="1" applyProtection="1">
      <alignment vertical="center"/>
      <protection/>
    </xf>
    <xf numFmtId="0" fontId="2" fillId="0" borderId="17" xfId="0" applyFont="1" applyBorder="1" applyAlignment="1" applyProtection="1">
      <alignment vertical="center"/>
      <protection/>
    </xf>
    <xf numFmtId="0" fontId="2" fillId="0" borderId="2" xfId="0" applyFont="1" applyBorder="1" applyAlignment="1" applyProtection="1">
      <alignment vertical="center"/>
      <protection/>
    </xf>
    <xf numFmtId="0" fontId="16" fillId="0" borderId="15" xfId="0" applyFont="1" applyBorder="1" applyAlignment="1" applyProtection="1">
      <alignment vertical="justify"/>
      <protection/>
    </xf>
    <xf numFmtId="0" fontId="16" fillId="0" borderId="14" xfId="0" applyFont="1" applyBorder="1" applyAlignment="1" applyProtection="1">
      <alignment vertical="justify"/>
      <protection/>
    </xf>
    <xf numFmtId="0" fontId="16" fillId="0" borderId="16" xfId="0" applyFont="1" applyBorder="1" applyAlignment="1" applyProtection="1">
      <alignment vertical="justify"/>
      <protection/>
    </xf>
    <xf numFmtId="0" fontId="13" fillId="0" borderId="0" xfId="0" applyFont="1" applyBorder="1" applyAlignment="1" applyProtection="1">
      <alignment horizontal="center" vertical="center"/>
      <protection/>
    </xf>
    <xf numFmtId="0" fontId="22" fillId="2" borderId="15" xfId="0" applyFont="1" applyFill="1" applyBorder="1" applyAlignment="1" applyProtection="1">
      <alignment horizontal="center" vertical="center"/>
      <protection/>
    </xf>
    <xf numFmtId="0" fontId="22" fillId="2" borderId="14" xfId="0" applyFont="1" applyFill="1" applyBorder="1" applyAlignment="1" applyProtection="1">
      <alignment horizontal="center" vertical="center"/>
      <protection/>
    </xf>
    <xf numFmtId="0" fontId="22" fillId="2" borderId="16" xfId="0" applyFont="1" applyFill="1" applyBorder="1" applyAlignment="1" applyProtection="1">
      <alignment horizontal="center" vertical="center"/>
      <protection/>
    </xf>
    <xf numFmtId="0" fontId="16" fillId="0" borderId="1" xfId="0" applyFont="1" applyFill="1" applyBorder="1" applyAlignment="1" applyProtection="1">
      <alignment horizontal="center" vertical="center"/>
      <protection/>
    </xf>
    <xf numFmtId="0" fontId="16" fillId="0" borderId="17" xfId="0" applyFont="1" applyFill="1" applyBorder="1" applyAlignment="1" applyProtection="1">
      <alignment horizontal="center" vertical="center"/>
      <protection/>
    </xf>
    <xf numFmtId="0" fontId="16" fillId="0" borderId="2" xfId="0" applyFont="1" applyFill="1" applyBorder="1" applyAlignment="1" applyProtection="1">
      <alignment horizontal="center" vertical="center"/>
      <protection/>
    </xf>
    <xf numFmtId="49" fontId="16" fillId="0" borderId="1" xfId="0" applyNumberFormat="1" applyFont="1" applyFill="1" applyBorder="1" applyAlignment="1" applyProtection="1">
      <alignment horizontal="center" vertical="top"/>
      <protection/>
    </xf>
    <xf numFmtId="49" fontId="16" fillId="0" borderId="17" xfId="0" applyNumberFormat="1" applyFont="1" applyFill="1" applyBorder="1" applyAlignment="1" applyProtection="1">
      <alignment horizontal="center" vertical="top"/>
      <protection/>
    </xf>
    <xf numFmtId="49" fontId="16" fillId="0" borderId="2" xfId="0" applyNumberFormat="1" applyFont="1" applyFill="1" applyBorder="1" applyAlignment="1" applyProtection="1">
      <alignment horizontal="center" vertical="top"/>
      <protection/>
    </xf>
    <xf numFmtId="0" fontId="16" fillId="0" borderId="5" xfId="0" applyFont="1" applyFill="1" applyBorder="1" applyAlignment="1" applyProtection="1">
      <alignment horizontal="left"/>
      <protection/>
    </xf>
    <xf numFmtId="0" fontId="16" fillId="0" borderId="0" xfId="0" applyFont="1" applyFill="1" applyBorder="1" applyAlignment="1" applyProtection="1">
      <alignment horizontal="left"/>
      <protection/>
    </xf>
    <xf numFmtId="0" fontId="16" fillId="0" borderId="13" xfId="0" applyFont="1" applyFill="1" applyBorder="1" applyAlignment="1" applyProtection="1">
      <alignment horizontal="left"/>
      <protection/>
    </xf>
    <xf numFmtId="0" fontId="16" fillId="2" borderId="1" xfId="0" applyFont="1" applyFill="1" applyBorder="1" applyAlignment="1" applyProtection="1">
      <alignment horizontal="center"/>
      <protection/>
    </xf>
    <xf numFmtId="0" fontId="16" fillId="2" borderId="17" xfId="0" applyFont="1" applyFill="1" applyBorder="1" applyAlignment="1" applyProtection="1">
      <alignment horizontal="center"/>
      <protection/>
    </xf>
    <xf numFmtId="0" fontId="16" fillId="2" borderId="2" xfId="0" applyFont="1" applyFill="1" applyBorder="1" applyAlignment="1" applyProtection="1">
      <alignment horizontal="center"/>
      <protection/>
    </xf>
    <xf numFmtId="0" fontId="2" fillId="0" borderId="0" xfId="0" applyFont="1" applyBorder="1" applyAlignment="1" applyProtection="1">
      <alignment/>
      <protection/>
    </xf>
    <xf numFmtId="0" fontId="2" fillId="0" borderId="13" xfId="0" applyFont="1" applyBorder="1" applyAlignment="1" applyProtection="1">
      <alignment/>
      <protection/>
    </xf>
    <xf numFmtId="0" fontId="2" fillId="0" borderId="6" xfId="0" applyFont="1" applyBorder="1" applyAlignment="1" applyProtection="1">
      <alignment/>
      <protection/>
    </xf>
    <xf numFmtId="0" fontId="2" fillId="0" borderId="12" xfId="0" applyFont="1" applyBorder="1" applyAlignment="1" applyProtection="1">
      <alignment/>
      <protection/>
    </xf>
    <xf numFmtId="0" fontId="2" fillId="0" borderId="3" xfId="0" applyFont="1" applyBorder="1" applyAlignment="1" applyProtection="1">
      <alignment/>
      <protection/>
    </xf>
    <xf numFmtId="0" fontId="2" fillId="0" borderId="11" xfId="0" applyFont="1" applyBorder="1" applyAlignment="1" applyProtection="1">
      <alignment/>
      <protection/>
    </xf>
    <xf numFmtId="0" fontId="2" fillId="0" borderId="0" xfId="0" applyFont="1" applyAlignment="1" applyProtection="1">
      <alignment/>
      <protection/>
    </xf>
    <xf numFmtId="49" fontId="2" fillId="0" borderId="2" xfId="0" applyNumberFormat="1" applyFont="1" applyBorder="1" applyAlignment="1" applyProtection="1">
      <alignment horizontal="center" vertical="justify"/>
      <protection/>
    </xf>
    <xf numFmtId="49" fontId="2" fillId="0" borderId="17" xfId="0" applyNumberFormat="1" applyFont="1" applyBorder="1" applyAlignment="1" applyProtection="1">
      <alignment horizontal="center" vertical="justify"/>
      <protection/>
    </xf>
    <xf numFmtId="0" fontId="2" fillId="0" borderId="17" xfId="0" applyFont="1" applyBorder="1" applyAlignment="1" applyProtection="1">
      <alignment horizontal="center" vertical="center"/>
      <protection/>
    </xf>
    <xf numFmtId="0" fontId="2" fillId="0" borderId="2" xfId="0" applyFont="1" applyBorder="1" applyAlignment="1" applyProtection="1">
      <alignment horizontal="center" vertical="center"/>
      <protection/>
    </xf>
    <xf numFmtId="0" fontId="2" fillId="0" borderId="17"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6" fillId="0" borderId="0" xfId="0" applyFont="1" applyAlignment="1" applyProtection="1">
      <alignment/>
      <protection/>
    </xf>
    <xf numFmtId="0" fontId="13" fillId="0" borderId="3" xfId="0" applyFont="1" applyBorder="1" applyAlignment="1" applyProtection="1">
      <alignment horizontal="center" vertical="center"/>
      <protection/>
    </xf>
    <xf numFmtId="0" fontId="2" fillId="2" borderId="17" xfId="0" applyFont="1" applyFill="1" applyBorder="1" applyAlignment="1" applyProtection="1">
      <alignment horizontal="center" vertical="center"/>
      <protection/>
    </xf>
    <xf numFmtId="0" fontId="2" fillId="2" borderId="2" xfId="0" applyFont="1" applyFill="1" applyBorder="1" applyAlignment="1" applyProtection="1">
      <alignment horizontal="center" vertical="center"/>
      <protection/>
    </xf>
    <xf numFmtId="0" fontId="16" fillId="0" borderId="7" xfId="0" applyFont="1" applyBorder="1" applyAlignment="1" applyProtection="1">
      <alignment vertical="center"/>
      <protection/>
    </xf>
    <xf numFmtId="0" fontId="16" fillId="0" borderId="6" xfId="0" applyFont="1" applyBorder="1" applyAlignment="1" applyProtection="1">
      <alignment vertical="center"/>
      <protection/>
    </xf>
    <xf numFmtId="0" fontId="16" fillId="0" borderId="12" xfId="0" applyFont="1" applyBorder="1" applyAlignment="1" applyProtection="1">
      <alignment vertical="center"/>
      <protection/>
    </xf>
    <xf numFmtId="0" fontId="16" fillId="0" borderId="8" xfId="0" applyFont="1" applyBorder="1" applyAlignment="1" applyProtection="1">
      <alignment vertical="center"/>
      <protection/>
    </xf>
    <xf numFmtId="0" fontId="2" fillId="0" borderId="3" xfId="0" applyFont="1" applyBorder="1" applyAlignment="1" applyProtection="1">
      <alignment vertical="center"/>
      <protection/>
    </xf>
    <xf numFmtId="0" fontId="2" fillId="0" borderId="11" xfId="0" applyFont="1" applyBorder="1" applyAlignment="1" applyProtection="1">
      <alignment vertical="center"/>
      <protection/>
    </xf>
    <xf numFmtId="0" fontId="16" fillId="0" borderId="1" xfId="0" applyFont="1" applyBorder="1" applyAlignment="1" applyProtection="1">
      <alignment horizontal="center"/>
      <protection/>
    </xf>
    <xf numFmtId="0" fontId="16" fillId="0" borderId="17" xfId="0" applyFont="1" applyBorder="1" applyAlignment="1" applyProtection="1">
      <alignment horizontal="center"/>
      <protection/>
    </xf>
    <xf numFmtId="0" fontId="16" fillId="0" borderId="2" xfId="0" applyFont="1" applyBorder="1" applyAlignment="1" applyProtection="1">
      <alignment horizontal="center"/>
      <protection/>
    </xf>
    <xf numFmtId="0" fontId="16" fillId="2" borderId="4" xfId="0" applyFont="1" applyFill="1" applyBorder="1" applyAlignment="1" applyProtection="1">
      <alignment horizontal="center" vertical="center"/>
      <protection/>
    </xf>
    <xf numFmtId="0" fontId="30" fillId="0" borderId="0" xfId="0" applyFont="1" applyAlignment="1" applyProtection="1">
      <alignment horizontal="left" vertical="center" wrapText="1"/>
      <protection/>
    </xf>
    <xf numFmtId="0" fontId="22" fillId="0" borderId="0" xfId="0" applyFont="1" applyAlignment="1" applyProtection="1">
      <alignment horizontal="left" vertical="center" wrapText="1"/>
      <protection/>
    </xf>
    <xf numFmtId="0" fontId="2" fillId="0" borderId="8" xfId="0" applyFont="1" applyBorder="1" applyAlignment="1" applyProtection="1">
      <alignment horizontal="center" vertical="justify"/>
      <protection/>
    </xf>
    <xf numFmtId="0" fontId="2" fillId="0" borderId="6" xfId="0" applyFont="1" applyBorder="1" applyAlignment="1" applyProtection="1">
      <alignment horizontal="left"/>
      <protection/>
    </xf>
    <xf numFmtId="0" fontId="2" fillId="0" borderId="12" xfId="0" applyFont="1" applyBorder="1" applyAlignment="1" applyProtection="1">
      <alignment horizontal="left"/>
      <protection/>
    </xf>
    <xf numFmtId="0" fontId="16" fillId="0" borderId="12" xfId="0" applyNumberFormat="1" applyFont="1" applyBorder="1" applyAlignment="1" applyProtection="1">
      <alignment horizontal="center" vertical="center"/>
      <protection/>
    </xf>
    <xf numFmtId="49" fontId="16" fillId="0" borderId="13" xfId="0" applyNumberFormat="1"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16" fillId="0" borderId="1" xfId="0" applyNumberFormat="1" applyFont="1" applyBorder="1" applyAlignment="1" applyProtection="1">
      <alignment horizontal="center" vertical="center"/>
      <protection locked="0"/>
    </xf>
    <xf numFmtId="49" fontId="16" fillId="0" borderId="17" xfId="0" applyNumberFormat="1" applyFont="1" applyBorder="1" applyAlignment="1" applyProtection="1">
      <alignment horizontal="center" vertical="center"/>
      <protection locked="0"/>
    </xf>
    <xf numFmtId="0" fontId="16" fillId="2" borderId="1" xfId="0" applyNumberFormat="1" applyFont="1" applyFill="1" applyBorder="1" applyAlignment="1" applyProtection="1">
      <alignment horizontal="center" vertical="center"/>
      <protection/>
    </xf>
    <xf numFmtId="49" fontId="16" fillId="2" borderId="17" xfId="0" applyNumberFormat="1" applyFont="1" applyFill="1" applyBorder="1" applyAlignment="1" applyProtection="1">
      <alignment horizontal="center" vertical="center"/>
      <protection/>
    </xf>
    <xf numFmtId="0" fontId="2" fillId="0" borderId="0" xfId="0" applyFont="1" applyBorder="1" applyAlignment="1" applyProtection="1">
      <alignment horizontal="left"/>
      <protection/>
    </xf>
    <xf numFmtId="0" fontId="2" fillId="0" borderId="13" xfId="0" applyFont="1" applyBorder="1" applyAlignment="1" applyProtection="1">
      <alignment horizontal="left"/>
      <protection/>
    </xf>
    <xf numFmtId="0" fontId="2" fillId="0" borderId="3" xfId="0" applyFont="1" applyBorder="1" applyAlignment="1" applyProtection="1">
      <alignment horizontal="left"/>
      <protection/>
    </xf>
    <xf numFmtId="0" fontId="2" fillId="0" borderId="11" xfId="0" applyFont="1" applyBorder="1" applyAlignment="1" applyProtection="1">
      <alignment horizontal="left"/>
      <protection/>
    </xf>
    <xf numFmtId="0" fontId="2" fillId="0" borderId="2" xfId="0" applyFont="1" applyBorder="1" applyAlignment="1" applyProtection="1">
      <alignment horizontal="center" vertical="justify"/>
      <protection/>
    </xf>
    <xf numFmtId="0" fontId="16" fillId="0" borderId="1" xfId="0" applyNumberFormat="1" applyFont="1" applyBorder="1" applyAlignment="1" applyProtection="1">
      <alignment horizontal="center" vertical="center"/>
      <protection/>
    </xf>
    <xf numFmtId="0" fontId="25" fillId="0" borderId="14" xfId="0" applyFont="1" applyBorder="1" applyAlignment="1" applyProtection="1">
      <alignment horizontal="center" vertical="center"/>
      <protection/>
    </xf>
    <xf numFmtId="49" fontId="16" fillId="0" borderId="17" xfId="0" applyNumberFormat="1" applyFont="1" applyBorder="1" applyAlignment="1" applyProtection="1">
      <alignment horizontal="center" vertical="center"/>
      <protection/>
    </xf>
    <xf numFmtId="0" fontId="16" fillId="0" borderId="13" xfId="0" applyNumberFormat="1" applyFont="1" applyBorder="1" applyAlignment="1" applyProtection="1">
      <alignment horizontal="center" vertical="center"/>
      <protection/>
    </xf>
    <xf numFmtId="0" fontId="16" fillId="0" borderId="17" xfId="0" applyNumberFormat="1" applyFont="1" applyBorder="1" applyAlignment="1" applyProtection="1">
      <alignment horizontal="center" vertical="center"/>
      <protection locked="0"/>
    </xf>
    <xf numFmtId="0" fontId="16" fillId="2" borderId="17" xfId="0" applyNumberFormat="1" applyFont="1" applyFill="1" applyBorder="1" applyAlignment="1" applyProtection="1">
      <alignment horizontal="center" vertical="center"/>
      <protection/>
    </xf>
    <xf numFmtId="0" fontId="25" fillId="0" borderId="14" xfId="0" applyFont="1" applyBorder="1" applyAlignment="1" applyProtection="1">
      <alignment horizontal="center"/>
      <protection/>
    </xf>
    <xf numFmtId="0" fontId="16" fillId="0" borderId="15" xfId="0" applyFont="1" applyBorder="1" applyAlignment="1" applyProtection="1">
      <alignment vertical="center"/>
      <protection/>
    </xf>
    <xf numFmtId="0" fontId="2" fillId="0" borderId="14" xfId="0" applyFont="1" applyBorder="1" applyAlignment="1" applyProtection="1">
      <alignment vertical="center"/>
      <protection/>
    </xf>
    <xf numFmtId="0" fontId="2" fillId="0" borderId="16" xfId="0" applyFont="1" applyBorder="1" applyAlignment="1" applyProtection="1">
      <alignment vertical="center"/>
      <protection/>
    </xf>
    <xf numFmtId="49" fontId="12" fillId="0" borderId="1" xfId="0" applyNumberFormat="1" applyFont="1" applyBorder="1" applyAlignment="1" applyProtection="1">
      <alignment horizontal="center" vertical="justify"/>
      <protection/>
    </xf>
    <xf numFmtId="0" fontId="0" fillId="0" borderId="17" xfId="0" applyFont="1" applyBorder="1" applyAlignment="1" applyProtection="1">
      <alignment horizontal="center" vertical="justify"/>
      <protection/>
    </xf>
    <xf numFmtId="0" fontId="0" fillId="0" borderId="2" xfId="0" applyFont="1" applyBorder="1" applyAlignment="1" applyProtection="1">
      <alignment horizontal="center" vertical="justify"/>
      <protection/>
    </xf>
    <xf numFmtId="0" fontId="2" fillId="0" borderId="17" xfId="0" applyFont="1" applyBorder="1" applyAlignment="1" applyProtection="1">
      <alignment horizontal="center" vertical="justify"/>
      <protection/>
    </xf>
    <xf numFmtId="0" fontId="0" fillId="0" borderId="17" xfId="0" applyFont="1" applyBorder="1" applyAlignment="1" applyProtection="1">
      <alignment horizontal="center" vertical="center"/>
      <protection/>
    </xf>
    <xf numFmtId="0" fontId="0" fillId="0" borderId="2" xfId="0" applyFont="1" applyBorder="1" applyAlignment="1" applyProtection="1">
      <alignment horizontal="center" vertical="center"/>
      <protection/>
    </xf>
    <xf numFmtId="0" fontId="0" fillId="0" borderId="17" xfId="0" applyFont="1" applyBorder="1" applyAlignment="1" applyProtection="1">
      <alignment horizontal="center" vertical="center"/>
      <protection locked="0"/>
    </xf>
    <xf numFmtId="0" fontId="0" fillId="0" borderId="2" xfId="0" applyFont="1" applyBorder="1" applyAlignment="1" applyProtection="1">
      <alignment horizontal="center" vertical="center"/>
      <protection locked="0"/>
    </xf>
    <xf numFmtId="0" fontId="12" fillId="0" borderId="0" xfId="0" applyFont="1" applyAlignment="1" applyProtection="1">
      <alignment horizontal="left" wrapText="1"/>
      <protection/>
    </xf>
    <xf numFmtId="0" fontId="16" fillId="0" borderId="1" xfId="0" applyNumberFormat="1" applyFont="1" applyFill="1" applyBorder="1" applyAlignment="1" applyProtection="1">
      <alignment horizontal="center" vertical="center"/>
      <protection locked="0"/>
    </xf>
    <xf numFmtId="49" fontId="16" fillId="0" borderId="17" xfId="0" applyNumberFormat="1"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16" fillId="0" borderId="17" xfId="0" applyNumberFormat="1" applyFont="1" applyBorder="1" applyAlignment="1" applyProtection="1">
      <alignment horizontal="center" vertical="center"/>
      <protection/>
    </xf>
    <xf numFmtId="0" fontId="16" fillId="0" borderId="17" xfId="0" applyNumberFormat="1" applyFont="1" applyFill="1" applyBorder="1" applyAlignment="1" applyProtection="1">
      <alignment horizontal="center" vertical="center"/>
      <protection locked="0"/>
    </xf>
    <xf numFmtId="0" fontId="0" fillId="0" borderId="14" xfId="0" applyFont="1" applyBorder="1" applyAlignment="1" applyProtection="1">
      <alignment vertical="center"/>
      <protection/>
    </xf>
    <xf numFmtId="0" fontId="16" fillId="0" borderId="7" xfId="0" applyFont="1" applyFill="1" applyBorder="1" applyAlignment="1" applyProtection="1">
      <alignment/>
      <protection/>
    </xf>
    <xf numFmtId="0" fontId="2" fillId="0" borderId="6" xfId="0" applyFont="1" applyFill="1" applyBorder="1" applyAlignment="1" applyProtection="1">
      <alignment/>
      <protection/>
    </xf>
    <xf numFmtId="0" fontId="2" fillId="0" borderId="12" xfId="0" applyFont="1" applyFill="1" applyBorder="1" applyAlignment="1" applyProtection="1">
      <alignment/>
      <protection/>
    </xf>
    <xf numFmtId="0" fontId="16" fillId="0" borderId="5" xfId="0" applyFont="1" applyFill="1" applyBorder="1" applyAlignment="1" applyProtection="1">
      <alignment/>
      <protection/>
    </xf>
    <xf numFmtId="0" fontId="2" fillId="0" borderId="0" xfId="0" applyFont="1" applyFill="1" applyBorder="1" applyAlignment="1" applyProtection="1">
      <alignment/>
      <protection/>
    </xf>
    <xf numFmtId="0" fontId="2" fillId="0" borderId="13" xfId="0" applyFont="1" applyFill="1" applyBorder="1" applyAlignment="1" applyProtection="1">
      <alignment/>
      <protection/>
    </xf>
    <xf numFmtId="0" fontId="16" fillId="0" borderId="8" xfId="0" applyFont="1" applyFill="1" applyBorder="1" applyAlignment="1" applyProtection="1">
      <alignment/>
      <protection/>
    </xf>
    <xf numFmtId="0" fontId="2" fillId="0" borderId="3" xfId="0" applyFont="1" applyFill="1" applyBorder="1" applyAlignment="1" applyProtection="1">
      <alignment/>
      <protection/>
    </xf>
    <xf numFmtId="0" fontId="2" fillId="0" borderId="11" xfId="0" applyFont="1" applyFill="1" applyBorder="1" applyAlignment="1" applyProtection="1">
      <alignment/>
      <protection/>
    </xf>
    <xf numFmtId="0" fontId="16" fillId="0" borderId="0" xfId="0" applyFont="1" applyFill="1" applyBorder="1" applyAlignment="1" applyProtection="1">
      <alignment/>
      <protection/>
    </xf>
    <xf numFmtId="0" fontId="16" fillId="0" borderId="13" xfId="0" applyFont="1" applyFill="1" applyBorder="1" applyAlignment="1" applyProtection="1">
      <alignment/>
      <protection/>
    </xf>
    <xf numFmtId="0" fontId="24" fillId="0" borderId="3" xfId="0" applyFont="1" applyBorder="1" applyAlignment="1" applyProtection="1">
      <alignment vertical="center"/>
      <protection/>
    </xf>
    <xf numFmtId="0" fontId="16" fillId="3" borderId="1" xfId="0" applyNumberFormat="1" applyFont="1" applyFill="1" applyBorder="1" applyAlignment="1" applyProtection="1">
      <alignment horizontal="center" vertical="center"/>
      <protection locked="0"/>
    </xf>
    <xf numFmtId="49" fontId="16" fillId="3" borderId="17" xfId="0" applyNumberFormat="1" applyFont="1" applyFill="1" applyBorder="1" applyAlignment="1" applyProtection="1">
      <alignment horizontal="center" vertical="center"/>
      <protection locked="0"/>
    </xf>
    <xf numFmtId="0" fontId="25" fillId="0" borderId="0" xfId="0" applyFont="1" applyAlignment="1" applyProtection="1">
      <alignment horizontal="center" vertical="center"/>
      <protection/>
    </xf>
    <xf numFmtId="0" fontId="26" fillId="0" borderId="0" xfId="0" applyFont="1" applyAlignment="1" applyProtection="1">
      <alignment vertical="center"/>
      <protection/>
    </xf>
    <xf numFmtId="0" fontId="16" fillId="0" borderId="2" xfId="0" applyNumberFormat="1" applyFont="1" applyBorder="1" applyAlignment="1" applyProtection="1">
      <alignment horizontal="center" vertical="center"/>
      <protection/>
    </xf>
    <xf numFmtId="0" fontId="2" fillId="2" borderId="1" xfId="0" applyFont="1" applyFill="1" applyBorder="1" applyAlignment="1" applyProtection="1">
      <alignment horizontal="center" vertical="center"/>
      <protection/>
    </xf>
    <xf numFmtId="0" fontId="2" fillId="0" borderId="1" xfId="0" applyFont="1" applyBorder="1" applyAlignment="1" applyProtection="1">
      <alignment horizontal="center" vertical="center"/>
      <protection/>
    </xf>
    <xf numFmtId="0" fontId="16" fillId="0" borderId="5" xfId="0" applyFont="1" applyBorder="1"/>
    <xf numFmtId="0" fontId="16" fillId="0" borderId="0" xfId="0" applyFont="1"/>
    <xf numFmtId="0" fontId="16" fillId="0" borderId="13" xfId="0" applyFont="1" applyBorder="1"/>
    <xf numFmtId="0" fontId="24" fillId="0" borderId="14" xfId="0" applyFont="1" applyBorder="1" applyAlignment="1" applyProtection="1">
      <alignment vertical="center"/>
      <protection/>
    </xf>
    <xf numFmtId="0" fontId="16" fillId="0" borderId="3" xfId="0" applyFont="1" applyBorder="1" applyAlignment="1" applyProtection="1">
      <alignment vertical="center"/>
      <protection/>
    </xf>
    <xf numFmtId="0" fontId="16" fillId="0" borderId="11" xfId="0" applyFont="1" applyBorder="1" applyAlignment="1" applyProtection="1">
      <alignment vertical="center"/>
      <protection/>
    </xf>
    <xf numFmtId="0" fontId="2" fillId="0" borderId="6" xfId="0" applyFont="1" applyBorder="1" applyAlignment="1" applyProtection="1">
      <alignment vertical="center"/>
      <protection/>
    </xf>
    <xf numFmtId="0" fontId="2" fillId="0" borderId="12" xfId="0" applyFont="1" applyBorder="1" applyAlignment="1" applyProtection="1">
      <alignment vertical="center"/>
      <protection/>
    </xf>
    <xf numFmtId="0" fontId="12" fillId="0" borderId="0" xfId="0" applyFont="1" applyAlignment="1" applyProtection="1">
      <alignment horizontal="left" vertical="center" wrapText="1"/>
      <protection/>
    </xf>
    <xf numFmtId="0" fontId="16" fillId="0" borderId="0" xfId="0" applyFont="1" applyBorder="1" applyProtection="1">
      <protection/>
    </xf>
    <xf numFmtId="0" fontId="16" fillId="0" borderId="13" xfId="0" applyFont="1" applyBorder="1" applyProtection="1">
      <protection/>
    </xf>
    <xf numFmtId="0" fontId="16" fillId="0" borderId="0" xfId="0" applyFont="1" applyAlignment="1">
      <alignment/>
    </xf>
    <xf numFmtId="0" fontId="16" fillId="0" borderId="0" xfId="0" applyFont="1" applyAlignment="1" applyProtection="1">
      <alignment horizontal="left"/>
      <protection/>
    </xf>
    <xf numFmtId="0" fontId="16" fillId="0" borderId="14" xfId="0" applyFont="1" applyBorder="1" applyAlignment="1" applyProtection="1">
      <alignment vertical="center"/>
      <protection/>
    </xf>
    <xf numFmtId="0" fontId="2" fillId="0" borderId="14" xfId="0" applyFont="1" applyBorder="1" applyAlignment="1" applyProtection="1">
      <alignment/>
      <protection/>
    </xf>
    <xf numFmtId="0" fontId="2" fillId="0" borderId="16" xfId="0" applyFont="1" applyBorder="1" applyAlignment="1" applyProtection="1">
      <alignment/>
      <protection/>
    </xf>
    <xf numFmtId="0" fontId="24" fillId="0" borderId="0" xfId="0" applyFont="1" applyAlignment="1" applyProtection="1">
      <alignment horizontal="center"/>
      <protection/>
    </xf>
    <xf numFmtId="0" fontId="27" fillId="0" borderId="0" xfId="0" applyFont="1" applyAlignment="1">
      <alignment horizontal="left"/>
    </xf>
    <xf numFmtId="0" fontId="12" fillId="0" borderId="0" xfId="0" applyFont="1" applyAlignment="1">
      <alignment horizontal="left" vertical="center" wrapText="1"/>
    </xf>
    <xf numFmtId="0" fontId="22" fillId="0" borderId="0" xfId="0" applyFont="1" applyAlignment="1">
      <alignment horizontal="center" vertical="center"/>
    </xf>
    <xf numFmtId="0" fontId="27" fillId="0" borderId="0" xfId="0" applyFont="1" applyAlignment="1">
      <alignment horizontal="left" wrapText="1"/>
    </xf>
    <xf numFmtId="0" fontId="22" fillId="0" borderId="0" xfId="0" applyFont="1" applyAlignment="1">
      <alignment horizontal="left"/>
    </xf>
    <xf numFmtId="0" fontId="2" fillId="0" borderId="0" xfId="0" applyFont="1" applyAlignment="1">
      <alignment horizontal="left"/>
    </xf>
    <xf numFmtId="0" fontId="0" fillId="0" borderId="0" xfId="0" applyFont="1" applyAlignment="1" applyProtection="1">
      <alignment wrapText="1"/>
      <protection/>
    </xf>
    <xf numFmtId="0" fontId="2" fillId="0" borderId="8" xfId="0" applyFont="1" applyBorder="1" applyAlignment="1" applyProtection="1">
      <alignment/>
      <protection/>
    </xf>
    <xf numFmtId="0" fontId="16" fillId="0" borderId="18" xfId="0" applyFont="1" applyBorder="1" applyAlignment="1" applyProtection="1">
      <alignment wrapText="1"/>
      <protection locked="0"/>
    </xf>
    <xf numFmtId="0" fontId="16" fillId="0" borderId="9" xfId="0" applyFont="1" applyBorder="1" applyAlignment="1" applyProtection="1">
      <alignment wrapText="1"/>
      <protection locked="0"/>
    </xf>
    <xf numFmtId="0" fontId="2" fillId="0" borderId="9" xfId="0" applyFont="1" applyBorder="1" applyAlignment="1" applyProtection="1">
      <alignment wrapText="1"/>
      <protection locked="0"/>
    </xf>
    <xf numFmtId="0" fontId="2" fillId="0" borderId="19" xfId="0" applyFont="1" applyBorder="1" applyAlignment="1" applyProtection="1">
      <alignment wrapText="1"/>
      <protection locked="0"/>
    </xf>
    <xf numFmtId="0" fontId="16" fillId="0" borderId="20" xfId="0" applyFont="1" applyBorder="1" applyAlignment="1" applyProtection="1">
      <alignment/>
      <protection/>
    </xf>
    <xf numFmtId="0" fontId="16" fillId="0" borderId="21" xfId="0" applyFont="1" applyBorder="1" applyAlignment="1" applyProtection="1">
      <alignment/>
      <protection/>
    </xf>
    <xf numFmtId="0" fontId="2" fillId="0" borderId="21" xfId="0" applyFont="1" applyBorder="1" applyAlignment="1" applyProtection="1">
      <alignment/>
      <protection/>
    </xf>
    <xf numFmtId="0" fontId="2" fillId="0" borderId="22" xfId="0" applyFont="1" applyBorder="1" applyAlignment="1" applyProtection="1">
      <alignment/>
      <protection/>
    </xf>
    <xf numFmtId="0" fontId="16" fillId="0" borderId="19" xfId="0" applyFont="1" applyBorder="1" applyAlignment="1" applyProtection="1">
      <alignment wrapText="1"/>
      <protection locked="0"/>
    </xf>
    <xf numFmtId="0" fontId="8" fillId="0" borderId="7" xfId="0" applyFont="1" applyBorder="1" applyAlignment="1" applyProtection="1">
      <alignment wrapText="1"/>
      <protection locked="0"/>
    </xf>
    <xf numFmtId="0" fontId="8" fillId="0" borderId="6" xfId="0" applyFont="1" applyBorder="1" applyAlignment="1" applyProtection="1">
      <alignment wrapText="1"/>
      <protection locked="0"/>
    </xf>
    <xf numFmtId="0" fontId="8" fillId="0" borderId="12" xfId="0" applyFont="1" applyBorder="1" applyAlignment="1" applyProtection="1">
      <alignment wrapText="1"/>
      <protection locked="0"/>
    </xf>
    <xf numFmtId="0" fontId="0" fillId="0" borderId="8" xfId="0" applyBorder="1" applyAlignment="1" applyProtection="1">
      <alignment wrapText="1"/>
      <protection locked="0"/>
    </xf>
    <xf numFmtId="0" fontId="0" fillId="0" borderId="11" xfId="0" applyBorder="1" applyAlignment="1" applyProtection="1">
      <alignment wrapText="1"/>
      <protection locked="0"/>
    </xf>
    <xf numFmtId="0" fontId="8" fillId="0" borderId="7" xfId="0" applyFont="1" applyBorder="1" applyAlignment="1" applyProtection="1">
      <alignment horizontal="center" vertical="center"/>
      <protection locked="0"/>
    </xf>
    <xf numFmtId="0" fontId="8" fillId="0" borderId="12" xfId="0" applyFont="1" applyBorder="1" applyAlignment="1" applyProtection="1">
      <alignment vertical="center"/>
      <protection locked="0"/>
    </xf>
    <xf numFmtId="0" fontId="8" fillId="0" borderId="8" xfId="0" applyFont="1" applyBorder="1" applyAlignment="1" applyProtection="1">
      <alignment vertical="center"/>
      <protection locked="0"/>
    </xf>
    <xf numFmtId="0" fontId="8" fillId="0" borderId="11" xfId="0" applyFont="1" applyBorder="1" applyAlignment="1" applyProtection="1">
      <alignment vertical="center"/>
      <protection locked="0"/>
    </xf>
    <xf numFmtId="169" fontId="2" fillId="0" borderId="15" xfId="0" applyNumberFormat="1" applyFont="1" applyBorder="1" applyAlignment="1" applyProtection="1">
      <alignment/>
      <protection locked="0"/>
    </xf>
    <xf numFmtId="169" fontId="2" fillId="0" borderId="16" xfId="0" applyNumberFormat="1" applyFont="1" applyBorder="1" applyAlignment="1" applyProtection="1">
      <alignment/>
      <protection locked="0"/>
    </xf>
    <xf numFmtId="0" fontId="8" fillId="0" borderId="15" xfId="0" applyFont="1" applyBorder="1" applyAlignment="1" applyProtection="1">
      <alignment horizontal="center"/>
      <protection locked="0"/>
    </xf>
    <xf numFmtId="0" fontId="8" fillId="0" borderId="16" xfId="0" applyFont="1" applyBorder="1" applyAlignment="1" applyProtection="1">
      <alignment horizontal="center"/>
      <protection locked="0"/>
    </xf>
    <xf numFmtId="0" fontId="8" fillId="0" borderId="7" xfId="0" applyFont="1" applyBorder="1" applyAlignment="1" applyProtection="1">
      <alignment horizontal="center"/>
      <protection locked="0"/>
    </xf>
    <xf numFmtId="0" fontId="8" fillId="0" borderId="6" xfId="0" applyFont="1" applyBorder="1" applyAlignment="1" applyProtection="1">
      <alignment/>
      <protection locked="0"/>
    </xf>
    <xf numFmtId="0" fontId="11" fillId="0" borderId="7" xfId="0" applyFont="1" applyBorder="1" applyAlignment="1" applyProtection="1">
      <alignment horizontal="center"/>
      <protection/>
    </xf>
    <xf numFmtId="0" fontId="0" fillId="0" borderId="12" xfId="0" applyBorder="1" applyAlignment="1" applyProtection="1">
      <alignment/>
      <protection/>
    </xf>
    <xf numFmtId="0" fontId="0" fillId="0" borderId="12" xfId="0" applyBorder="1" applyAlignment="1" applyProtection="1">
      <alignment horizontal="center"/>
      <protection/>
    </xf>
    <xf numFmtId="0" fontId="11" fillId="0" borderId="8" xfId="0" applyFont="1" applyBorder="1" applyAlignment="1" applyProtection="1">
      <alignment horizontal="center"/>
      <protection/>
    </xf>
    <xf numFmtId="0" fontId="0" fillId="0" borderId="11" xfId="0" applyBorder="1" applyAlignment="1" applyProtection="1">
      <alignment/>
      <protection/>
    </xf>
    <xf numFmtId="0" fontId="10" fillId="0" borderId="7" xfId="0" applyFont="1" applyBorder="1" applyAlignment="1" applyProtection="1">
      <alignment vertical="justify"/>
      <protection/>
    </xf>
    <xf numFmtId="0" fontId="0" fillId="0" borderId="6" xfId="0" applyBorder="1" applyAlignment="1" applyProtection="1">
      <alignment vertical="justify"/>
      <protection/>
    </xf>
    <xf numFmtId="0" fontId="0" fillId="0" borderId="8" xfId="0" applyBorder="1" applyAlignment="1" applyProtection="1">
      <alignment/>
      <protection/>
    </xf>
    <xf numFmtId="0" fontId="0" fillId="0" borderId="3" xfId="0" applyBorder="1" applyAlignment="1" applyProtection="1">
      <alignment/>
      <protection/>
    </xf>
    <xf numFmtId="0" fontId="12" fillId="0" borderId="0" xfId="0" applyFont="1" applyAlignment="1" applyProtection="1">
      <alignment horizontal="center" vertical="center"/>
      <protection/>
    </xf>
    <xf numFmtId="0" fontId="0" fillId="0" borderId="11" xfId="0" applyBorder="1" applyAlignment="1" applyProtection="1">
      <alignment horizontal="center"/>
      <protection/>
    </xf>
    <xf numFmtId="170" fontId="2" fillId="0" borderId="15" xfId="0" applyNumberFormat="1" applyFont="1" applyBorder="1" applyAlignment="1" applyProtection="1">
      <alignment horizontal="center"/>
      <protection locked="0"/>
    </xf>
    <xf numFmtId="170" fontId="2" fillId="0" borderId="16" xfId="0" applyNumberFormat="1" applyFont="1" applyBorder="1" applyAlignment="1" applyProtection="1">
      <alignment horizontal="center"/>
      <protection locked="0"/>
    </xf>
    <xf numFmtId="0" fontId="11" fillId="0" borderId="15" xfId="0" applyFont="1" applyBorder="1" applyAlignment="1" applyProtection="1">
      <alignment/>
      <protection/>
    </xf>
    <xf numFmtId="0" fontId="11" fillId="0" borderId="14" xfId="0" applyFont="1" applyBorder="1" applyAlignment="1" applyProtection="1">
      <alignment/>
      <protection/>
    </xf>
    <xf numFmtId="0" fontId="11" fillId="0" borderId="16" xfId="0" applyFont="1" applyBorder="1" applyAlignment="1" applyProtection="1">
      <alignment/>
      <protection/>
    </xf>
    <xf numFmtId="0" fontId="8" fillId="0" borderId="1" xfId="0" applyFont="1" applyBorder="1" applyAlignment="1" applyProtection="1">
      <alignment horizontal="center" vertical="center"/>
      <protection/>
    </xf>
    <xf numFmtId="0" fontId="8" fillId="0" borderId="2" xfId="0" applyFont="1" applyBorder="1" applyAlignment="1" applyProtection="1">
      <alignment vertical="center"/>
      <protection/>
    </xf>
    <xf numFmtId="167" fontId="0" fillId="0" borderId="1" xfId="0" applyNumberFormat="1" applyBorder="1" applyAlignment="1" applyProtection="1">
      <alignment horizontal="center" vertical="center"/>
      <protection/>
    </xf>
    <xf numFmtId="167" fontId="0" fillId="0" borderId="2" xfId="0" applyNumberFormat="1" applyBorder="1" applyAlignment="1" applyProtection="1">
      <alignment horizontal="center" vertical="center"/>
      <protection/>
    </xf>
    <xf numFmtId="0" fontId="11" fillId="0" borderId="8" xfId="0" applyFont="1" applyBorder="1" applyAlignment="1" applyProtection="1">
      <alignment/>
      <protection/>
    </xf>
    <xf numFmtId="0" fontId="11" fillId="0" borderId="3" xfId="0" applyFont="1" applyBorder="1" applyAlignment="1" applyProtection="1">
      <alignment/>
      <protection/>
    </xf>
    <xf numFmtId="0" fontId="11" fillId="0" borderId="11" xfId="0" applyFont="1" applyBorder="1" applyAlignment="1" applyProtection="1">
      <alignment/>
      <protection/>
    </xf>
    <xf numFmtId="0" fontId="11" fillId="0" borderId="0" xfId="0" applyFont="1" applyAlignment="1" applyProtection="1">
      <alignment/>
      <protection/>
    </xf>
    <xf numFmtId="0" fontId="11" fillId="0" borderId="7" xfId="0" applyFont="1" applyBorder="1" applyAlignment="1" applyProtection="1">
      <alignment/>
      <protection/>
    </xf>
    <xf numFmtId="0" fontId="11" fillId="0" borderId="6" xfId="0" applyFont="1" applyBorder="1" applyAlignment="1" applyProtection="1">
      <alignment/>
      <protection/>
    </xf>
    <xf numFmtId="0" fontId="11" fillId="0" borderId="12" xfId="0" applyFont="1" applyBorder="1" applyAlignment="1" applyProtection="1">
      <alignment/>
      <protection/>
    </xf>
    <xf numFmtId="170" fontId="2" fillId="0" borderId="7" xfId="0" applyNumberFormat="1" applyFont="1" applyBorder="1" applyAlignment="1" applyProtection="1">
      <alignment horizontal="center" vertical="center"/>
      <protection locked="0"/>
    </xf>
    <xf numFmtId="170" fontId="2" fillId="0" borderId="12" xfId="0" applyNumberFormat="1" applyFont="1" applyBorder="1" applyAlignment="1" applyProtection="1">
      <alignment horizontal="center" vertical="center"/>
      <protection locked="0"/>
    </xf>
    <xf numFmtId="170" fontId="2" fillId="0" borderId="8" xfId="0" applyNumberFormat="1" applyFont="1" applyBorder="1" applyAlignment="1" applyProtection="1">
      <alignment horizontal="center" vertical="center"/>
      <protection locked="0"/>
    </xf>
    <xf numFmtId="170" fontId="2" fillId="0" borderId="11" xfId="0" applyNumberFormat="1" applyFont="1" applyBorder="1" applyAlignment="1" applyProtection="1">
      <alignment horizontal="center" vertical="center"/>
      <protection locked="0"/>
    </xf>
    <xf numFmtId="0" fontId="6" fillId="0" borderId="8" xfId="0" applyFont="1" applyBorder="1" applyAlignment="1" applyProtection="1">
      <alignment/>
      <protection/>
    </xf>
    <xf numFmtId="0" fontId="0" fillId="0" borderId="3" xfId="0" applyBorder="1" applyAlignment="1">
      <alignment/>
    </xf>
    <xf numFmtId="0" fontId="0" fillId="0" borderId="14" xfId="0" applyBorder="1" applyAlignment="1">
      <alignment/>
    </xf>
    <xf numFmtId="0" fontId="6" fillId="0" borderId="14" xfId="0" applyFont="1" applyBorder="1" applyAlignment="1" applyProtection="1">
      <alignment/>
      <protection/>
    </xf>
    <xf numFmtId="0" fontId="15" fillId="0" borderId="0" xfId="0" applyFont="1" applyAlignment="1" applyProtection="1">
      <alignment/>
      <protection/>
    </xf>
    <xf numFmtId="0" fontId="9" fillId="0" borderId="14" xfId="0" applyFont="1" applyBorder="1" applyAlignment="1" applyProtection="1">
      <alignment/>
      <protection locked="0"/>
    </xf>
    <xf numFmtId="14" fontId="22" fillId="0" borderId="0" xfId="0" applyNumberFormat="1" applyFont="1" applyBorder="1" applyAlignment="1" applyProtection="1">
      <alignment horizontal="center"/>
      <protection/>
    </xf>
    <xf numFmtId="0" fontId="8" fillId="0" borderId="0" xfId="0" applyFont="1" applyBorder="1" applyAlignment="1" applyProtection="1">
      <alignment horizontal="center"/>
      <protection/>
    </xf>
    <xf numFmtId="0" fontId="6" fillId="0" borderId="0" xfId="0" applyFont="1" applyAlignment="1" applyProtection="1">
      <alignment/>
      <protection/>
    </xf>
    <xf numFmtId="0" fontId="20" fillId="0" borderId="9" xfId="0" applyFont="1" applyBorder="1" applyAlignment="1" applyProtection="1">
      <alignment/>
      <protection/>
    </xf>
    <xf numFmtId="0" fontId="20" fillId="0" borderId="9" xfId="0" applyFont="1" applyBorder="1" applyAlignment="1" applyProtection="1">
      <alignment/>
      <protection/>
    </xf>
    <xf numFmtId="0" fontId="21" fillId="0" borderId="0" xfId="0" applyFont="1" applyBorder="1" applyAlignment="1" applyProtection="1">
      <alignment/>
      <protection/>
    </xf>
    <xf numFmtId="0" fontId="18" fillId="0" borderId="0" xfId="0" applyFont="1" applyAlignment="1">
      <alignment/>
    </xf>
    <xf numFmtId="0" fontId="21" fillId="0" borderId="0" xfId="0" applyFont="1" applyBorder="1" applyAlignment="1">
      <alignment horizontal="left"/>
    </xf>
    <xf numFmtId="0" fontId="21" fillId="0" borderId="3" xfId="0" applyFont="1" applyBorder="1" applyAlignment="1" applyProtection="1">
      <alignment horizontal="left"/>
      <protection locked="0"/>
    </xf>
    <xf numFmtId="0" fontId="0" fillId="0" borderId="3" xfId="0" applyBorder="1" applyAlignment="1" applyProtection="1">
      <alignment horizontal="left"/>
      <protection locked="0"/>
    </xf>
    <xf numFmtId="0" fontId="21" fillId="0" borderId="14" xfId="0" applyFont="1" applyBorder="1" applyAlignment="1" applyProtection="1">
      <alignment horizontal="left"/>
      <protection locked="0"/>
    </xf>
    <xf numFmtId="0" fontId="0" fillId="0" borderId="14" xfId="0" applyBorder="1" applyAlignment="1" applyProtection="1">
      <alignment horizontal="left"/>
      <protection locked="0"/>
    </xf>
    <xf numFmtId="0" fontId="18" fillId="0" borderId="0" xfId="0" applyFont="1" applyAlignment="1" applyProtection="1">
      <alignment/>
      <protection/>
    </xf>
    <xf numFmtId="168" fontId="8" fillId="0" borderId="0" xfId="0" applyNumberFormat="1" applyFont="1" applyBorder="1" applyAlignment="1" applyProtection="1">
      <alignment horizontal="left"/>
      <protection/>
    </xf>
    <xf numFmtId="168" fontId="0" fillId="0" borderId="0" xfId="0" applyNumberFormat="1" applyBorder="1" applyAlignment="1" applyProtection="1">
      <alignment horizontal="left"/>
      <protection/>
    </xf>
    <xf numFmtId="0" fontId="14" fillId="0" borderId="14" xfId="0" applyFont="1" applyBorder="1" applyAlignment="1" applyProtection="1">
      <alignment horizontal="center" wrapText="1"/>
      <protection locked="0"/>
    </xf>
    <xf numFmtId="0" fontId="0" fillId="0" borderId="14" xfId="0" applyBorder="1" applyAlignment="1" applyProtection="1">
      <alignment wrapText="1"/>
      <protection locked="0"/>
    </xf>
    <xf numFmtId="0" fontId="14" fillId="0" borderId="6" xfId="0" applyFont="1" applyBorder="1" applyAlignment="1" applyProtection="1">
      <alignment horizontal="left" wrapText="1"/>
      <protection/>
    </xf>
    <xf numFmtId="0" fontId="14" fillId="0" borderId="14" xfId="0" applyFont="1" applyBorder="1" applyAlignment="1" applyProtection="1">
      <alignment horizontal="left" wrapText="1"/>
      <protection locked="0"/>
    </xf>
    <xf numFmtId="0" fontId="11" fillId="0" borderId="7" xfId="0" applyFont="1" applyBorder="1" applyAlignment="1" applyProtection="1">
      <alignment horizontal="left" vertical="center" wrapText="1"/>
      <protection/>
    </xf>
    <xf numFmtId="0" fontId="0" fillId="0" borderId="6" xfId="0" applyBorder="1" applyAlignment="1" applyProtection="1">
      <alignment horizontal="left" vertical="center" wrapText="1"/>
      <protection/>
    </xf>
    <xf numFmtId="0" fontId="0" fillId="0" borderId="12" xfId="0" applyBorder="1" applyAlignment="1" applyProtection="1">
      <alignment horizontal="left" vertical="center" wrapText="1"/>
      <protection/>
    </xf>
    <xf numFmtId="0" fontId="11" fillId="0" borderId="5" xfId="0" applyFont="1" applyBorder="1" applyAlignment="1" applyProtection="1">
      <alignment horizontal="left" vertical="center" wrapText="1"/>
      <protection/>
    </xf>
    <xf numFmtId="0" fontId="0" fillId="0" borderId="0" xfId="0" applyAlignment="1" applyProtection="1">
      <alignment horizontal="left" vertical="center" wrapText="1"/>
      <protection/>
    </xf>
    <xf numFmtId="0" fontId="0" fillId="0" borderId="13" xfId="0" applyBorder="1" applyAlignment="1" applyProtection="1">
      <alignment horizontal="left" vertical="center" wrapText="1"/>
      <protection/>
    </xf>
    <xf numFmtId="0" fontId="0" fillId="0" borderId="5" xfId="0" applyBorder="1" applyAlignment="1" applyProtection="1">
      <alignment horizontal="left" vertical="center" wrapText="1"/>
      <protection/>
    </xf>
    <xf numFmtId="0" fontId="0" fillId="0" borderId="8" xfId="0" applyBorder="1" applyAlignment="1" applyProtection="1">
      <alignment horizontal="left" vertical="center" wrapText="1"/>
      <protection/>
    </xf>
    <xf numFmtId="0" fontId="0" fillId="0" borderId="3" xfId="0" applyBorder="1" applyAlignment="1" applyProtection="1">
      <alignment horizontal="left" vertical="center" wrapText="1"/>
      <protection/>
    </xf>
    <xf numFmtId="0" fontId="0" fillId="0" borderId="11" xfId="0" applyBorder="1" applyAlignment="1" applyProtection="1">
      <alignment horizontal="left" vertical="center" wrapText="1"/>
      <protection/>
    </xf>
    <xf numFmtId="0" fontId="14" fillId="0" borderId="7" xfId="0" applyFont="1" applyBorder="1" applyAlignment="1" applyProtection="1">
      <alignment horizontal="center" vertical="center" wrapText="1"/>
      <protection/>
    </xf>
    <xf numFmtId="0" fontId="14" fillId="0" borderId="12" xfId="0" applyFont="1" applyBorder="1" applyAlignment="1" applyProtection="1">
      <alignment horizontal="center" vertical="center" wrapText="1"/>
      <protection/>
    </xf>
    <xf numFmtId="0" fontId="14" fillId="0" borderId="5" xfId="0" applyFont="1" applyBorder="1" applyAlignment="1" applyProtection="1">
      <alignment horizontal="center" vertical="center" wrapText="1"/>
      <protection/>
    </xf>
    <xf numFmtId="0" fontId="14" fillId="0" borderId="13" xfId="0" applyFont="1" applyBorder="1" applyAlignment="1" applyProtection="1">
      <alignment horizontal="center" vertical="center" wrapText="1"/>
      <protection/>
    </xf>
    <xf numFmtId="0" fontId="14" fillId="0" borderId="8" xfId="0" applyFont="1" applyBorder="1" applyAlignment="1" applyProtection="1">
      <alignment horizontal="center" vertical="center" wrapText="1"/>
      <protection/>
    </xf>
    <xf numFmtId="0" fontId="14" fillId="0" borderId="11" xfId="0" applyFont="1" applyBorder="1" applyAlignment="1" applyProtection="1">
      <alignment horizontal="center" vertical="center" wrapText="1"/>
      <protection/>
    </xf>
    <xf numFmtId="0" fontId="8" fillId="0" borderId="16" xfId="0" applyFont="1" applyBorder="1" applyAlignment="1" applyProtection="1">
      <alignment/>
      <protection locked="0"/>
    </xf>
    <xf numFmtId="169" fontId="2" fillId="0" borderId="7" xfId="0" applyNumberFormat="1" applyFont="1" applyBorder="1" applyAlignment="1" applyProtection="1">
      <alignment horizontal="center"/>
      <protection locked="0"/>
    </xf>
    <xf numFmtId="169" fontId="2" fillId="0" borderId="12" xfId="0" applyNumberFormat="1" applyFont="1" applyBorder="1" applyAlignment="1" applyProtection="1">
      <alignment horizontal="center"/>
      <protection locked="0"/>
    </xf>
    <xf numFmtId="169" fontId="2" fillId="0" borderId="8" xfId="0" applyNumberFormat="1" applyFont="1" applyBorder="1" applyAlignment="1" applyProtection="1">
      <alignment horizontal="center"/>
      <protection locked="0"/>
    </xf>
    <xf numFmtId="169" fontId="2" fillId="0" borderId="11" xfId="0" applyNumberFormat="1" applyFont="1" applyBorder="1" applyAlignment="1" applyProtection="1">
      <alignment horizontal="center"/>
      <protection locked="0"/>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11" fillId="0" borderId="7" xfId="0" applyFont="1" applyBorder="1" applyAlignment="1" applyProtection="1">
      <alignment/>
      <protection/>
    </xf>
    <xf numFmtId="0" fontId="11" fillId="0" borderId="6" xfId="0" applyFont="1" applyBorder="1" applyAlignment="1" applyProtection="1">
      <alignment/>
      <protection/>
    </xf>
    <xf numFmtId="0" fontId="11" fillId="0" borderId="12" xfId="0" applyFont="1" applyBorder="1" applyAlignment="1" applyProtection="1">
      <alignment/>
      <protection/>
    </xf>
    <xf numFmtId="0" fontId="8" fillId="0" borderId="2" xfId="0" applyFont="1" applyBorder="1" applyAlignment="1" applyProtection="1">
      <alignment horizontal="center" vertical="center"/>
      <protection/>
    </xf>
    <xf numFmtId="0" fontId="29" fillId="0" borderId="6" xfId="0" applyFont="1" applyBorder="1" applyAlignment="1" applyProtection="1">
      <alignment vertical="justify"/>
      <protection/>
    </xf>
    <xf numFmtId="0" fontId="23" fillId="0" borderId="6" xfId="0" applyFont="1" applyBorder="1" applyAlignment="1" applyProtection="1">
      <alignment vertical="justify"/>
      <protection/>
    </xf>
    <xf numFmtId="0" fontId="8" fillId="0" borderId="4" xfId="0" applyFont="1" applyBorder="1" applyAlignment="1" applyProtection="1">
      <alignment horizontal="center" vertical="center"/>
      <protection locked="0"/>
    </xf>
    <xf numFmtId="0" fontId="8" fillId="2" borderId="4" xfId="0" applyFont="1" applyFill="1" applyBorder="1" applyAlignment="1" applyProtection="1">
      <alignment/>
      <protection/>
    </xf>
    <xf numFmtId="169" fontId="2" fillId="0" borderId="7" xfId="0" applyNumberFormat="1" applyFont="1" applyBorder="1" applyAlignment="1" applyProtection="1">
      <alignment/>
      <protection locked="0"/>
    </xf>
    <xf numFmtId="169" fontId="2" fillId="0" borderId="12" xfId="0" applyNumberFormat="1" applyFont="1" applyBorder="1" applyAlignment="1" applyProtection="1">
      <alignment/>
      <protection locked="0"/>
    </xf>
    <xf numFmtId="169" fontId="2" fillId="0" borderId="8" xfId="0" applyNumberFormat="1" applyFont="1" applyBorder="1" applyAlignment="1" applyProtection="1">
      <alignment/>
      <protection locked="0"/>
    </xf>
    <xf numFmtId="169" fontId="2" fillId="0" borderId="11" xfId="0" applyNumberFormat="1" applyFont="1" applyBorder="1" applyAlignment="1" applyProtection="1">
      <alignment/>
      <protection locked="0"/>
    </xf>
    <xf numFmtId="0" fontId="2" fillId="0" borderId="7"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169" fontId="2" fillId="0" borderId="7" xfId="0" applyNumberFormat="1" applyFont="1" applyBorder="1" applyAlignment="1" applyProtection="1">
      <alignment vertical="center"/>
      <protection locked="0"/>
    </xf>
    <xf numFmtId="169" fontId="2" fillId="0" borderId="12" xfId="0" applyNumberFormat="1" applyFont="1" applyBorder="1" applyAlignment="1" applyProtection="1">
      <alignment vertical="center"/>
      <protection locked="0"/>
    </xf>
    <xf numFmtId="169" fontId="2" fillId="0" borderId="8" xfId="0" applyNumberFormat="1" applyFont="1" applyBorder="1" applyAlignment="1" applyProtection="1">
      <alignment vertical="center"/>
      <protection locked="0"/>
    </xf>
    <xf numFmtId="169" fontId="2" fillId="0" borderId="11" xfId="0" applyNumberFormat="1" applyFont="1" applyBorder="1" applyAlignment="1" applyProtection="1">
      <alignment vertical="center"/>
      <protection locked="0"/>
    </xf>
    <xf numFmtId="0" fontId="2" fillId="2" borderId="7" xfId="0" applyFont="1" applyFill="1" applyBorder="1" applyAlignment="1" applyProtection="1">
      <alignment/>
      <protection/>
    </xf>
    <xf numFmtId="0" fontId="2" fillId="2" borderId="12" xfId="0" applyFont="1" applyFill="1" applyBorder="1" applyAlignment="1" applyProtection="1">
      <alignment/>
      <protection/>
    </xf>
    <xf numFmtId="0" fontId="2" fillId="2" borderId="8" xfId="0" applyFont="1" applyFill="1" applyBorder="1" applyAlignment="1" applyProtection="1">
      <alignment/>
      <protection/>
    </xf>
    <xf numFmtId="0" fontId="2" fillId="2" borderId="11" xfId="0" applyFont="1" applyFill="1" applyBorder="1" applyAlignment="1" applyProtection="1">
      <alignment/>
      <protection/>
    </xf>
    <xf numFmtId="0" fontId="11" fillId="0" borderId="8" xfId="0" applyFont="1" applyBorder="1" applyAlignment="1" applyProtection="1">
      <alignment/>
      <protection/>
    </xf>
    <xf numFmtId="0" fontId="11" fillId="0" borderId="3" xfId="0" applyFont="1" applyBorder="1" applyAlignment="1" applyProtection="1">
      <alignment/>
      <protection/>
    </xf>
    <xf numFmtId="0" fontId="11" fillId="0" borderId="11" xfId="0" applyFont="1" applyBorder="1" applyAlignment="1" applyProtection="1">
      <alignment/>
      <protection/>
    </xf>
    <xf numFmtId="0" fontId="6" fillId="0" borderId="0" xfId="0" applyFont="1" applyAlignment="1">
      <alignment/>
    </xf>
    <xf numFmtId="0" fontId="9" fillId="0" borderId="16" xfId="0" applyFont="1" applyBorder="1" applyAlignment="1" applyProtection="1">
      <alignment/>
      <protection locked="0"/>
    </xf>
    <xf numFmtId="0" fontId="11" fillId="0" borderId="7" xfId="0" applyFont="1" applyBorder="1" applyAlignment="1" applyProtection="1">
      <alignment horizontal="center" vertical="center"/>
      <protection/>
    </xf>
    <xf numFmtId="0" fontId="11" fillId="0" borderId="6" xfId="0" applyFont="1" applyBorder="1" applyAlignment="1" applyProtection="1">
      <alignment horizontal="center" vertical="center"/>
      <protection/>
    </xf>
    <xf numFmtId="0" fontId="11" fillId="0" borderId="12" xfId="0" applyFont="1" applyBorder="1" applyAlignment="1" applyProtection="1">
      <alignment horizontal="center" vertical="center"/>
      <protection/>
    </xf>
    <xf numFmtId="0" fontId="11" fillId="0" borderId="5" xfId="0" applyFont="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11" fillId="0" borderId="13" xfId="0" applyFont="1" applyBorder="1" applyAlignment="1" applyProtection="1">
      <alignment horizontal="center" vertical="center"/>
      <protection/>
    </xf>
    <xf numFmtId="0" fontId="11" fillId="0" borderId="0" xfId="0" applyFont="1" applyBorder="1" applyAlignment="1" applyProtection="1">
      <alignment horizontal="center"/>
      <protection/>
    </xf>
    <xf numFmtId="0" fontId="0" fillId="0" borderId="0" xfId="0" applyBorder="1" applyAlignment="1" applyProtection="1">
      <alignment horizontal="center"/>
      <protection/>
    </xf>
    <xf numFmtId="0" fontId="11" fillId="0" borderId="15" xfId="0" applyFont="1" applyBorder="1" applyAlignment="1" applyProtection="1">
      <alignment/>
      <protection/>
    </xf>
    <xf numFmtId="0" fontId="11" fillId="0" borderId="14" xfId="0" applyFont="1" applyBorder="1" applyAlignment="1" applyProtection="1">
      <alignment/>
      <protection/>
    </xf>
    <xf numFmtId="0" fontId="11" fillId="0" borderId="16" xfId="0" applyFont="1" applyBorder="1" applyAlignment="1" applyProtection="1">
      <alignment/>
      <protection/>
    </xf>
    <xf numFmtId="0" fontId="11" fillId="0" borderId="6" xfId="0" applyFont="1" applyBorder="1" applyAlignment="1" applyProtection="1">
      <alignment horizontal="center"/>
      <protection/>
    </xf>
    <xf numFmtId="0" fontId="2" fillId="2" borderId="15" xfId="0" applyFont="1" applyFill="1" applyBorder="1" applyAlignment="1" applyProtection="1">
      <alignment/>
      <protection/>
    </xf>
    <xf numFmtId="0" fontId="2" fillId="2" borderId="16" xfId="0" applyFont="1" applyFill="1" applyBorder="1" applyAlignment="1" applyProtection="1">
      <alignment/>
      <protection/>
    </xf>
    <xf numFmtId="0" fontId="2" fillId="0" borderId="14" xfId="0" applyFont="1" applyBorder="1" applyAlignment="1" applyProtection="1">
      <alignment/>
      <protection locked="0"/>
    </xf>
    <xf numFmtId="0" fontId="2" fillId="0" borderId="16" xfId="0" applyFont="1" applyBorder="1" applyAlignment="1" applyProtection="1">
      <alignment/>
      <protection locked="0"/>
    </xf>
    <xf numFmtId="170" fontId="2" fillId="0" borderId="15" xfId="0" applyNumberFormat="1" applyFont="1" applyBorder="1" applyAlignment="1" applyProtection="1">
      <alignment horizontal="center" vertical="center"/>
      <protection locked="0"/>
    </xf>
    <xf numFmtId="170" fontId="2" fillId="0" borderId="16" xfId="0" applyNumberFormat="1" applyFont="1" applyBorder="1" applyAlignment="1" applyProtection="1">
      <alignment horizontal="center" vertical="center"/>
      <protection locked="0"/>
    </xf>
    <xf numFmtId="0" fontId="11" fillId="0" borderId="3" xfId="0" applyFont="1" applyBorder="1" applyAlignment="1" applyProtection="1">
      <alignment horizontal="center" vertical="center"/>
      <protection/>
    </xf>
    <xf numFmtId="0" fontId="0" fillId="0" borderId="11" xfId="0" applyBorder="1" applyAlignment="1" applyProtection="1">
      <alignment horizontal="center" vertical="center"/>
      <protection/>
    </xf>
    <xf numFmtId="0" fontId="2" fillId="0" borderId="15" xfId="0" applyFont="1" applyBorder="1" applyAlignment="1" applyProtection="1">
      <alignment vertical="center"/>
      <protection locked="0"/>
    </xf>
    <xf numFmtId="0" fontId="2" fillId="0" borderId="14" xfId="0" applyFont="1" applyBorder="1" applyAlignment="1" applyProtection="1">
      <alignment vertical="center"/>
      <protection locked="0"/>
    </xf>
    <xf numFmtId="0" fontId="2" fillId="0" borderId="16" xfId="0" applyFont="1" applyBorder="1" applyAlignment="1" applyProtection="1">
      <alignment vertical="center"/>
      <protection locked="0"/>
    </xf>
    <xf numFmtId="0" fontId="2" fillId="0" borderId="15" xfId="0" applyFont="1" applyBorder="1" applyAlignment="1" applyProtection="1">
      <alignment/>
      <protection locked="0"/>
    </xf>
    <xf numFmtId="0" fontId="6" fillId="0" borderId="0" xfId="0" applyFont="1" applyBorder="1" applyAlignment="1" applyProtection="1">
      <alignment horizontal="center"/>
      <protection/>
    </xf>
    <xf numFmtId="0" fontId="6" fillId="0" borderId="0" xfId="0" applyFont="1" applyBorder="1" applyAlignment="1">
      <alignment horizontal="center"/>
    </xf>
    <xf numFmtId="0" fontId="12" fillId="0" borderId="0" xfId="0" applyFont="1" applyBorder="1" applyAlignment="1" applyProtection="1">
      <alignment horizontal="center" vertical="justify"/>
      <protection/>
    </xf>
    <xf numFmtId="0" fontId="6" fillId="0" borderId="0" xfId="0" applyFont="1" applyBorder="1" applyAlignment="1" applyProtection="1">
      <alignment horizontal="center" vertical="center"/>
      <protection/>
    </xf>
    <xf numFmtId="0" fontId="6" fillId="0" borderId="0" xfId="0" applyFont="1" applyBorder="1" applyAlignment="1">
      <alignment horizontal="center" vertical="center"/>
    </xf>
    <xf numFmtId="0" fontId="6" fillId="0" borderId="3" xfId="0" applyFont="1" applyBorder="1" applyAlignment="1" applyProtection="1">
      <alignment horizontal="center" vertical="top"/>
      <protection/>
    </xf>
    <xf numFmtId="0" fontId="6" fillId="0" borderId="3" xfId="0" applyFont="1" applyBorder="1" applyAlignment="1">
      <alignment horizontal="center" vertical="top"/>
    </xf>
    <xf numFmtId="49" fontId="8" fillId="0" borderId="8" xfId="0" applyNumberFormat="1" applyFont="1" applyBorder="1" applyAlignment="1" applyProtection="1">
      <alignment horizontal="center"/>
      <protection/>
    </xf>
    <xf numFmtId="49" fontId="8" fillId="0" borderId="3" xfId="0" applyNumberFormat="1" applyFont="1" applyBorder="1" applyAlignment="1" applyProtection="1">
      <alignment horizontal="center"/>
      <protection/>
    </xf>
    <xf numFmtId="49" fontId="8" fillId="0" borderId="11" xfId="0" applyNumberFormat="1" applyFont="1" applyBorder="1" applyAlignment="1" applyProtection="1">
      <alignment horizontal="center"/>
      <protection/>
    </xf>
    <xf numFmtId="0" fontId="10" fillId="0" borderId="8" xfId="0" applyFont="1" applyBorder="1" applyAlignment="1" applyProtection="1">
      <alignment vertical="justify"/>
      <protection/>
    </xf>
    <xf numFmtId="0" fontId="0" fillId="0" borderId="3" xfId="0" applyBorder="1" applyAlignment="1" applyProtection="1">
      <alignment vertical="justify"/>
      <protection/>
    </xf>
    <xf numFmtId="0" fontId="10" fillId="0" borderId="7" xfId="0" applyFont="1" applyBorder="1" applyAlignment="1" applyProtection="1">
      <alignment vertical="justify"/>
      <protection/>
    </xf>
    <xf numFmtId="0" fontId="10" fillId="0" borderId="6" xfId="0" applyFont="1" applyBorder="1" applyAlignment="1" applyProtection="1">
      <alignment vertical="justify"/>
      <protection/>
    </xf>
    <xf numFmtId="0" fontId="0" fillId="0" borderId="6" xfId="0" applyBorder="1" applyAlignment="1" applyProtection="1">
      <alignment/>
      <protection/>
    </xf>
    <xf numFmtId="0" fontId="0" fillId="0" borderId="3" xfId="0" applyBorder="1" applyAlignment="1" applyProtection="1">
      <alignment horizontal="center"/>
      <protection/>
    </xf>
    <xf numFmtId="0" fontId="8" fillId="0" borderId="8" xfId="0" applyFont="1" applyBorder="1" applyAlignment="1" applyProtection="1">
      <alignment horizontal="center" wrapText="1"/>
      <protection locked="0"/>
    </xf>
    <xf numFmtId="0" fontId="8" fillId="0" borderId="3" xfId="0" applyFont="1" applyBorder="1" applyAlignment="1" applyProtection="1">
      <alignment horizontal="center" wrapText="1"/>
      <protection locked="0"/>
    </xf>
    <xf numFmtId="0" fontId="8" fillId="0" borderId="11" xfId="0" applyFont="1" applyBorder="1" applyAlignment="1" applyProtection="1">
      <alignment horizontal="center" wrapText="1"/>
      <protection locked="0"/>
    </xf>
    <xf numFmtId="0" fontId="10" fillId="0" borderId="15" xfId="0" applyFont="1" applyBorder="1" applyAlignment="1" applyProtection="1">
      <alignment vertical="justify"/>
      <protection/>
    </xf>
    <xf numFmtId="0" fontId="0" fillId="0" borderId="14" xfId="0" applyBorder="1" applyAlignment="1" applyProtection="1">
      <alignment vertical="justify"/>
      <protection/>
    </xf>
    <xf numFmtId="0" fontId="8" fillId="0" borderId="5" xfId="0" applyFont="1" applyBorder="1" applyAlignment="1" applyProtection="1">
      <alignment horizontal="center" wrapText="1"/>
      <protection locked="0"/>
    </xf>
    <xf numFmtId="0" fontId="8" fillId="0" borderId="0" xfId="0" applyFont="1" applyBorder="1" applyAlignment="1" applyProtection="1">
      <alignment horizontal="center" wrapText="1"/>
      <protection locked="0"/>
    </xf>
    <xf numFmtId="0" fontId="0" fillId="0" borderId="0" xfId="0" applyFont="1" applyBorder="1" applyAlignment="1" applyProtection="1">
      <alignment wrapText="1"/>
      <protection locked="0"/>
    </xf>
    <xf numFmtId="0" fontId="0" fillId="0" borderId="13" xfId="0" applyFont="1" applyBorder="1" applyAlignment="1" applyProtection="1">
      <alignment wrapText="1"/>
      <protection locked="0"/>
    </xf>
    <xf numFmtId="166" fontId="8" fillId="0" borderId="8" xfId="0" applyNumberFormat="1" applyFont="1" applyBorder="1" applyAlignment="1" applyProtection="1">
      <alignment horizontal="center"/>
      <protection/>
    </xf>
    <xf numFmtId="166" fontId="8" fillId="0" borderId="3" xfId="0" applyNumberFormat="1" applyFont="1" applyBorder="1" applyAlignment="1" applyProtection="1">
      <alignment horizontal="center"/>
      <protection/>
    </xf>
    <xf numFmtId="166" fontId="0" fillId="0" borderId="3" xfId="0" applyNumberFormat="1" applyFont="1" applyBorder="1" applyAlignment="1" applyProtection="1">
      <alignment horizontal="center"/>
      <protection/>
    </xf>
    <xf numFmtId="166" fontId="0" fillId="0" borderId="11" xfId="0" applyNumberFormat="1" applyFont="1" applyBorder="1" applyAlignment="1" applyProtection="1">
      <alignment horizontal="center"/>
      <protection/>
    </xf>
    <xf numFmtId="0" fontId="2" fillId="0" borderId="0" xfId="0" applyFont="1" applyBorder="1" applyAlignment="1" applyProtection="1">
      <alignment horizontal="center" vertical="justify"/>
      <protection/>
    </xf>
    <xf numFmtId="0" fontId="0" fillId="0" borderId="5" xfId="0" applyBorder="1" applyAlignment="1" applyProtection="1">
      <alignment vertical="justify"/>
      <protection/>
    </xf>
    <xf numFmtId="0" fontId="0" fillId="0" borderId="0" xfId="0" applyBorder="1" applyAlignment="1" applyProtection="1">
      <alignment vertical="justify"/>
      <protection/>
    </xf>
    <xf numFmtId="0" fontId="0" fillId="0" borderId="0" xfId="0" applyBorder="1" applyAlignment="1" applyProtection="1">
      <alignment/>
      <protection/>
    </xf>
    <xf numFmtId="0" fontId="11" fillId="0" borderId="4" xfId="0" applyFont="1" applyFill="1" applyBorder="1" applyAlignment="1" applyProtection="1">
      <alignment horizontal="center"/>
      <protection/>
    </xf>
    <xf numFmtId="0" fontId="6" fillId="0" borderId="4" xfId="0" applyFont="1" applyBorder="1" applyAlignment="1">
      <alignment horizontal="center"/>
    </xf>
    <xf numFmtId="0" fontId="11" fillId="0" borderId="8" xfId="0" applyFont="1" applyBorder="1" applyAlignment="1">
      <alignment horizontal="center"/>
    </xf>
    <xf numFmtId="0" fontId="11" fillId="0" borderId="11" xfId="0" applyFont="1" applyBorder="1" applyAlignment="1">
      <alignment horizontal="center"/>
    </xf>
    <xf numFmtId="0" fontId="0" fillId="0" borderId="12" xfId="0" applyBorder="1" applyAlignment="1">
      <alignment horizontal="center"/>
    </xf>
    <xf numFmtId="0" fontId="19" fillId="0" borderId="0"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pplyProtection="1">
      <alignment horizontal="left" vertical="justify"/>
      <protection/>
    </xf>
    <xf numFmtId="0" fontId="0" fillId="0" borderId="0" xfId="0" applyBorder="1" applyAlignment="1">
      <alignment horizontal="left"/>
    </xf>
    <xf numFmtId="0" fontId="8" fillId="0" borderId="3" xfId="0" applyNumberFormat="1" applyFont="1" applyBorder="1" applyAlignment="1" applyProtection="1">
      <alignment horizontal="left" wrapText="1"/>
      <protection locked="0"/>
    </xf>
    <xf numFmtId="0" fontId="8" fillId="0" borderId="0" xfId="0" applyNumberFormat="1" applyFont="1" applyBorder="1" applyAlignment="1" applyProtection="1">
      <alignment horizontal="left" wrapText="1"/>
      <protection locked="0"/>
    </xf>
    <xf numFmtId="0" fontId="8" fillId="0" borderId="11" xfId="0" applyNumberFormat="1" applyFont="1" applyBorder="1" applyAlignment="1" applyProtection="1">
      <alignment horizontal="left" wrapText="1"/>
      <protection locked="0"/>
    </xf>
    <xf numFmtId="14" fontId="8" fillId="0" borderId="15" xfId="0" applyNumberFormat="1" applyFont="1" applyBorder="1" applyAlignment="1" applyProtection="1">
      <alignment horizontal="center"/>
      <protection/>
    </xf>
    <xf numFmtId="14" fontId="8" fillId="0" borderId="14" xfId="0" applyNumberFormat="1" applyFont="1" applyBorder="1" applyAlignment="1" applyProtection="1">
      <alignment horizontal="center"/>
      <protection/>
    </xf>
    <xf numFmtId="14" fontId="0" fillId="0" borderId="14" xfId="0" applyNumberFormat="1" applyFont="1" applyBorder="1" applyAlignment="1" applyProtection="1">
      <alignment/>
      <protection/>
    </xf>
    <xf numFmtId="14" fontId="0" fillId="0" borderId="16" xfId="0" applyNumberFormat="1" applyFont="1" applyBorder="1" applyAlignment="1" applyProtection="1">
      <alignment/>
      <protection/>
    </xf>
    <xf numFmtId="0" fontId="6" fillId="0" borderId="0" xfId="0" applyFont="1" applyAlignment="1" applyProtection="1">
      <alignment vertical="justify"/>
      <protection/>
    </xf>
    <xf numFmtId="0" fontId="0" fillId="0" borderId="0" xfId="0" applyFont="1" applyAlignment="1">
      <alignment/>
    </xf>
    <xf numFmtId="0" fontId="38" fillId="0" borderId="23" xfId="0" applyFont="1" applyBorder="1" applyAlignment="1" applyProtection="1">
      <alignment horizontal="left"/>
      <protection/>
    </xf>
    <xf numFmtId="0" fontId="39" fillId="0" borderId="23" xfId="0" applyFont="1" applyBorder="1" applyAlignment="1" applyProtection="1">
      <alignment horizontal="left"/>
      <protection/>
    </xf>
    <xf numFmtId="0" fontId="40" fillId="0" borderId="23" xfId="0" applyFont="1" applyBorder="1" applyAlignment="1">
      <alignment horizontal="left"/>
    </xf>
    <xf numFmtId="0" fontId="11" fillId="0" borderId="0" xfId="0" applyFont="1" applyAlignment="1" applyProtection="1">
      <alignment vertical="justify"/>
      <protection/>
    </xf>
    <xf numFmtId="165" fontId="8" fillId="0" borderId="15" xfId="0" applyNumberFormat="1" applyFont="1" applyBorder="1" applyAlignment="1" applyProtection="1">
      <alignment horizontal="center"/>
      <protection locked="0"/>
    </xf>
    <xf numFmtId="165" fontId="8" fillId="0" borderId="14" xfId="0" applyNumberFormat="1" applyFont="1" applyBorder="1" applyAlignment="1" applyProtection="1">
      <alignment horizontal="center"/>
      <protection locked="0"/>
    </xf>
    <xf numFmtId="165" fontId="8" fillId="0" borderId="16" xfId="0" applyNumberFormat="1" applyFont="1" applyBorder="1" applyAlignment="1" applyProtection="1">
      <alignment horizontal="center"/>
      <protection locked="0"/>
    </xf>
    <xf numFmtId="0" fontId="0" fillId="0" borderId="12" xfId="0" applyBorder="1" applyAlignment="1" applyProtection="1">
      <alignment vertical="justify"/>
      <protection/>
    </xf>
    <xf numFmtId="0" fontId="6" fillId="0" borderId="0" xfId="0" applyFont="1" applyAlignment="1">
      <alignment/>
    </xf>
    <xf numFmtId="0" fontId="0" fillId="0" borderId="6" xfId="0" applyBorder="1" applyAlignment="1">
      <alignment/>
    </xf>
    <xf numFmtId="0" fontId="0" fillId="0" borderId="12" xfId="0" applyBorder="1" applyAlignment="1">
      <alignment/>
    </xf>
    <xf numFmtId="164" fontId="8" fillId="0" borderId="7" xfId="0" applyNumberFormat="1" applyFont="1" applyBorder="1" applyAlignment="1" applyProtection="1">
      <alignment horizontal="center"/>
      <protection/>
    </xf>
    <xf numFmtId="164" fontId="8" fillId="0" borderId="6" xfId="0" applyNumberFormat="1" applyFont="1" applyBorder="1" applyAlignment="1" applyProtection="1">
      <alignment horizontal="center"/>
      <protection/>
    </xf>
    <xf numFmtId="164" fontId="0" fillId="0" borderId="6" xfId="0" applyNumberFormat="1" applyFont="1" applyBorder="1" applyAlignment="1" applyProtection="1">
      <alignment horizontal="center"/>
      <protection/>
    </xf>
    <xf numFmtId="164" fontId="0" fillId="0" borderId="12" xfId="0" applyNumberFormat="1" applyFont="1" applyBorder="1" applyAlignment="1" applyProtection="1">
      <alignment horizontal="center"/>
      <protection/>
    </xf>
    <xf numFmtId="164" fontId="0" fillId="0" borderId="8" xfId="0" applyNumberFormat="1" applyFont="1" applyBorder="1" applyAlignment="1" applyProtection="1">
      <alignment horizontal="center"/>
      <protection/>
    </xf>
    <xf numFmtId="164" fontId="0" fillId="0" borderId="3" xfId="0" applyNumberFormat="1" applyFont="1" applyBorder="1" applyAlignment="1" applyProtection="1">
      <alignment horizontal="center"/>
      <protection/>
    </xf>
    <xf numFmtId="164" fontId="0" fillId="0" borderId="11" xfId="0" applyNumberFormat="1" applyFont="1" applyBorder="1" applyAlignment="1" applyProtection="1">
      <alignment horizontal="center"/>
      <protection/>
    </xf>
    <xf numFmtId="14" fontId="8" fillId="0" borderId="16" xfId="0" applyNumberFormat="1" applyFont="1" applyBorder="1" applyAlignment="1" applyProtection="1">
      <alignment horizontal="center"/>
      <protection/>
    </xf>
    <xf numFmtId="164" fontId="8" fillId="0" borderId="12" xfId="0" applyNumberFormat="1" applyFont="1" applyBorder="1" applyAlignment="1" applyProtection="1">
      <alignment horizontal="center"/>
      <protection/>
    </xf>
    <xf numFmtId="164" fontId="8" fillId="0" borderId="8" xfId="0" applyNumberFormat="1" applyFont="1" applyBorder="1" applyAlignment="1" applyProtection="1">
      <alignment horizontal="center"/>
      <protection/>
    </xf>
    <xf numFmtId="164" fontId="8" fillId="0" borderId="3" xfId="0" applyNumberFormat="1" applyFont="1" applyBorder="1" applyAlignment="1" applyProtection="1">
      <alignment horizontal="center"/>
      <protection/>
    </xf>
    <xf numFmtId="164" fontId="8" fillId="0" borderId="11" xfId="0" applyNumberFormat="1" applyFont="1" applyBorder="1" applyAlignment="1" applyProtection="1">
      <alignment horizontal="center"/>
      <protection/>
    </xf>
    <xf numFmtId="0" fontId="8" fillId="0" borderId="8" xfId="0" applyFont="1" applyBorder="1" applyAlignment="1" applyProtection="1">
      <alignment horizontal="center"/>
      <protection/>
    </xf>
    <xf numFmtId="0" fontId="0" fillId="0" borderId="3" xfId="0" applyFont="1" applyBorder="1" applyAlignment="1" applyProtection="1">
      <alignment horizontal="center"/>
      <protection/>
    </xf>
    <xf numFmtId="0" fontId="8" fillId="0" borderId="11" xfId="0" applyFont="1" applyBorder="1" applyAlignment="1" applyProtection="1">
      <alignment horizontal="center"/>
      <protection/>
    </xf>
    <xf numFmtId="0" fontId="19" fillId="0" borderId="7" xfId="0" applyFont="1" applyBorder="1" applyAlignment="1" applyProtection="1">
      <alignment vertical="justify"/>
      <protection/>
    </xf>
    <xf numFmtId="0" fontId="12" fillId="0" borderId="6" xfId="0" applyFont="1" applyBorder="1" applyAlignment="1">
      <alignment vertical="justify"/>
    </xf>
    <xf numFmtId="0" fontId="12" fillId="0" borderId="12" xfId="0" applyFont="1" applyBorder="1" applyAlignment="1">
      <alignment vertical="justify"/>
    </xf>
    <xf numFmtId="165" fontId="19" fillId="0" borderId="5" xfId="0" applyNumberFormat="1" applyFont="1" applyBorder="1" applyAlignment="1" applyProtection="1">
      <alignment horizontal="left" vertical="center"/>
      <protection/>
    </xf>
    <xf numFmtId="165" fontId="19" fillId="0" borderId="0" xfId="0" applyNumberFormat="1" applyFont="1" applyBorder="1" applyAlignment="1" applyProtection="1">
      <alignment horizontal="left" vertical="center"/>
      <protection/>
    </xf>
    <xf numFmtId="0" fontId="12" fillId="0" borderId="8" xfId="0" applyFont="1" applyBorder="1" applyAlignment="1">
      <alignment horizontal="left" vertical="center"/>
    </xf>
    <xf numFmtId="0" fontId="12" fillId="0" borderId="3" xfId="0" applyFont="1" applyBorder="1" applyAlignment="1">
      <alignment horizontal="left" vertical="center"/>
    </xf>
    <xf numFmtId="0" fontId="0" fillId="0" borderId="11" xfId="0" applyBorder="1" applyAlignment="1">
      <alignment/>
    </xf>
    <xf numFmtId="0" fontId="33" fillId="0" borderId="0" xfId="20" applyFont="1" applyAlignment="1">
      <alignment horizontal="left" vertical="top"/>
      <protection/>
    </xf>
    <xf numFmtId="0" fontId="32" fillId="0" borderId="0" xfId="20" applyFont="1" applyAlignment="1">
      <alignment horizontal="center"/>
      <protection/>
    </xf>
    <xf numFmtId="0" fontId="33" fillId="0" borderId="0" xfId="20" applyFont="1" applyAlignment="1">
      <alignment vertical="top" wrapText="1"/>
      <protection/>
    </xf>
    <xf numFmtId="0" fontId="41" fillId="4" borderId="5" xfId="22" applyFont="1" applyFill="1" applyBorder="1" applyAlignment="1">
      <alignment horizontal="center" vertical="top"/>
      <protection/>
    </xf>
    <xf numFmtId="0" fontId="41" fillId="4" borderId="0" xfId="22" applyFont="1" applyFill="1" applyBorder="1" applyAlignment="1">
      <alignment horizontal="center" vertical="top"/>
      <protection/>
    </xf>
    <xf numFmtId="0" fontId="41" fillId="4" borderId="13" xfId="22" applyFont="1" applyFill="1" applyBorder="1" applyAlignment="1">
      <alignment horizontal="center" vertical="top"/>
      <protection/>
    </xf>
    <xf numFmtId="0" fontId="32" fillId="0" borderId="0" xfId="22" applyFont="1" applyAlignment="1">
      <alignment horizontal="center" wrapText="1"/>
      <protection/>
    </xf>
    <xf numFmtId="0" fontId="34" fillId="0" borderId="0" xfId="22" applyFont="1" applyAlignment="1">
      <alignment horizontal="center" wrapText="1"/>
      <protection/>
    </xf>
    <xf numFmtId="0" fontId="41" fillId="4" borderId="7" xfId="22" applyFont="1" applyFill="1" applyBorder="1" applyAlignment="1">
      <alignment horizontal="center"/>
      <protection/>
    </xf>
    <xf numFmtId="0" fontId="41" fillId="4" borderId="6" xfId="22" applyFont="1" applyFill="1" applyBorder="1" applyAlignment="1">
      <alignment horizontal="center"/>
      <protection/>
    </xf>
    <xf numFmtId="0" fontId="41" fillId="4" borderId="12" xfId="22" applyFont="1" applyFill="1" applyBorder="1" applyAlignment="1">
      <alignment horizontal="center"/>
      <protection/>
    </xf>
    <xf numFmtId="0" fontId="35" fillId="0" borderId="7" xfId="22" applyFont="1" applyBorder="1">
      <alignment/>
      <protection/>
    </xf>
    <xf numFmtId="0" fontId="35" fillId="0" borderId="6" xfId="22" applyFont="1" applyBorder="1">
      <alignment/>
      <protection/>
    </xf>
    <xf numFmtId="0" fontId="35" fillId="0" borderId="12" xfId="22" applyFont="1" applyBorder="1">
      <alignment/>
      <protection/>
    </xf>
    <xf numFmtId="0" fontId="37" fillId="0" borderId="5" xfId="22" applyFont="1" applyBorder="1" applyAlignment="1" applyProtection="1">
      <alignment horizontal="left" vertical="top" wrapText="1"/>
      <protection locked="0"/>
    </xf>
    <xf numFmtId="0" fontId="37" fillId="0" borderId="0" xfId="22" applyFont="1" applyAlignment="1" applyProtection="1">
      <alignment horizontal="left" vertical="top" wrapText="1"/>
      <protection locked="0"/>
    </xf>
    <xf numFmtId="0" fontId="37" fillId="0" borderId="13" xfId="22" applyFont="1" applyBorder="1" applyAlignment="1" applyProtection="1">
      <alignment horizontal="left" vertical="top" wrapText="1"/>
      <protection locked="0"/>
    </xf>
    <xf numFmtId="0" fontId="37" fillId="0" borderId="0" xfId="22" applyFont="1" applyBorder="1" applyAlignment="1" applyProtection="1">
      <alignment horizontal="left" vertical="top" wrapText="1"/>
      <protection locked="0"/>
    </xf>
    <xf numFmtId="0" fontId="42" fillId="0" borderId="5" xfId="22" applyFont="1" applyBorder="1" applyAlignment="1" applyProtection="1">
      <alignment horizontal="left" vertical="top" wrapText="1"/>
      <protection locked="0"/>
    </xf>
    <xf numFmtId="0" fontId="42" fillId="0" borderId="0" xfId="22" applyFont="1" applyAlignment="1" applyProtection="1">
      <alignment horizontal="left" vertical="top" wrapText="1"/>
      <protection locked="0"/>
    </xf>
    <xf numFmtId="0" fontId="42" fillId="0" borderId="13" xfId="22" applyFont="1" applyBorder="1" applyAlignment="1" applyProtection="1">
      <alignment horizontal="left" vertical="top" wrapText="1"/>
      <protection locked="0"/>
    </xf>
    <xf numFmtId="0" fontId="42" fillId="0" borderId="8" xfId="22" applyFont="1" applyBorder="1" applyAlignment="1" applyProtection="1">
      <alignment horizontal="left" vertical="top" wrapText="1"/>
      <protection locked="0"/>
    </xf>
    <xf numFmtId="0" fontId="42" fillId="0" borderId="3" xfId="22" applyFont="1" applyBorder="1" applyAlignment="1" applyProtection="1">
      <alignment horizontal="left" vertical="top" wrapText="1"/>
      <protection locked="0"/>
    </xf>
    <xf numFmtId="0" fontId="42" fillId="0" borderId="11" xfId="22" applyFont="1" applyBorder="1" applyAlignment="1" applyProtection="1">
      <alignment horizontal="left" vertical="top" wrapText="1"/>
      <protection locked="0"/>
    </xf>
    <xf numFmtId="0" fontId="41" fillId="4" borderId="8" xfId="22" applyFont="1" applyFill="1" applyBorder="1" applyAlignment="1">
      <alignment horizontal="center"/>
      <protection/>
    </xf>
    <xf numFmtId="0" fontId="41" fillId="4" borderId="3" xfId="22" applyFont="1" applyFill="1" applyBorder="1" applyAlignment="1">
      <alignment horizontal="center"/>
      <protection/>
    </xf>
    <xf numFmtId="0" fontId="41" fillId="4" borderId="11" xfId="22" applyFont="1" applyFill="1" applyBorder="1" applyAlignment="1">
      <alignment horizontal="center"/>
      <protection/>
    </xf>
    <xf numFmtId="0" fontId="1" fillId="0" borderId="8" xfId="22" applyBorder="1">
      <alignment/>
      <protection/>
    </xf>
    <xf numFmtId="0" fontId="1" fillId="0" borderId="3" xfId="22" applyBorder="1">
      <alignment/>
      <protection/>
    </xf>
    <xf numFmtId="0" fontId="1" fillId="0" borderId="11" xfId="22" applyBorder="1">
      <alignment/>
      <protection/>
    </xf>
    <xf numFmtId="0" fontId="37" fillId="0" borderId="6" xfId="22" applyFont="1" applyBorder="1" applyAlignment="1" applyProtection="1">
      <alignment horizontal="left" vertical="top" wrapText="1"/>
      <protection/>
    </xf>
    <xf numFmtId="0" fontId="37" fillId="0" borderId="12" xfId="22" applyFont="1" applyBorder="1" applyAlignment="1" applyProtection="1">
      <alignment horizontal="left" vertical="top" wrapText="1"/>
      <protection/>
    </xf>
    <xf numFmtId="0" fontId="37" fillId="0" borderId="3" xfId="22" applyFont="1" applyBorder="1" applyAlignment="1" applyProtection="1">
      <alignment horizontal="left" vertical="top" wrapText="1"/>
      <protection/>
    </xf>
    <xf numFmtId="0" fontId="37" fillId="0" borderId="11" xfId="22" applyFont="1" applyBorder="1" applyAlignment="1" applyProtection="1">
      <alignment horizontal="left" vertical="top" wrapText="1"/>
      <protection/>
    </xf>
    <xf numFmtId="165" fontId="37" fillId="0" borderId="6" xfId="22" applyNumberFormat="1" applyFont="1" applyBorder="1" applyAlignment="1" applyProtection="1">
      <alignment horizontal="left" vertical="top" wrapText="1"/>
      <protection/>
    </xf>
    <xf numFmtId="165" fontId="37" fillId="0" borderId="12" xfId="22" applyNumberFormat="1" applyFont="1" applyBorder="1" applyAlignment="1" applyProtection="1">
      <alignment horizontal="left" vertical="top" wrapText="1"/>
      <protection/>
    </xf>
    <xf numFmtId="165" fontId="37" fillId="0" borderId="3" xfId="22" applyNumberFormat="1" applyFont="1" applyBorder="1" applyAlignment="1" applyProtection="1">
      <alignment horizontal="left" vertical="top" wrapText="1"/>
      <protection/>
    </xf>
    <xf numFmtId="165" fontId="37" fillId="0" borderId="11" xfId="22" applyNumberFormat="1" applyFont="1" applyBorder="1" applyAlignment="1" applyProtection="1">
      <alignment horizontal="left" vertical="top" wrapText="1"/>
      <protection/>
    </xf>
    <xf numFmtId="0" fontId="37" fillId="0" borderId="8" xfId="22" applyFont="1" applyBorder="1" applyAlignment="1" applyProtection="1">
      <alignment horizontal="left" vertical="top" wrapText="1"/>
      <protection locked="0"/>
    </xf>
    <xf numFmtId="0" fontId="37" fillId="0" borderId="3" xfId="22" applyFont="1" applyBorder="1" applyAlignment="1" applyProtection="1">
      <alignment horizontal="left" vertical="top" wrapText="1"/>
      <protection locked="0"/>
    </xf>
    <xf numFmtId="0" fontId="37" fillId="0" borderId="11" xfId="22" applyFont="1" applyBorder="1" applyAlignment="1" applyProtection="1">
      <alignment horizontal="left" vertical="top" wrapText="1"/>
      <protection locked="0"/>
    </xf>
    <xf numFmtId="0" fontId="37" fillId="0" borderId="14" xfId="22" applyFont="1" applyBorder="1" applyAlignment="1" applyProtection="1">
      <alignment horizontal="left" wrapText="1"/>
      <protection locked="0"/>
    </xf>
    <xf numFmtId="0" fontId="42" fillId="0" borderId="14" xfId="22" applyFont="1" applyBorder="1" applyAlignment="1" applyProtection="1">
      <alignment horizontal="left" wrapText="1"/>
      <protection locked="0"/>
    </xf>
    <xf numFmtId="0" fontId="42" fillId="0" borderId="16" xfId="22" applyFont="1" applyBorder="1" applyAlignment="1" applyProtection="1">
      <alignment horizontal="left" wrapText="1"/>
      <protection locked="0"/>
    </xf>
    <xf numFmtId="0" fontId="36" fillId="0" borderId="6" xfId="22" applyFont="1" applyBorder="1" applyAlignment="1" applyProtection="1">
      <alignment horizontal="center"/>
      <protection/>
    </xf>
    <xf numFmtId="0" fontId="35" fillId="0" borderId="24" xfId="22" applyFont="1" applyBorder="1" applyAlignment="1" applyProtection="1">
      <alignment wrapText="1"/>
      <protection/>
    </xf>
    <xf numFmtId="0" fontId="35" fillId="0" borderId="23" xfId="22" applyFont="1" applyBorder="1" applyAlignment="1" applyProtection="1">
      <alignment wrapText="1"/>
      <protection/>
    </xf>
    <xf numFmtId="0" fontId="44" fillId="0" borderId="23" xfId="22" applyFont="1" applyBorder="1" applyAlignment="1" applyProtection="1">
      <alignment horizontal="left" vertical="top" wrapText="1"/>
      <protection locked="0"/>
    </xf>
    <xf numFmtId="0" fontId="44" fillId="0" borderId="25" xfId="22" applyFont="1" applyBorder="1" applyAlignment="1" applyProtection="1">
      <alignment horizontal="left" vertical="top" wrapText="1"/>
      <protection locked="0"/>
    </xf>
    <xf numFmtId="0" fontId="44" fillId="0" borderId="0" xfId="22" applyFont="1" applyBorder="1" applyAlignment="1" applyProtection="1">
      <alignment horizontal="left" vertical="top" wrapText="1"/>
      <protection locked="0"/>
    </xf>
    <xf numFmtId="0" fontId="44" fillId="0" borderId="13" xfId="22" applyFont="1" applyBorder="1" applyAlignment="1" applyProtection="1">
      <alignment horizontal="left" vertical="top" wrapText="1"/>
      <protection locked="0"/>
    </xf>
    <xf numFmtId="0" fontId="1" fillId="0" borderId="5" xfId="22" applyBorder="1" applyProtection="1">
      <alignment/>
      <protection/>
    </xf>
    <xf numFmtId="0" fontId="1" fillId="0" borderId="0" xfId="22" applyBorder="1" applyProtection="1">
      <alignment/>
      <protection/>
    </xf>
    <xf numFmtId="0" fontId="45" fillId="0" borderId="8" xfId="22" applyFont="1" applyBorder="1" applyAlignment="1" applyProtection="1">
      <alignment/>
      <protection/>
    </xf>
    <xf numFmtId="0" fontId="45" fillId="0" borderId="3" xfId="22" applyFont="1" applyBorder="1" applyAlignment="1" applyProtection="1">
      <alignment/>
      <protection/>
    </xf>
    <xf numFmtId="0" fontId="45" fillId="0" borderId="11" xfId="22" applyFont="1" applyBorder="1" applyAlignment="1" applyProtection="1">
      <alignment/>
      <protection/>
    </xf>
    <xf numFmtId="0" fontId="46" fillId="0" borderId="7" xfId="22" applyFont="1" applyBorder="1" applyProtection="1">
      <alignment/>
      <protection/>
    </xf>
    <xf numFmtId="0" fontId="1" fillId="0" borderId="6" xfId="22" applyBorder="1" applyProtection="1">
      <alignment/>
      <protection/>
    </xf>
    <xf numFmtId="0" fontId="1" fillId="0" borderId="12" xfId="22" applyBorder="1" applyProtection="1">
      <alignment/>
      <protection/>
    </xf>
    <xf numFmtId="0" fontId="36" fillId="0" borderId="5" xfId="22" applyFont="1" applyBorder="1" applyAlignment="1" applyProtection="1">
      <alignment horizontal="left" vertical="top" wrapText="1"/>
      <protection locked="0"/>
    </xf>
    <xf numFmtId="0" fontId="36" fillId="0" borderId="0" xfId="22" applyFont="1" applyAlignment="1" applyProtection="1">
      <alignment horizontal="left" vertical="top" wrapText="1"/>
      <protection locked="0"/>
    </xf>
    <xf numFmtId="0" fontId="36" fillId="0" borderId="13" xfId="22" applyFont="1" applyBorder="1" applyAlignment="1" applyProtection="1">
      <alignment horizontal="left" vertical="top" wrapText="1"/>
      <protection locked="0"/>
    </xf>
  </cellXfs>
  <cellStyles count="9">
    <cellStyle name="Normal" xfId="0"/>
    <cellStyle name="Percent" xfId="15"/>
    <cellStyle name="Currency" xfId="16"/>
    <cellStyle name="Currency [0]" xfId="17"/>
    <cellStyle name="Comma" xfId="18"/>
    <cellStyle name="Comma [0]" xfId="19"/>
    <cellStyle name="Normal 3" xfId="20"/>
    <cellStyle name="Normal 2" xfId="21"/>
    <cellStyle name="Normal 4" xfId="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209550</xdr:colOff>
      <xdr:row>3</xdr:row>
      <xdr:rowOff>19050</xdr:rowOff>
    </xdr:from>
    <xdr:to>
      <xdr:col>10</xdr:col>
      <xdr:colOff>180975</xdr:colOff>
      <xdr:row>10</xdr:row>
      <xdr:rowOff>123825</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924050" y="600075"/>
          <a:ext cx="1809750" cy="1238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400050</xdr:colOff>
      <xdr:row>103</xdr:row>
      <xdr:rowOff>95250</xdr:rowOff>
    </xdr:from>
    <xdr:to>
      <xdr:col>12</xdr:col>
      <xdr:colOff>19050</xdr:colOff>
      <xdr:row>109</xdr:row>
      <xdr:rowOff>180975</xdr:rowOff>
    </xdr:to>
    <xdr:pic>
      <xdr:nvPicPr>
        <xdr:cNvPr id="5" name="Picture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924050" y="23755350"/>
          <a:ext cx="2400300" cy="17430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209550</xdr:colOff>
      <xdr:row>0</xdr:row>
      <xdr:rowOff>0</xdr:rowOff>
    </xdr:from>
    <xdr:to>
      <xdr:col>22</xdr:col>
      <xdr:colOff>685800</xdr:colOff>
      <xdr:row>4</xdr:row>
      <xdr:rowOff>123825</xdr:rowOff>
    </xdr:to>
    <xdr:pic>
      <xdr:nvPicPr>
        <xdr:cNvPr id="3111" name="Picture 17" descr="USDA stamp"/>
        <xdr:cNvPicPr preferRelativeResize="1">
          <a:picLocks noChangeAspect="1"/>
        </xdr:cNvPicPr>
      </xdr:nvPicPr>
      <xdr:blipFill>
        <a:blip r:embed="rId1"/>
        <a:stretch>
          <a:fillRect/>
        </a:stretch>
      </xdr:blipFill>
      <xdr:spPr bwMode="auto">
        <a:xfrm>
          <a:off x="7762875" y="0"/>
          <a:ext cx="933450" cy="762000"/>
        </a:xfrm>
        <a:prstGeom prst="rect">
          <a:avLst/>
        </a:prstGeom>
        <a:noFill/>
        <a:ln w="9525">
          <a:noFill/>
        </a:ln>
      </xdr:spPr>
    </xdr:pic>
    <xdr:clientData/>
  </xdr:twoCellAnchor>
  <xdr:twoCellAnchor>
    <xdr:from>
      <xdr:col>22</xdr:col>
      <xdr:colOff>400050</xdr:colOff>
      <xdr:row>15</xdr:row>
      <xdr:rowOff>0</xdr:rowOff>
    </xdr:from>
    <xdr:to>
      <xdr:col>22</xdr:col>
      <xdr:colOff>400050</xdr:colOff>
      <xdr:row>23</xdr:row>
      <xdr:rowOff>142875</xdr:rowOff>
    </xdr:to>
    <xdr:cxnSp macro="">
      <xdr:nvCxnSpPr>
        <xdr:cNvPr id="6" name="Straight Connector 5"/>
        <xdr:cNvCxnSpPr/>
      </xdr:nvCxnSpPr>
      <xdr:spPr>
        <a:xfrm rot="5400000">
          <a:off x="8410575" y="2428875"/>
          <a:ext cx="0" cy="1571625"/>
        </a:xfrm>
        <a:prstGeom prst="line">
          <a:avLst/>
        </a:prstGeom>
        <a:ln>
          <a:prstDash val="dash"/>
          <a:headEnd type="none"/>
          <a:tailEnd type="none"/>
        </a:ln>
      </xdr:spPr>
      <xdr:style>
        <a:lnRef idx="1">
          <a:schemeClr val="tx1"/>
        </a:lnRef>
        <a:fillRef idx="0">
          <a:schemeClr val="tx1"/>
        </a:fillRef>
        <a:effectRef idx="0">
          <a:schemeClr val="tx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3"/>
    <pageSetUpPr fitToPage="1"/>
  </sheetPr>
  <dimension ref="A1:AF124"/>
  <sheetViews>
    <sheetView tabSelected="1" view="pageLayout" zoomScale="110" zoomScalePageLayoutView="110" workbookViewId="0" topLeftCell="A1">
      <selection activeCell="D17" sqref="D17:Q17"/>
    </sheetView>
  </sheetViews>
  <sheetFormatPr defaultColWidth="9.140625" defaultRowHeight="12.75"/>
  <cols>
    <col min="1" max="1" width="5.421875" style="42" customWidth="1"/>
    <col min="2" max="2" width="6.8515625" style="42" customWidth="1"/>
    <col min="3" max="3" width="3.7109375" style="42" customWidth="1"/>
    <col min="4" max="4" width="4.28125" style="42" customWidth="1"/>
    <col min="5" max="6" width="5.421875" style="42" customWidth="1"/>
    <col min="7" max="7" width="6.8515625" style="42" customWidth="1"/>
    <col min="8" max="8" width="3.28125" style="42" customWidth="1"/>
    <col min="9" max="9" width="5.140625" style="42" customWidth="1"/>
    <col min="10" max="10" width="6.8515625" style="42" customWidth="1"/>
    <col min="11" max="11" width="3.28125" style="42" customWidth="1"/>
    <col min="12" max="13" width="6.8515625" style="42" customWidth="1"/>
    <col min="14" max="14" width="3.57421875" style="42" customWidth="1"/>
    <col min="15" max="16" width="3.28125" style="42" customWidth="1"/>
    <col min="17" max="17" width="4.00390625" style="42" customWidth="1"/>
  </cols>
  <sheetData>
    <row r="1" spans="1:23" ht="16.5" customHeight="1">
      <c r="A1" s="190" t="s">
        <v>30</v>
      </c>
      <c r="B1" s="190"/>
      <c r="C1" s="190"/>
      <c r="D1" s="190"/>
      <c r="E1" s="190"/>
      <c r="F1" s="190"/>
      <c r="G1" s="190"/>
      <c r="H1" s="190"/>
      <c r="I1" s="190"/>
      <c r="J1" s="190"/>
      <c r="K1" s="190"/>
      <c r="L1" s="190"/>
      <c r="M1" s="190"/>
      <c r="N1" s="190"/>
      <c r="O1" s="190"/>
      <c r="P1" s="190"/>
      <c r="Q1" s="190"/>
      <c r="R1" s="6"/>
      <c r="S1" s="6"/>
      <c r="T1" s="6"/>
      <c r="U1" s="6"/>
      <c r="V1" s="6"/>
      <c r="W1" s="6"/>
    </row>
    <row r="2" spans="1:23" ht="16.5" customHeight="1">
      <c r="A2" s="190" t="s">
        <v>31</v>
      </c>
      <c r="B2" s="190"/>
      <c r="C2" s="190"/>
      <c r="D2" s="190"/>
      <c r="E2" s="190"/>
      <c r="F2" s="190"/>
      <c r="G2" s="190"/>
      <c r="H2" s="190"/>
      <c r="I2" s="190"/>
      <c r="J2" s="190"/>
      <c r="K2" s="190"/>
      <c r="L2" s="190"/>
      <c r="M2" s="190"/>
      <c r="N2" s="190"/>
      <c r="O2" s="190"/>
      <c r="P2" s="190"/>
      <c r="Q2" s="190"/>
      <c r="R2" s="6"/>
      <c r="S2" s="6"/>
      <c r="T2" s="6"/>
      <c r="U2" s="6"/>
      <c r="V2" s="6"/>
      <c r="W2" s="6"/>
    </row>
    <row r="3" spans="1:23" ht="12.75">
      <c r="A3" s="191"/>
      <c r="B3" s="172"/>
      <c r="C3" s="172"/>
      <c r="D3" s="172"/>
      <c r="E3" s="172"/>
      <c r="F3" s="172"/>
      <c r="G3" s="172"/>
      <c r="H3" s="172"/>
      <c r="I3" s="172"/>
      <c r="J3" s="172"/>
      <c r="K3" s="172"/>
      <c r="L3" s="172"/>
      <c r="M3" s="172"/>
      <c r="N3" s="172"/>
      <c r="O3" s="172"/>
      <c r="P3" s="172"/>
      <c r="Q3" s="172"/>
      <c r="R3" s="6"/>
      <c r="S3" s="6"/>
      <c r="T3" s="6"/>
      <c r="U3" s="6"/>
      <c r="V3" s="6"/>
      <c r="W3" s="6"/>
    </row>
    <row r="4" spans="1:23" ht="12.75">
      <c r="A4" s="172"/>
      <c r="B4" s="172"/>
      <c r="C4" s="172"/>
      <c r="D4" s="172"/>
      <c r="E4" s="172"/>
      <c r="F4" s="172"/>
      <c r="G4" s="172"/>
      <c r="H4" s="172"/>
      <c r="I4" s="172"/>
      <c r="J4" s="172"/>
      <c r="K4" s="172"/>
      <c r="L4" s="172"/>
      <c r="M4" s="172"/>
      <c r="N4" s="172"/>
      <c r="O4" s="172"/>
      <c r="P4" s="172"/>
      <c r="Q4" s="172"/>
      <c r="R4" s="6"/>
      <c r="S4" s="6"/>
      <c r="T4" s="6"/>
      <c r="U4" s="6"/>
      <c r="V4" s="6"/>
      <c r="W4" s="6"/>
    </row>
    <row r="5" spans="1:23" ht="12.75">
      <c r="A5" s="172"/>
      <c r="B5" s="172"/>
      <c r="C5" s="172"/>
      <c r="D5" s="172"/>
      <c r="E5" s="172"/>
      <c r="F5" s="172"/>
      <c r="G5" s="172"/>
      <c r="H5" s="172"/>
      <c r="I5" s="172"/>
      <c r="J5" s="172"/>
      <c r="K5" s="172"/>
      <c r="L5" s="172"/>
      <c r="M5" s="172"/>
      <c r="N5" s="172"/>
      <c r="O5" s="172"/>
      <c r="P5" s="172"/>
      <c r="Q5" s="172"/>
      <c r="R5" s="6"/>
      <c r="S5" s="6"/>
      <c r="T5" s="6"/>
      <c r="U5" s="6"/>
      <c r="V5" s="6"/>
      <c r="W5" s="6"/>
    </row>
    <row r="6" spans="1:23" ht="12.75">
      <c r="A6" s="172"/>
      <c r="B6" s="172"/>
      <c r="C6" s="172"/>
      <c r="D6" s="172"/>
      <c r="E6" s="172"/>
      <c r="F6" s="172"/>
      <c r="G6" s="172"/>
      <c r="H6" s="172"/>
      <c r="I6" s="172"/>
      <c r="J6" s="172"/>
      <c r="K6" s="172"/>
      <c r="L6" s="172"/>
      <c r="M6" s="172"/>
      <c r="N6" s="172"/>
      <c r="O6" s="172"/>
      <c r="P6" s="172"/>
      <c r="Q6" s="172"/>
      <c r="R6" s="6"/>
      <c r="S6" s="6"/>
      <c r="T6" s="6"/>
      <c r="U6" s="6"/>
      <c r="V6" s="6"/>
      <c r="W6" s="6"/>
    </row>
    <row r="7" spans="1:23" ht="12.75">
      <c r="A7" s="172"/>
      <c r="B7" s="172"/>
      <c r="C7" s="172"/>
      <c r="D7" s="172"/>
      <c r="E7" s="172"/>
      <c r="F7" s="172"/>
      <c r="G7" s="172"/>
      <c r="H7" s="172"/>
      <c r="I7" s="172"/>
      <c r="J7" s="172"/>
      <c r="K7" s="172"/>
      <c r="L7" s="172"/>
      <c r="M7" s="172"/>
      <c r="N7" s="172"/>
      <c r="O7" s="172"/>
      <c r="P7" s="172"/>
      <c r="Q7" s="172"/>
      <c r="R7" s="6"/>
      <c r="S7" s="6"/>
      <c r="T7" s="6"/>
      <c r="U7" s="6"/>
      <c r="V7" s="6"/>
      <c r="W7" s="6"/>
    </row>
    <row r="8" spans="1:23" ht="12.75">
      <c r="A8" s="172"/>
      <c r="B8" s="172"/>
      <c r="C8" s="172"/>
      <c r="D8" s="172"/>
      <c r="E8" s="172"/>
      <c r="F8" s="172"/>
      <c r="G8" s="172"/>
      <c r="H8" s="172"/>
      <c r="I8" s="172"/>
      <c r="J8" s="172"/>
      <c r="K8" s="172"/>
      <c r="L8" s="172"/>
      <c r="M8" s="172"/>
      <c r="N8" s="172"/>
      <c r="O8" s="172"/>
      <c r="P8" s="172"/>
      <c r="Q8" s="172"/>
      <c r="R8" s="6"/>
      <c r="S8" s="6"/>
      <c r="T8" s="6"/>
      <c r="U8" s="6"/>
      <c r="V8" s="6"/>
      <c r="W8" s="6"/>
    </row>
    <row r="9" spans="1:23" ht="12.75">
      <c r="A9" s="172"/>
      <c r="B9" s="172"/>
      <c r="C9" s="172"/>
      <c r="D9" s="172"/>
      <c r="E9" s="172"/>
      <c r="F9" s="172"/>
      <c r="G9" s="172"/>
      <c r="H9" s="172"/>
      <c r="I9" s="172"/>
      <c r="J9" s="172"/>
      <c r="K9" s="172"/>
      <c r="L9" s="172"/>
      <c r="M9" s="172"/>
      <c r="N9" s="172"/>
      <c r="O9" s="172"/>
      <c r="P9" s="172"/>
      <c r="Q9" s="172"/>
      <c r="R9" s="6"/>
      <c r="S9" s="6"/>
      <c r="T9" s="6"/>
      <c r="U9" s="6"/>
      <c r="V9" s="6"/>
      <c r="W9" s="6"/>
    </row>
    <row r="10" spans="1:23" ht="12.75">
      <c r="A10" s="172"/>
      <c r="B10" s="172"/>
      <c r="C10" s="172"/>
      <c r="D10" s="172"/>
      <c r="E10" s="172"/>
      <c r="F10" s="172"/>
      <c r="G10" s="172"/>
      <c r="H10" s="172"/>
      <c r="I10" s="172"/>
      <c r="J10" s="172"/>
      <c r="K10" s="172"/>
      <c r="L10" s="172"/>
      <c r="M10" s="172"/>
      <c r="N10" s="172"/>
      <c r="O10" s="172"/>
      <c r="P10" s="172"/>
      <c r="Q10" s="172"/>
      <c r="R10" s="6"/>
      <c r="S10" s="6"/>
      <c r="T10" s="6"/>
      <c r="U10" s="6"/>
      <c r="V10" s="6"/>
      <c r="W10" s="6"/>
    </row>
    <row r="11" spans="1:23" ht="18.6" customHeight="1">
      <c r="A11" s="172"/>
      <c r="B11" s="172"/>
      <c r="C11" s="172"/>
      <c r="D11" s="172"/>
      <c r="E11" s="172"/>
      <c r="F11" s="172"/>
      <c r="G11" s="172"/>
      <c r="H11" s="172"/>
      <c r="I11" s="172"/>
      <c r="J11" s="172"/>
      <c r="K11" s="172"/>
      <c r="L11" s="172"/>
      <c r="M11" s="172"/>
      <c r="N11" s="172"/>
      <c r="O11" s="172"/>
      <c r="P11" s="172"/>
      <c r="Q11" s="172"/>
      <c r="R11" s="6"/>
      <c r="S11" s="6"/>
      <c r="T11" s="6"/>
      <c r="U11" s="6"/>
      <c r="V11" s="6"/>
      <c r="W11" s="6"/>
    </row>
    <row r="12" spans="1:23" ht="7.2" customHeight="1" hidden="1">
      <c r="A12" s="192"/>
      <c r="B12" s="192"/>
      <c r="C12" s="192"/>
      <c r="D12" s="192"/>
      <c r="E12" s="192"/>
      <c r="F12" s="192"/>
      <c r="G12" s="192"/>
      <c r="H12" s="192"/>
      <c r="I12" s="192"/>
      <c r="J12" s="192"/>
      <c r="K12" s="192"/>
      <c r="L12" s="192"/>
      <c r="M12" s="192"/>
      <c r="N12" s="192"/>
      <c r="O12" s="192"/>
      <c r="P12" s="192"/>
      <c r="Q12" s="192"/>
      <c r="R12" s="6"/>
      <c r="S12" s="6"/>
      <c r="T12" s="6"/>
      <c r="U12" s="6"/>
      <c r="V12" s="6"/>
      <c r="W12" s="6"/>
    </row>
    <row r="13" spans="1:23" ht="15" customHeight="1">
      <c r="A13" s="193" t="s">
        <v>887</v>
      </c>
      <c r="B13" s="194"/>
      <c r="C13" s="194"/>
      <c r="D13" s="194"/>
      <c r="E13" s="194"/>
      <c r="F13" s="194"/>
      <c r="G13" s="194"/>
      <c r="H13" s="194"/>
      <c r="I13" s="194"/>
      <c r="J13" s="194"/>
      <c r="K13" s="194"/>
      <c r="L13" s="194"/>
      <c r="M13" s="194"/>
      <c r="N13" s="194"/>
      <c r="O13" s="194"/>
      <c r="P13" s="194"/>
      <c r="Q13" s="195"/>
      <c r="R13" s="6"/>
      <c r="S13" s="6"/>
      <c r="T13" s="17"/>
      <c r="U13" s="6"/>
      <c r="V13" s="6"/>
      <c r="W13" s="6"/>
    </row>
    <row r="14" spans="1:23" ht="13.5" customHeight="1">
      <c r="A14" s="196"/>
      <c r="B14" s="197"/>
      <c r="C14" s="197"/>
      <c r="D14" s="197"/>
      <c r="E14" s="197"/>
      <c r="F14" s="197"/>
      <c r="G14" s="197"/>
      <c r="H14" s="197"/>
      <c r="I14" s="197"/>
      <c r="J14" s="197"/>
      <c r="K14" s="197"/>
      <c r="L14" s="197"/>
      <c r="M14" s="197"/>
      <c r="N14" s="197"/>
      <c r="O14" s="197"/>
      <c r="P14" s="197"/>
      <c r="Q14" s="198"/>
      <c r="R14" s="6"/>
      <c r="S14" s="6"/>
      <c r="T14" s="6"/>
      <c r="U14" s="6"/>
      <c r="V14" s="6"/>
      <c r="W14" s="6"/>
    </row>
    <row r="15" spans="1:23" ht="14.25" customHeight="1">
      <c r="A15" s="196"/>
      <c r="B15" s="197"/>
      <c r="C15" s="197"/>
      <c r="D15" s="197"/>
      <c r="E15" s="197"/>
      <c r="F15" s="197"/>
      <c r="G15" s="197"/>
      <c r="H15" s="197"/>
      <c r="I15" s="197"/>
      <c r="J15" s="197"/>
      <c r="K15" s="197"/>
      <c r="L15" s="197"/>
      <c r="M15" s="197"/>
      <c r="N15" s="197"/>
      <c r="O15" s="197"/>
      <c r="P15" s="197"/>
      <c r="Q15" s="198"/>
      <c r="R15" s="6"/>
      <c r="S15" s="6"/>
      <c r="T15" s="6"/>
      <c r="U15" s="6"/>
      <c r="V15" s="6"/>
      <c r="W15" s="6"/>
    </row>
    <row r="16" spans="1:23" ht="35.25" customHeight="1">
      <c r="A16" s="199"/>
      <c r="B16" s="200"/>
      <c r="C16" s="200"/>
      <c r="D16" s="200"/>
      <c r="E16" s="200"/>
      <c r="F16" s="200"/>
      <c r="G16" s="200"/>
      <c r="H16" s="200"/>
      <c r="I16" s="200"/>
      <c r="J16" s="200"/>
      <c r="K16" s="200"/>
      <c r="L16" s="200"/>
      <c r="M16" s="200"/>
      <c r="N16" s="200"/>
      <c r="O16" s="200"/>
      <c r="P16" s="200"/>
      <c r="Q16" s="201"/>
      <c r="R16" s="6"/>
      <c r="S16" s="6"/>
      <c r="T16" s="6"/>
      <c r="U16" s="6"/>
      <c r="V16" s="6"/>
      <c r="W16" s="6"/>
    </row>
    <row r="17" spans="1:23" ht="25.5" customHeight="1">
      <c r="A17" s="202" t="s">
        <v>12</v>
      </c>
      <c r="B17" s="203"/>
      <c r="C17" s="203"/>
      <c r="D17" s="159"/>
      <c r="E17" s="160"/>
      <c r="F17" s="160"/>
      <c r="G17" s="160"/>
      <c r="H17" s="160"/>
      <c r="I17" s="160"/>
      <c r="J17" s="160"/>
      <c r="K17" s="160"/>
      <c r="L17" s="160"/>
      <c r="M17" s="160"/>
      <c r="N17" s="160"/>
      <c r="O17" s="160"/>
      <c r="P17" s="160"/>
      <c r="Q17" s="160"/>
      <c r="R17" s="6"/>
      <c r="S17" s="6"/>
      <c r="T17" s="6"/>
      <c r="U17" s="6"/>
      <c r="V17" s="6"/>
      <c r="W17" s="6"/>
    </row>
    <row r="18" spans="1:23" ht="25.5" customHeight="1">
      <c r="A18" s="162" t="s">
        <v>13</v>
      </c>
      <c r="B18" s="163"/>
      <c r="C18" s="163"/>
      <c r="D18" s="163"/>
      <c r="E18" s="159"/>
      <c r="F18" s="160"/>
      <c r="G18" s="160"/>
      <c r="H18" s="160"/>
      <c r="I18" s="160"/>
      <c r="J18" s="160"/>
      <c r="K18" s="160"/>
      <c r="L18" s="160"/>
      <c r="M18" s="160"/>
      <c r="N18" s="160"/>
      <c r="O18" s="160"/>
      <c r="P18" s="160"/>
      <c r="Q18" s="160"/>
      <c r="R18" s="6"/>
      <c r="S18" s="6"/>
      <c r="T18" s="6"/>
      <c r="U18" s="6"/>
      <c r="V18" s="6"/>
      <c r="W18" s="6"/>
    </row>
    <row r="19" spans="1:23" ht="25.5" customHeight="1">
      <c r="A19" s="157" t="s">
        <v>920</v>
      </c>
      <c r="B19" s="157"/>
      <c r="C19" s="157"/>
      <c r="D19" s="158"/>
      <c r="E19" s="159"/>
      <c r="F19" s="160"/>
      <c r="G19" s="160"/>
      <c r="H19" s="160"/>
      <c r="I19" s="160"/>
      <c r="J19" s="160"/>
      <c r="K19" s="160"/>
      <c r="L19" s="160"/>
      <c r="M19" s="160"/>
      <c r="N19" s="160"/>
      <c r="O19" s="160"/>
      <c r="P19" s="160"/>
      <c r="Q19" s="160"/>
      <c r="R19" s="6"/>
      <c r="S19" s="6"/>
      <c r="T19" s="17"/>
      <c r="U19" s="6"/>
      <c r="V19" s="6"/>
      <c r="W19" s="6"/>
    </row>
    <row r="20" spans="1:23" s="101" customFormat="1" ht="25.5" customHeight="1">
      <c r="A20" s="104" t="s">
        <v>555</v>
      </c>
      <c r="B20" s="159"/>
      <c r="C20" s="160"/>
      <c r="D20" s="160"/>
      <c r="E20" s="160"/>
      <c r="F20" s="160"/>
      <c r="G20" s="105" t="s">
        <v>14</v>
      </c>
      <c r="H20" s="159"/>
      <c r="I20" s="160"/>
      <c r="J20" s="160"/>
      <c r="K20" s="160"/>
      <c r="L20" s="102" t="s">
        <v>15</v>
      </c>
      <c r="M20" s="209"/>
      <c r="N20" s="210"/>
      <c r="O20" s="210"/>
      <c r="P20" s="210"/>
      <c r="Q20" s="210"/>
      <c r="R20" s="103"/>
      <c r="S20" s="103"/>
      <c r="T20" s="17"/>
      <c r="U20" s="103"/>
      <c r="V20" s="103"/>
      <c r="W20" s="103"/>
    </row>
    <row r="21" spans="1:23" ht="25.5" customHeight="1">
      <c r="A21" s="157" t="s">
        <v>921</v>
      </c>
      <c r="B21" s="157"/>
      <c r="C21" s="157"/>
      <c r="D21" s="158"/>
      <c r="E21" s="159"/>
      <c r="F21" s="160"/>
      <c r="G21" s="160"/>
      <c r="H21" s="160"/>
      <c r="I21" s="160"/>
      <c r="J21" s="160"/>
      <c r="K21" s="160"/>
      <c r="L21" s="160"/>
      <c r="M21" s="160"/>
      <c r="N21" s="160"/>
      <c r="O21" s="160"/>
      <c r="P21" s="160"/>
      <c r="Q21" s="160"/>
      <c r="R21" s="6"/>
      <c r="S21" s="6"/>
      <c r="T21" s="6"/>
      <c r="U21" s="6"/>
      <c r="V21" s="6"/>
      <c r="W21" s="6"/>
    </row>
    <row r="22" spans="1:23" ht="25.5" customHeight="1">
      <c r="A22" s="84" t="s">
        <v>555</v>
      </c>
      <c r="B22" s="159"/>
      <c r="C22" s="160"/>
      <c r="D22" s="160"/>
      <c r="E22" s="160"/>
      <c r="F22" s="160"/>
      <c r="G22" s="79" t="s">
        <v>14</v>
      </c>
      <c r="H22" s="159"/>
      <c r="I22" s="160"/>
      <c r="J22" s="160"/>
      <c r="K22" s="160"/>
      <c r="L22" s="79" t="s">
        <v>15</v>
      </c>
      <c r="M22" s="209"/>
      <c r="N22" s="210"/>
      <c r="O22" s="210"/>
      <c r="P22" s="210"/>
      <c r="Q22" s="210"/>
      <c r="R22" s="6"/>
      <c r="S22" s="6"/>
      <c r="T22" s="6"/>
      <c r="U22" s="6"/>
      <c r="V22" s="6"/>
      <c r="W22" s="6"/>
    </row>
    <row r="23" spans="1:23" ht="25.5" customHeight="1">
      <c r="A23" s="157" t="s">
        <v>16</v>
      </c>
      <c r="B23" s="157"/>
      <c r="C23" s="157"/>
      <c r="D23" s="205"/>
      <c r="E23" s="206"/>
      <c r="F23" s="206"/>
      <c r="G23" s="206"/>
      <c r="H23" s="206"/>
      <c r="I23" s="39" t="s">
        <v>17</v>
      </c>
      <c r="J23" s="205"/>
      <c r="K23" s="206"/>
      <c r="L23" s="206"/>
      <c r="M23" s="206"/>
      <c r="N23" s="206"/>
      <c r="O23" s="206"/>
      <c r="P23" s="206"/>
      <c r="Q23" s="206"/>
      <c r="R23" s="6"/>
      <c r="S23" s="6"/>
      <c r="T23" s="6"/>
      <c r="U23" s="6"/>
      <c r="V23" s="6"/>
      <c r="W23" s="6"/>
    </row>
    <row r="24" spans="1:23" s="42" customFormat="1" ht="25.5" customHeight="1">
      <c r="A24" s="153" t="s">
        <v>18</v>
      </c>
      <c r="B24" s="204"/>
      <c r="C24" s="207"/>
      <c r="D24" s="208"/>
      <c r="E24" s="208"/>
      <c r="F24" s="208"/>
      <c r="G24" s="208"/>
      <c r="H24" s="208"/>
      <c r="I24" s="208"/>
      <c r="J24" s="208"/>
      <c r="K24" s="208"/>
      <c r="L24" s="208"/>
      <c r="M24" s="208"/>
      <c r="N24" s="208"/>
      <c r="O24" s="208"/>
      <c r="P24" s="208"/>
      <c r="Q24" s="208"/>
      <c r="R24" s="41"/>
      <c r="S24" s="41"/>
      <c r="T24" s="41"/>
      <c r="U24" s="41"/>
      <c r="V24" s="41"/>
      <c r="W24" s="41"/>
    </row>
    <row r="25" spans="1:23" s="110" customFormat="1" ht="12.6" customHeight="1">
      <c r="A25" s="153"/>
      <c r="B25" s="154"/>
      <c r="C25" s="154"/>
      <c r="D25" s="154"/>
      <c r="E25" s="154"/>
      <c r="F25" s="154"/>
      <c r="G25" s="154"/>
      <c r="H25" s="154"/>
      <c r="I25" s="154"/>
      <c r="J25" s="154"/>
      <c r="K25" s="154"/>
      <c r="L25" s="154"/>
      <c r="M25" s="154"/>
      <c r="N25" s="154"/>
      <c r="O25" s="154"/>
      <c r="P25" s="154"/>
      <c r="Q25" s="154"/>
      <c r="R25" s="111"/>
      <c r="S25" s="111"/>
      <c r="T25" s="111"/>
      <c r="U25" s="111"/>
      <c r="V25" s="111"/>
      <c r="W25" s="111"/>
    </row>
    <row r="26" spans="1:26" ht="25.5" customHeight="1">
      <c r="A26" s="174" t="s">
        <v>922</v>
      </c>
      <c r="B26" s="175"/>
      <c r="C26" s="175"/>
      <c r="D26" s="176"/>
      <c r="E26" s="177"/>
      <c r="F26" s="177"/>
      <c r="G26" s="177"/>
      <c r="H26" s="177"/>
      <c r="I26" s="177"/>
      <c r="J26" s="177"/>
      <c r="K26" s="177"/>
      <c r="L26" s="177"/>
      <c r="M26" s="177"/>
      <c r="N26" s="177"/>
      <c r="O26" s="177"/>
      <c r="P26" s="177"/>
      <c r="Q26" s="177"/>
      <c r="R26" s="6"/>
      <c r="S26" s="6"/>
      <c r="T26" s="6"/>
      <c r="U26" s="6"/>
      <c r="V26" s="6"/>
      <c r="W26" s="6"/>
      <c r="Z26" s="2"/>
    </row>
    <row r="27" spans="1:23" ht="25.5" customHeight="1">
      <c r="A27" s="175"/>
      <c r="B27" s="175"/>
      <c r="C27" s="175"/>
      <c r="D27" s="178"/>
      <c r="E27" s="178"/>
      <c r="F27" s="178"/>
      <c r="G27" s="178"/>
      <c r="H27" s="178"/>
      <c r="I27" s="178"/>
      <c r="J27" s="178"/>
      <c r="K27" s="178"/>
      <c r="L27" s="178"/>
      <c r="M27" s="178"/>
      <c r="N27" s="178"/>
      <c r="O27" s="178"/>
      <c r="P27" s="178"/>
      <c r="Q27" s="178"/>
      <c r="R27" s="6"/>
      <c r="S27" s="6"/>
      <c r="T27" s="6"/>
      <c r="U27" s="6"/>
      <c r="V27" s="6"/>
      <c r="W27" s="6"/>
    </row>
    <row r="28" spans="1:24" s="45" customFormat="1" ht="25.5" customHeight="1">
      <c r="A28" s="157" t="s">
        <v>19</v>
      </c>
      <c r="B28" s="158"/>
      <c r="C28" s="158"/>
      <c r="D28" s="158"/>
      <c r="E28" s="158"/>
      <c r="F28" s="158"/>
      <c r="G28" s="158"/>
      <c r="H28" s="158"/>
      <c r="I28" s="158"/>
      <c r="J28" s="159"/>
      <c r="K28" s="160"/>
      <c r="L28" s="160"/>
      <c r="M28" s="160"/>
      <c r="N28" s="160"/>
      <c r="O28" s="160"/>
      <c r="P28" s="160"/>
      <c r="Q28" s="160"/>
      <c r="R28" s="43"/>
      <c r="S28" s="43"/>
      <c r="T28" s="43"/>
      <c r="U28" s="43"/>
      <c r="V28" s="54"/>
      <c r="W28" s="54"/>
      <c r="X28" s="3"/>
    </row>
    <row r="29" spans="1:30" ht="25.5" customHeight="1">
      <c r="A29" s="153" t="s">
        <v>557</v>
      </c>
      <c r="B29" s="153"/>
      <c r="C29" s="153"/>
      <c r="D29" s="153"/>
      <c r="E29" s="188"/>
      <c r="F29" s="189"/>
      <c r="G29" s="189"/>
      <c r="H29" s="152" t="s">
        <v>556</v>
      </c>
      <c r="I29" s="152"/>
      <c r="J29" s="165"/>
      <c r="K29" s="166"/>
      <c r="L29" s="166"/>
      <c r="M29" s="186"/>
      <c r="N29" s="186"/>
      <c r="O29" s="186"/>
      <c r="P29" s="186"/>
      <c r="Q29" s="186"/>
      <c r="R29" s="6"/>
      <c r="S29" s="6"/>
      <c r="T29" s="6"/>
      <c r="U29" s="6"/>
      <c r="V29" s="6"/>
      <c r="W29" s="6"/>
      <c r="Y29" s="1"/>
      <c r="Z29" s="1"/>
      <c r="AA29" s="1"/>
      <c r="AB29" s="1"/>
      <c r="AC29" s="1"/>
      <c r="AD29" s="1"/>
    </row>
    <row r="30" spans="1:32" ht="25.5" customHeight="1">
      <c r="A30" s="157" t="s">
        <v>558</v>
      </c>
      <c r="B30" s="156"/>
      <c r="C30" s="156"/>
      <c r="D30" s="156"/>
      <c r="E30" s="188"/>
      <c r="F30" s="189"/>
      <c r="G30" s="189"/>
      <c r="H30" s="186" t="s">
        <v>556</v>
      </c>
      <c r="I30" s="186"/>
      <c r="J30" s="165"/>
      <c r="K30" s="166"/>
      <c r="L30" s="166"/>
      <c r="M30" s="186"/>
      <c r="N30" s="186"/>
      <c r="O30" s="186"/>
      <c r="P30" s="186"/>
      <c r="Q30" s="186"/>
      <c r="R30" s="138"/>
      <c r="S30" s="138"/>
      <c r="T30" s="143"/>
      <c r="U30" s="141"/>
      <c r="V30" s="141"/>
      <c r="W30" s="141"/>
      <c r="X30" s="145"/>
      <c r="Y30" s="141"/>
      <c r="Z30" s="141"/>
      <c r="AA30" s="141"/>
      <c r="AB30" s="141"/>
      <c r="AC30" s="141"/>
      <c r="AD30" s="141"/>
      <c r="AE30" s="141"/>
      <c r="AF30" s="141"/>
    </row>
    <row r="31" spans="1:27" s="76" customFormat="1" ht="25.5" customHeight="1">
      <c r="A31" s="153" t="s">
        <v>946</v>
      </c>
      <c r="B31" s="153"/>
      <c r="C31" s="153"/>
      <c r="D31" s="153"/>
      <c r="E31" s="184"/>
      <c r="F31" s="185"/>
      <c r="G31" s="185"/>
      <c r="H31" s="186"/>
      <c r="I31" s="186"/>
      <c r="J31" s="167"/>
      <c r="K31" s="168"/>
      <c r="L31" s="168"/>
      <c r="M31" s="168"/>
      <c r="N31" s="168"/>
      <c r="O31" s="168"/>
      <c r="P31" s="168"/>
      <c r="Q31" s="168"/>
      <c r="R31" s="138"/>
      <c r="S31" s="138"/>
      <c r="T31" s="143"/>
      <c r="U31" s="138"/>
      <c r="V31" s="138"/>
      <c r="W31" s="138"/>
      <c r="X31" s="145"/>
      <c r="Y31" s="138"/>
      <c r="Z31" s="138"/>
      <c r="AA31" s="138"/>
    </row>
    <row r="32" spans="1:27" s="111" customFormat="1" ht="12.6" customHeight="1">
      <c r="A32" s="153"/>
      <c r="B32" s="154"/>
      <c r="C32" s="154"/>
      <c r="D32" s="154"/>
      <c r="E32" s="154"/>
      <c r="F32" s="154"/>
      <c r="G32" s="154"/>
      <c r="H32" s="154"/>
      <c r="I32" s="154"/>
      <c r="J32" s="154"/>
      <c r="K32" s="154"/>
      <c r="L32" s="154"/>
      <c r="M32" s="154"/>
      <c r="N32" s="154"/>
      <c r="O32" s="154"/>
      <c r="P32" s="154"/>
      <c r="Q32" s="154"/>
      <c r="R32" s="138"/>
      <c r="S32" s="138"/>
      <c r="T32" s="138"/>
      <c r="U32" s="138"/>
      <c r="V32" s="138"/>
      <c r="W32" s="138"/>
      <c r="X32" s="138"/>
      <c r="Y32" s="138"/>
      <c r="Z32" s="138"/>
      <c r="AA32" s="138"/>
    </row>
    <row r="33" spans="1:27" ht="25.5" customHeight="1">
      <c r="A33" s="174" t="s">
        <v>944</v>
      </c>
      <c r="B33" s="179"/>
      <c r="C33" s="179"/>
      <c r="D33" s="179"/>
      <c r="E33" s="176"/>
      <c r="F33" s="177"/>
      <c r="G33" s="177"/>
      <c r="H33" s="177"/>
      <c r="I33" s="177"/>
      <c r="J33" s="177"/>
      <c r="K33" s="177"/>
      <c r="L33" s="177"/>
      <c r="M33" s="177"/>
      <c r="N33" s="177"/>
      <c r="O33" s="177"/>
      <c r="P33" s="177"/>
      <c r="Q33" s="177"/>
      <c r="R33" s="138"/>
      <c r="S33" s="138"/>
      <c r="T33" s="138"/>
      <c r="U33" s="138"/>
      <c r="V33" s="138"/>
      <c r="W33" s="138"/>
      <c r="X33" s="138"/>
      <c r="Y33" s="138"/>
      <c r="Z33" s="138"/>
      <c r="AA33" s="138"/>
    </row>
    <row r="34" spans="1:23" ht="25.5" customHeight="1">
      <c r="A34" s="179"/>
      <c r="B34" s="179"/>
      <c r="C34" s="179"/>
      <c r="D34" s="179"/>
      <c r="E34" s="177"/>
      <c r="F34" s="177"/>
      <c r="G34" s="177"/>
      <c r="H34" s="177"/>
      <c r="I34" s="177"/>
      <c r="J34" s="177"/>
      <c r="K34" s="177"/>
      <c r="L34" s="177"/>
      <c r="M34" s="177"/>
      <c r="N34" s="177"/>
      <c r="O34" s="177"/>
      <c r="P34" s="177"/>
      <c r="Q34" s="177"/>
      <c r="R34" s="6"/>
      <c r="S34" s="6"/>
      <c r="T34" s="6"/>
      <c r="U34" s="6"/>
      <c r="V34" s="6"/>
      <c r="W34" s="6"/>
    </row>
    <row r="35" spans="1:23" ht="25.5" customHeight="1">
      <c r="A35" s="179"/>
      <c r="B35" s="179"/>
      <c r="C35" s="179"/>
      <c r="D35" s="179"/>
      <c r="E35" s="178"/>
      <c r="F35" s="178"/>
      <c r="G35" s="178"/>
      <c r="H35" s="178"/>
      <c r="I35" s="178"/>
      <c r="J35" s="178"/>
      <c r="K35" s="178"/>
      <c r="L35" s="178"/>
      <c r="M35" s="178"/>
      <c r="N35" s="178"/>
      <c r="O35" s="178"/>
      <c r="P35" s="178"/>
      <c r="Q35" s="178"/>
      <c r="R35" s="6"/>
      <c r="S35" s="6"/>
      <c r="T35" s="6"/>
      <c r="U35" s="6"/>
      <c r="V35" s="6"/>
      <c r="W35" s="6"/>
    </row>
    <row r="36" spans="1:23" ht="20.25" customHeight="1">
      <c r="A36" s="157" t="s">
        <v>20</v>
      </c>
      <c r="B36" s="182"/>
      <c r="C36" s="182"/>
      <c r="D36" s="182"/>
      <c r="E36" s="182"/>
      <c r="F36" s="182"/>
      <c r="G36" s="182"/>
      <c r="H36" s="182"/>
      <c r="I36" s="182"/>
      <c r="J36" s="182"/>
      <c r="K36" s="182"/>
      <c r="L36" s="182"/>
      <c r="M36" s="182"/>
      <c r="N36" s="182"/>
      <c r="O36" s="182"/>
      <c r="P36" s="182"/>
      <c r="Q36" s="182"/>
      <c r="R36" s="6"/>
      <c r="S36" s="6"/>
      <c r="T36" s="6"/>
      <c r="U36" s="6"/>
      <c r="V36" s="6"/>
      <c r="W36" s="6"/>
    </row>
    <row r="37" spans="1:23" ht="5.25" customHeight="1">
      <c r="A37" s="187"/>
      <c r="B37" s="163"/>
      <c r="C37" s="163"/>
      <c r="D37" s="163"/>
      <c r="E37" s="163"/>
      <c r="F37" s="163"/>
      <c r="G37" s="163"/>
      <c r="H37" s="163"/>
      <c r="I37" s="163"/>
      <c r="J37" s="163"/>
      <c r="K37" s="163"/>
      <c r="L37" s="163"/>
      <c r="M37" s="163"/>
      <c r="N37" s="163"/>
      <c r="O37" s="163"/>
      <c r="P37" s="163"/>
      <c r="Q37" s="163"/>
      <c r="R37" s="6"/>
      <c r="S37" s="6"/>
      <c r="T37" s="6"/>
      <c r="U37" s="6"/>
      <c r="V37" s="6"/>
      <c r="W37" s="6"/>
    </row>
    <row r="38" spans="1:23" ht="15" customHeight="1">
      <c r="A38" s="171" t="s">
        <v>21</v>
      </c>
      <c r="B38" s="172"/>
      <c r="C38" s="172"/>
      <c r="D38" s="172"/>
      <c r="E38" s="172"/>
      <c r="F38" s="172"/>
      <c r="G38" s="173"/>
      <c r="H38" s="78"/>
      <c r="I38" s="181" t="s">
        <v>22</v>
      </c>
      <c r="J38" s="164"/>
      <c r="K38" s="18"/>
      <c r="L38" s="155"/>
      <c r="M38" s="156"/>
      <c r="N38" s="156"/>
      <c r="O38" s="156"/>
      <c r="P38" s="156"/>
      <c r="Q38" s="156"/>
      <c r="R38" s="6"/>
      <c r="S38" s="6"/>
      <c r="T38" s="6"/>
      <c r="U38" s="6"/>
      <c r="V38" s="6"/>
      <c r="W38" s="6"/>
    </row>
    <row r="39" spans="1:23" ht="6" customHeight="1">
      <c r="A39" s="161"/>
      <c r="B39" s="161"/>
      <c r="C39" s="161"/>
      <c r="D39" s="161"/>
      <c r="E39" s="161"/>
      <c r="F39" s="161"/>
      <c r="G39" s="161"/>
      <c r="H39" s="161"/>
      <c r="I39" s="161"/>
      <c r="J39" s="161"/>
      <c r="K39" s="161"/>
      <c r="L39" s="161"/>
      <c r="M39" s="161"/>
      <c r="N39" s="161"/>
      <c r="O39" s="161"/>
      <c r="P39" s="161"/>
      <c r="Q39" s="161"/>
      <c r="R39" s="6"/>
      <c r="S39" s="6"/>
      <c r="T39" s="6"/>
      <c r="U39" s="6"/>
      <c r="V39" s="6"/>
      <c r="W39" s="6"/>
    </row>
    <row r="40" spans="1:23" ht="13.8">
      <c r="A40" s="157" t="s">
        <v>23</v>
      </c>
      <c r="B40" s="182"/>
      <c r="C40" s="182"/>
      <c r="D40" s="182"/>
      <c r="E40" s="182"/>
      <c r="F40" s="182"/>
      <c r="G40" s="182"/>
      <c r="H40" s="182"/>
      <c r="I40" s="182"/>
      <c r="J40" s="182"/>
      <c r="K40" s="182"/>
      <c r="L40" s="182"/>
      <c r="M40" s="182"/>
      <c r="N40" s="182"/>
      <c r="O40" s="182"/>
      <c r="P40" s="182"/>
      <c r="Q40" s="182"/>
      <c r="R40" s="6"/>
      <c r="S40" s="6"/>
      <c r="T40" s="6"/>
      <c r="U40" s="6"/>
      <c r="V40" s="6"/>
      <c r="W40" s="6"/>
    </row>
    <row r="41" spans="1:23" ht="3.75" customHeight="1">
      <c r="A41" s="187"/>
      <c r="B41" s="163"/>
      <c r="C41" s="163"/>
      <c r="D41" s="163"/>
      <c r="E41" s="163"/>
      <c r="F41" s="163"/>
      <c r="G41" s="163"/>
      <c r="H41" s="163"/>
      <c r="I41" s="163"/>
      <c r="J41" s="163"/>
      <c r="K41" s="163"/>
      <c r="L41" s="163"/>
      <c r="M41" s="163"/>
      <c r="N41" s="163"/>
      <c r="O41" s="163"/>
      <c r="P41" s="163"/>
      <c r="Q41" s="163"/>
      <c r="R41" s="6"/>
      <c r="S41" s="6"/>
      <c r="T41" s="6"/>
      <c r="U41" s="6"/>
      <c r="V41" s="6"/>
      <c r="W41" s="6"/>
    </row>
    <row r="42" spans="1:23" ht="15">
      <c r="A42" s="171" t="s">
        <v>21</v>
      </c>
      <c r="B42" s="163"/>
      <c r="C42" s="163"/>
      <c r="D42" s="163"/>
      <c r="E42" s="163"/>
      <c r="F42" s="163"/>
      <c r="G42" s="164"/>
      <c r="H42" s="78"/>
      <c r="I42" s="181" t="s">
        <v>22</v>
      </c>
      <c r="J42" s="164"/>
      <c r="K42" s="18"/>
      <c r="L42" s="169" t="s">
        <v>53</v>
      </c>
      <c r="M42" s="170"/>
      <c r="N42" s="72"/>
      <c r="O42" s="180"/>
      <c r="P42" s="156"/>
      <c r="Q42" s="156"/>
      <c r="R42" s="6"/>
      <c r="S42" s="6"/>
      <c r="T42" s="6"/>
      <c r="U42" s="6"/>
      <c r="V42" s="6"/>
      <c r="W42" s="6"/>
    </row>
    <row r="43" spans="1:23" ht="25.5" customHeight="1">
      <c r="A43" s="157" t="s">
        <v>923</v>
      </c>
      <c r="B43" s="182"/>
      <c r="C43" s="182"/>
      <c r="D43" s="182"/>
      <c r="E43" s="182"/>
      <c r="F43" s="182"/>
      <c r="G43" s="182"/>
      <c r="H43" s="182"/>
      <c r="I43" s="182"/>
      <c r="J43" s="183"/>
      <c r="K43" s="183"/>
      <c r="L43" s="183"/>
      <c r="M43" s="183"/>
      <c r="N43" s="183"/>
      <c r="O43" s="183"/>
      <c r="P43" s="183"/>
      <c r="Q43" s="183"/>
      <c r="R43" s="6"/>
      <c r="S43" s="6"/>
      <c r="T43" s="6"/>
      <c r="U43" s="6"/>
      <c r="V43" s="6"/>
      <c r="W43" s="6"/>
    </row>
    <row r="44" spans="1:23" ht="25.5" customHeight="1">
      <c r="A44" s="162" t="s">
        <v>24</v>
      </c>
      <c r="B44" s="163"/>
      <c r="C44" s="163"/>
      <c r="D44" s="163"/>
      <c r="E44" s="163"/>
      <c r="F44" s="163"/>
      <c r="G44" s="163"/>
      <c r="H44" s="163"/>
      <c r="I44" s="163"/>
      <c r="J44" s="163"/>
      <c r="K44" s="163"/>
      <c r="L44" s="163"/>
      <c r="M44" s="163"/>
      <c r="N44" s="163"/>
      <c r="O44" s="163"/>
      <c r="P44" s="163"/>
      <c r="Q44" s="163"/>
      <c r="R44" s="6"/>
      <c r="S44" s="6"/>
      <c r="T44" s="6"/>
      <c r="U44" s="6"/>
      <c r="V44" s="6"/>
      <c r="W44" s="6"/>
    </row>
    <row r="45" spans="1:23" ht="5.25" customHeight="1">
      <c r="A45" s="187"/>
      <c r="B45" s="163"/>
      <c r="C45" s="163"/>
      <c r="D45" s="163"/>
      <c r="E45" s="163"/>
      <c r="F45" s="163"/>
      <c r="G45" s="163"/>
      <c r="H45" s="163"/>
      <c r="I45" s="163"/>
      <c r="J45" s="163"/>
      <c r="K45" s="163"/>
      <c r="L45" s="163"/>
      <c r="M45" s="163"/>
      <c r="N45" s="163"/>
      <c r="O45" s="163"/>
      <c r="P45" s="163"/>
      <c r="Q45" s="163"/>
      <c r="R45" s="6"/>
      <c r="S45" s="6"/>
      <c r="T45" s="6"/>
      <c r="U45" s="6"/>
      <c r="V45" s="6"/>
      <c r="W45" s="6"/>
    </row>
    <row r="46" spans="1:23" ht="15" customHeight="1">
      <c r="A46" s="171" t="s">
        <v>21</v>
      </c>
      <c r="B46" s="163"/>
      <c r="C46" s="163"/>
      <c r="D46" s="163"/>
      <c r="E46" s="163"/>
      <c r="F46" s="163"/>
      <c r="G46" s="164"/>
      <c r="H46" s="78"/>
      <c r="I46" s="181" t="s">
        <v>22</v>
      </c>
      <c r="J46" s="164"/>
      <c r="K46" s="18"/>
      <c r="L46" s="169" t="s">
        <v>53</v>
      </c>
      <c r="M46" s="170"/>
      <c r="N46" s="72"/>
      <c r="O46" s="180"/>
      <c r="P46" s="156"/>
      <c r="Q46" s="156"/>
      <c r="R46" s="6"/>
      <c r="S46" s="6"/>
      <c r="T46" s="6"/>
      <c r="U46" s="6"/>
      <c r="V46" s="6"/>
      <c r="W46" s="6"/>
    </row>
    <row r="47" spans="1:23" ht="25.5" customHeight="1">
      <c r="A47" s="162" t="s">
        <v>25</v>
      </c>
      <c r="B47" s="213"/>
      <c r="C47" s="213"/>
      <c r="D47" s="213"/>
      <c r="E47" s="213"/>
      <c r="F47" s="213"/>
      <c r="G47" s="213"/>
      <c r="H47" s="213"/>
      <c r="I47" s="213"/>
      <c r="J47" s="213"/>
      <c r="K47" s="213"/>
      <c r="L47" s="213"/>
      <c r="M47" s="212"/>
      <c r="N47" s="212"/>
      <c r="O47" s="212"/>
      <c r="P47" s="212"/>
      <c r="Q47" s="212"/>
      <c r="R47" s="6"/>
      <c r="S47" s="6"/>
      <c r="T47" s="6"/>
      <c r="U47" s="6"/>
      <c r="V47" s="6"/>
      <c r="W47" s="6"/>
    </row>
    <row r="48" spans="1:23" ht="25.5" customHeight="1">
      <c r="A48" s="162" t="s">
        <v>26</v>
      </c>
      <c r="B48" s="163"/>
      <c r="C48" s="163"/>
      <c r="D48" s="163"/>
      <c r="E48" s="163"/>
      <c r="F48" s="163"/>
      <c r="G48" s="163"/>
      <c r="H48" s="163"/>
      <c r="I48" s="163"/>
      <c r="J48" s="163"/>
      <c r="K48" s="163"/>
      <c r="L48" s="163"/>
      <c r="M48" s="163"/>
      <c r="N48" s="163"/>
      <c r="O48" s="163"/>
      <c r="P48" s="163"/>
      <c r="Q48" s="163"/>
      <c r="R48" s="6"/>
      <c r="S48" s="6"/>
      <c r="T48" s="6"/>
      <c r="U48" s="6"/>
      <c r="V48" s="6"/>
      <c r="W48" s="6"/>
    </row>
    <row r="49" spans="1:23" ht="5.25" customHeight="1">
      <c r="A49" s="161"/>
      <c r="B49" s="161"/>
      <c r="C49" s="161"/>
      <c r="D49" s="161"/>
      <c r="E49" s="161"/>
      <c r="F49" s="161"/>
      <c r="G49" s="161"/>
      <c r="H49" s="161"/>
      <c r="I49" s="161"/>
      <c r="J49" s="161"/>
      <c r="K49" s="161"/>
      <c r="L49" s="161"/>
      <c r="M49" s="161"/>
      <c r="N49" s="161"/>
      <c r="O49" s="161"/>
      <c r="P49" s="161"/>
      <c r="Q49" s="161"/>
      <c r="R49" s="6"/>
      <c r="S49" s="6"/>
      <c r="T49" s="6"/>
      <c r="U49" s="6"/>
      <c r="V49" s="6"/>
      <c r="W49" s="6"/>
    </row>
    <row r="50" spans="1:23" ht="15" customHeight="1">
      <c r="A50" s="171" t="s">
        <v>21</v>
      </c>
      <c r="B50" s="163"/>
      <c r="C50" s="163"/>
      <c r="D50" s="163"/>
      <c r="E50" s="163"/>
      <c r="F50" s="163"/>
      <c r="G50" s="164"/>
      <c r="H50" s="18"/>
      <c r="I50" s="181" t="s">
        <v>22</v>
      </c>
      <c r="J50" s="164"/>
      <c r="K50" s="78"/>
      <c r="L50" s="169" t="s">
        <v>53</v>
      </c>
      <c r="M50" s="170"/>
      <c r="N50" s="72"/>
      <c r="O50" s="180"/>
      <c r="P50" s="156"/>
      <c r="Q50" s="156"/>
      <c r="R50" s="6"/>
      <c r="S50" s="6"/>
      <c r="T50" s="6"/>
      <c r="U50" s="6"/>
      <c r="V50" s="6"/>
      <c r="W50" s="6"/>
    </row>
    <row r="51" spans="1:23" ht="27" customHeight="1">
      <c r="A51" s="214" t="s">
        <v>675</v>
      </c>
      <c r="B51" s="163"/>
      <c r="C51" s="163"/>
      <c r="D51" s="163"/>
      <c r="E51" s="163"/>
      <c r="F51" s="163"/>
      <c r="G51" s="163"/>
      <c r="H51" s="163"/>
      <c r="I51" s="163"/>
      <c r="J51" s="163"/>
      <c r="K51" s="163"/>
      <c r="L51" s="163"/>
      <c r="M51" s="163"/>
      <c r="N51" s="163"/>
      <c r="O51" s="163"/>
      <c r="P51" s="163"/>
      <c r="Q51" s="163"/>
      <c r="R51" s="6"/>
      <c r="S51" s="6"/>
      <c r="T51" s="6"/>
      <c r="U51" s="6"/>
      <c r="V51" s="6"/>
      <c r="W51" s="6"/>
    </row>
    <row r="52" spans="1:23" ht="6" customHeight="1">
      <c r="A52" s="214"/>
      <c r="B52" s="163"/>
      <c r="C52" s="163"/>
      <c r="D52" s="163"/>
      <c r="E52" s="163"/>
      <c r="F52" s="163"/>
      <c r="G52" s="163"/>
      <c r="H52" s="163"/>
      <c r="I52" s="163"/>
      <c r="J52" s="163"/>
      <c r="K52" s="163"/>
      <c r="L52" s="163"/>
      <c r="M52" s="163"/>
      <c r="N52" s="163"/>
      <c r="O52" s="163"/>
      <c r="P52" s="163"/>
      <c r="Q52" s="163"/>
      <c r="R52" s="6"/>
      <c r="S52" s="6"/>
      <c r="T52" s="6"/>
      <c r="U52" s="6"/>
      <c r="V52" s="6"/>
      <c r="W52" s="6"/>
    </row>
    <row r="53" spans="1:23" ht="15" customHeight="1">
      <c r="A53" s="171" t="s">
        <v>21</v>
      </c>
      <c r="B53" s="163"/>
      <c r="C53" s="163"/>
      <c r="D53" s="163"/>
      <c r="E53" s="163"/>
      <c r="F53" s="163"/>
      <c r="G53" s="164"/>
      <c r="H53" s="78"/>
      <c r="I53" s="181" t="s">
        <v>22</v>
      </c>
      <c r="J53" s="164"/>
      <c r="K53" s="18"/>
      <c r="L53" s="169" t="s">
        <v>53</v>
      </c>
      <c r="M53" s="170"/>
      <c r="N53" s="72"/>
      <c r="O53" s="180"/>
      <c r="P53" s="156"/>
      <c r="Q53" s="156"/>
      <c r="R53" s="6"/>
      <c r="S53" s="6"/>
      <c r="T53" s="6"/>
      <c r="U53" s="6"/>
      <c r="V53" s="6"/>
      <c r="W53" s="6"/>
    </row>
    <row r="54" spans="1:23" ht="27" customHeight="1">
      <c r="A54" s="162" t="s">
        <v>27</v>
      </c>
      <c r="B54" s="163"/>
      <c r="C54" s="163"/>
      <c r="D54" s="163"/>
      <c r="E54" s="163"/>
      <c r="F54" s="163"/>
      <c r="G54" s="163"/>
      <c r="H54" s="163"/>
      <c r="I54" s="163"/>
      <c r="J54" s="163"/>
      <c r="K54" s="163"/>
      <c r="L54" s="163"/>
      <c r="M54" s="163"/>
      <c r="N54" s="163"/>
      <c r="O54" s="163"/>
      <c r="P54" s="163"/>
      <c r="Q54" s="163"/>
      <c r="R54" s="6"/>
      <c r="S54" s="6"/>
      <c r="T54" s="6"/>
      <c r="U54" s="6"/>
      <c r="V54" s="6"/>
      <c r="W54" s="6"/>
    </row>
    <row r="55" spans="1:23" ht="5.25" customHeight="1">
      <c r="A55" s="162"/>
      <c r="B55" s="163"/>
      <c r="C55" s="163"/>
      <c r="D55" s="163"/>
      <c r="E55" s="163"/>
      <c r="F55" s="163"/>
      <c r="G55" s="163"/>
      <c r="H55" s="163"/>
      <c r="I55" s="163"/>
      <c r="J55" s="163"/>
      <c r="K55" s="163"/>
      <c r="L55" s="163"/>
      <c r="M55" s="163"/>
      <c r="N55" s="163"/>
      <c r="O55" s="163"/>
      <c r="P55" s="163"/>
      <c r="Q55" s="163"/>
      <c r="R55" s="6"/>
      <c r="S55" s="6"/>
      <c r="T55" s="6"/>
      <c r="U55" s="6"/>
      <c r="V55" s="6"/>
      <c r="W55" s="6"/>
    </row>
    <row r="56" spans="1:23" ht="15" customHeight="1">
      <c r="A56" s="171" t="s">
        <v>21</v>
      </c>
      <c r="B56" s="163"/>
      <c r="C56" s="163"/>
      <c r="D56" s="163"/>
      <c r="E56" s="163"/>
      <c r="F56" s="163"/>
      <c r="G56" s="164"/>
      <c r="H56" s="18"/>
      <c r="I56" s="181" t="s">
        <v>22</v>
      </c>
      <c r="J56" s="164"/>
      <c r="K56" s="78"/>
      <c r="L56" s="155"/>
      <c r="M56" s="163"/>
      <c r="N56" s="163"/>
      <c r="O56" s="163"/>
      <c r="P56" s="163"/>
      <c r="Q56" s="163"/>
      <c r="R56" s="6"/>
      <c r="S56" s="6"/>
      <c r="T56" s="6"/>
      <c r="U56" s="6"/>
      <c r="V56" s="6"/>
      <c r="W56" s="6"/>
    </row>
    <row r="57" spans="1:23" ht="25.5" customHeight="1">
      <c r="A57" s="222"/>
      <c r="B57" s="222"/>
      <c r="C57" s="222"/>
      <c r="D57" s="222"/>
      <c r="E57" s="222"/>
      <c r="F57" s="222"/>
      <c r="G57" s="222"/>
      <c r="H57" s="222"/>
      <c r="I57" s="222"/>
      <c r="J57" s="222"/>
      <c r="K57" s="222"/>
      <c r="L57" s="222"/>
      <c r="M57" s="222"/>
      <c r="N57" s="222"/>
      <c r="O57" s="222"/>
      <c r="P57" s="222"/>
      <c r="Q57" s="222"/>
      <c r="R57" s="6"/>
      <c r="S57" s="6"/>
      <c r="T57" s="6"/>
      <c r="U57" s="6"/>
      <c r="V57" s="6"/>
      <c r="W57" s="6"/>
    </row>
    <row r="58" spans="1:23" ht="27" customHeight="1">
      <c r="A58" s="202" t="s">
        <v>28</v>
      </c>
      <c r="B58" s="203"/>
      <c r="C58" s="203"/>
      <c r="D58" s="203"/>
      <c r="E58" s="203"/>
      <c r="F58" s="203"/>
      <c r="G58" s="203"/>
      <c r="H58" s="203"/>
      <c r="I58" s="203"/>
      <c r="J58" s="203"/>
      <c r="K58" s="203"/>
      <c r="L58" s="203"/>
      <c r="M58" s="203"/>
      <c r="N58" s="203"/>
      <c r="O58" s="203"/>
      <c r="P58" s="203"/>
      <c r="Q58" s="203"/>
      <c r="R58" s="6"/>
      <c r="S58" s="6"/>
      <c r="T58" s="6"/>
      <c r="U58" s="6"/>
      <c r="V58" s="6"/>
      <c r="W58" s="6"/>
    </row>
    <row r="59" spans="1:23" ht="27" customHeight="1">
      <c r="A59" s="162" t="s">
        <v>29</v>
      </c>
      <c r="B59" s="163"/>
      <c r="C59" s="163"/>
      <c r="D59" s="163"/>
      <c r="E59" s="163"/>
      <c r="F59" s="163"/>
      <c r="G59" s="163"/>
      <c r="H59" s="163"/>
      <c r="I59" s="163"/>
      <c r="J59" s="163"/>
      <c r="K59" s="163"/>
      <c r="L59" s="163"/>
      <c r="M59" s="163"/>
      <c r="N59" s="163"/>
      <c r="O59" s="163"/>
      <c r="P59" s="163"/>
      <c r="Q59" s="163"/>
      <c r="R59" s="6"/>
      <c r="S59" s="6"/>
      <c r="T59" s="6"/>
      <c r="U59" s="6"/>
      <c r="V59" s="6"/>
      <c r="W59" s="6"/>
    </row>
    <row r="60" spans="1:23" ht="11.25" customHeight="1">
      <c r="A60" s="162"/>
      <c r="B60" s="163"/>
      <c r="C60" s="163"/>
      <c r="D60" s="163"/>
      <c r="E60" s="163"/>
      <c r="F60" s="163"/>
      <c r="G60" s="163"/>
      <c r="H60" s="163"/>
      <c r="I60" s="163"/>
      <c r="J60" s="163"/>
      <c r="K60" s="163"/>
      <c r="L60" s="163"/>
      <c r="M60" s="163"/>
      <c r="N60" s="163"/>
      <c r="O60" s="163"/>
      <c r="P60" s="163"/>
      <c r="Q60" s="163"/>
      <c r="R60" s="6"/>
      <c r="S60" s="6"/>
      <c r="T60" s="6"/>
      <c r="U60" s="6"/>
      <c r="V60" s="6"/>
      <c r="W60" s="6"/>
    </row>
    <row r="61" spans="1:23" ht="15" customHeight="1">
      <c r="A61" s="162" t="s">
        <v>573</v>
      </c>
      <c r="B61" s="163"/>
      <c r="C61" s="163"/>
      <c r="D61" s="163"/>
      <c r="E61" s="163"/>
      <c r="F61" s="163"/>
      <c r="G61" s="163"/>
      <c r="H61" s="163"/>
      <c r="I61" s="163"/>
      <c r="J61" s="163"/>
      <c r="K61" s="163"/>
      <c r="L61" s="163"/>
      <c r="M61" s="163"/>
      <c r="N61" s="163"/>
      <c r="O61" s="164"/>
      <c r="P61" s="78"/>
      <c r="Q61" s="40"/>
      <c r="R61" s="6"/>
      <c r="S61" s="6"/>
      <c r="T61" s="6"/>
      <c r="U61" s="6"/>
      <c r="V61" s="6"/>
      <c r="W61" s="6"/>
    </row>
    <row r="62" spans="1:23" ht="11.25" customHeight="1">
      <c r="A62" s="161"/>
      <c r="B62" s="161"/>
      <c r="C62" s="161"/>
      <c r="D62" s="161"/>
      <c r="E62" s="161"/>
      <c r="F62" s="161"/>
      <c r="G62" s="161"/>
      <c r="H62" s="161"/>
      <c r="I62" s="161"/>
      <c r="J62" s="161"/>
      <c r="K62" s="161"/>
      <c r="L62" s="161"/>
      <c r="M62" s="161"/>
      <c r="N62" s="161"/>
      <c r="O62" s="161"/>
      <c r="P62" s="161"/>
      <c r="Q62" s="161"/>
      <c r="R62" s="6"/>
      <c r="S62" s="6"/>
      <c r="T62" s="6"/>
      <c r="U62" s="6"/>
      <c r="V62" s="6"/>
      <c r="W62" s="6"/>
    </row>
    <row r="63" spans="1:23" ht="15" customHeight="1">
      <c r="A63" s="162" t="s">
        <v>670</v>
      </c>
      <c r="B63" s="163"/>
      <c r="C63" s="163"/>
      <c r="D63" s="163"/>
      <c r="E63" s="163"/>
      <c r="F63" s="163"/>
      <c r="G63" s="163"/>
      <c r="H63" s="163"/>
      <c r="I63" s="163"/>
      <c r="J63" s="163"/>
      <c r="K63" s="163"/>
      <c r="L63" s="163"/>
      <c r="M63" s="163"/>
      <c r="N63" s="163"/>
      <c r="O63" s="164"/>
      <c r="P63" s="78"/>
      <c r="Q63" s="40"/>
      <c r="R63" s="6"/>
      <c r="S63" s="6"/>
      <c r="T63" s="6"/>
      <c r="U63" s="6"/>
      <c r="V63" s="6"/>
      <c r="W63" s="6"/>
    </row>
    <row r="64" spans="1:23" ht="11.25" customHeight="1">
      <c r="A64" s="161"/>
      <c r="B64" s="161"/>
      <c r="C64" s="161"/>
      <c r="D64" s="161"/>
      <c r="E64" s="161"/>
      <c r="F64" s="161"/>
      <c r="G64" s="161"/>
      <c r="H64" s="161"/>
      <c r="I64" s="161"/>
      <c r="J64" s="161"/>
      <c r="K64" s="161"/>
      <c r="L64" s="161"/>
      <c r="M64" s="161"/>
      <c r="N64" s="161"/>
      <c r="O64" s="161"/>
      <c r="P64" s="161"/>
      <c r="Q64" s="161"/>
      <c r="R64" s="6"/>
      <c r="S64" s="6"/>
      <c r="T64" s="6"/>
      <c r="U64" s="6"/>
      <c r="V64" s="6"/>
      <c r="W64" s="6"/>
    </row>
    <row r="65" spans="1:23" ht="15" customHeight="1">
      <c r="A65" s="162" t="s">
        <v>671</v>
      </c>
      <c r="B65" s="163"/>
      <c r="C65" s="163"/>
      <c r="D65" s="163"/>
      <c r="E65" s="163"/>
      <c r="F65" s="163"/>
      <c r="G65" s="163"/>
      <c r="H65" s="163"/>
      <c r="I65" s="163"/>
      <c r="J65" s="163"/>
      <c r="K65" s="163"/>
      <c r="L65" s="163"/>
      <c r="M65" s="163"/>
      <c r="N65" s="163"/>
      <c r="O65" s="164"/>
      <c r="P65" s="78"/>
      <c r="Q65" s="40"/>
      <c r="R65" s="6"/>
      <c r="S65" s="6"/>
      <c r="T65" s="6"/>
      <c r="U65" s="6"/>
      <c r="V65" s="6"/>
      <c r="W65" s="6"/>
    </row>
    <row r="66" spans="1:23" ht="11.25" customHeight="1">
      <c r="A66" s="161"/>
      <c r="B66" s="161"/>
      <c r="C66" s="161"/>
      <c r="D66" s="161"/>
      <c r="E66" s="161"/>
      <c r="F66" s="161"/>
      <c r="G66" s="161"/>
      <c r="H66" s="161"/>
      <c r="I66" s="161"/>
      <c r="J66" s="161"/>
      <c r="K66" s="161"/>
      <c r="L66" s="161"/>
      <c r="M66" s="161"/>
      <c r="N66" s="161"/>
      <c r="O66" s="161"/>
      <c r="P66" s="161"/>
      <c r="Q66" s="161"/>
      <c r="R66" s="6"/>
      <c r="S66" s="6"/>
      <c r="T66" s="6"/>
      <c r="U66" s="6"/>
      <c r="V66" s="6"/>
      <c r="W66" s="6"/>
    </row>
    <row r="67" spans="1:23" ht="15" customHeight="1">
      <c r="A67" s="157" t="s">
        <v>574</v>
      </c>
      <c r="B67" s="163"/>
      <c r="C67" s="163"/>
      <c r="D67" s="163"/>
      <c r="E67" s="163"/>
      <c r="F67" s="163"/>
      <c r="G67" s="163"/>
      <c r="H67" s="163"/>
      <c r="I67" s="163"/>
      <c r="J67" s="163"/>
      <c r="K67" s="163"/>
      <c r="L67" s="163"/>
      <c r="M67" s="163"/>
      <c r="N67" s="163"/>
      <c r="O67" s="164"/>
      <c r="P67" s="78"/>
      <c r="Q67" s="40"/>
      <c r="R67" s="6"/>
      <c r="S67" s="6"/>
      <c r="T67" s="6"/>
      <c r="U67" s="6"/>
      <c r="V67" s="6"/>
      <c r="W67" s="6"/>
    </row>
    <row r="68" spans="1:23" ht="11.25" customHeight="1">
      <c r="A68" s="161"/>
      <c r="B68" s="161"/>
      <c r="C68" s="161"/>
      <c r="D68" s="161"/>
      <c r="E68" s="161"/>
      <c r="F68" s="161"/>
      <c r="G68" s="161"/>
      <c r="H68" s="161"/>
      <c r="I68" s="161"/>
      <c r="J68" s="161"/>
      <c r="K68" s="161"/>
      <c r="L68" s="161"/>
      <c r="M68" s="161"/>
      <c r="N68" s="161"/>
      <c r="O68" s="161"/>
      <c r="P68" s="161"/>
      <c r="Q68" s="161"/>
      <c r="R68" s="6"/>
      <c r="S68" s="6"/>
      <c r="T68" s="6"/>
      <c r="U68" s="6"/>
      <c r="V68" s="6"/>
      <c r="W68" s="6"/>
    </row>
    <row r="69" spans="1:23" ht="15" customHeight="1">
      <c r="A69" s="162" t="s">
        <v>673</v>
      </c>
      <c r="B69" s="156"/>
      <c r="C69" s="156"/>
      <c r="D69" s="156"/>
      <c r="E69" s="156"/>
      <c r="F69" s="156"/>
      <c r="G69" s="156"/>
      <c r="H69" s="156"/>
      <c r="I69" s="156"/>
      <c r="J69" s="156"/>
      <c r="K69" s="156"/>
      <c r="L69" s="156"/>
      <c r="M69" s="156"/>
      <c r="N69" s="156"/>
      <c r="O69" s="156"/>
      <c r="P69" s="156"/>
      <c r="Q69" s="156"/>
      <c r="R69" s="6"/>
      <c r="S69" s="6"/>
      <c r="T69" s="6"/>
      <c r="U69" s="6"/>
      <c r="V69" s="6"/>
      <c r="W69" s="6"/>
    </row>
    <row r="70" spans="1:23" ht="11.25" customHeight="1">
      <c r="A70" s="161"/>
      <c r="B70" s="161"/>
      <c r="C70" s="161"/>
      <c r="D70" s="161"/>
      <c r="E70" s="161"/>
      <c r="F70" s="161"/>
      <c r="G70" s="161"/>
      <c r="H70" s="161"/>
      <c r="I70" s="161"/>
      <c r="J70" s="161"/>
      <c r="K70" s="161"/>
      <c r="L70" s="161"/>
      <c r="M70" s="161"/>
      <c r="N70" s="161"/>
      <c r="O70" s="161"/>
      <c r="P70" s="161"/>
      <c r="Q70" s="161"/>
      <c r="R70" s="6"/>
      <c r="S70" s="6"/>
      <c r="T70" s="6"/>
      <c r="U70" s="6"/>
      <c r="V70" s="6"/>
      <c r="W70" s="6"/>
    </row>
    <row r="71" spans="1:23" ht="15" customHeight="1">
      <c r="A71" s="162" t="s">
        <v>674</v>
      </c>
      <c r="B71" s="163"/>
      <c r="C71" s="163"/>
      <c r="D71" s="163"/>
      <c r="E71" s="163"/>
      <c r="F71" s="163"/>
      <c r="G71" s="163"/>
      <c r="H71" s="163"/>
      <c r="I71" s="163"/>
      <c r="J71" s="163"/>
      <c r="K71" s="163"/>
      <c r="L71" s="163"/>
      <c r="M71" s="163"/>
      <c r="N71" s="163"/>
      <c r="O71" s="164"/>
      <c r="P71" s="18"/>
      <c r="Q71" s="40"/>
      <c r="R71" s="6"/>
      <c r="S71" s="6"/>
      <c r="T71" s="6"/>
      <c r="U71" s="6"/>
      <c r="V71" s="6"/>
      <c r="W71" s="6"/>
    </row>
    <row r="72" spans="1:23" ht="11.25" customHeight="1">
      <c r="A72" s="161"/>
      <c r="B72" s="161"/>
      <c r="C72" s="161"/>
      <c r="D72" s="161"/>
      <c r="E72" s="161"/>
      <c r="F72" s="161"/>
      <c r="G72" s="161"/>
      <c r="H72" s="161"/>
      <c r="I72" s="161"/>
      <c r="J72" s="161"/>
      <c r="K72" s="161"/>
      <c r="L72" s="161"/>
      <c r="M72" s="161"/>
      <c r="N72" s="161"/>
      <c r="O72" s="161"/>
      <c r="P72" s="161"/>
      <c r="Q72" s="161"/>
      <c r="R72" s="6"/>
      <c r="S72" s="6"/>
      <c r="T72" s="6"/>
      <c r="U72" s="6"/>
      <c r="V72" s="6"/>
      <c r="W72" s="6"/>
    </row>
    <row r="73" spans="1:23" ht="18" customHeight="1">
      <c r="A73" s="162" t="s">
        <v>676</v>
      </c>
      <c r="B73" s="163"/>
      <c r="C73" s="163"/>
      <c r="D73" s="163"/>
      <c r="E73" s="163"/>
      <c r="F73" s="163"/>
      <c r="G73" s="163"/>
      <c r="H73" s="163"/>
      <c r="I73" s="163"/>
      <c r="J73" s="163"/>
      <c r="K73" s="163"/>
      <c r="L73" s="163"/>
      <c r="M73" s="163"/>
      <c r="N73" s="163"/>
      <c r="O73" s="164"/>
      <c r="P73" s="18"/>
      <c r="Q73" s="40"/>
      <c r="R73" s="6"/>
      <c r="S73" s="6"/>
      <c r="T73" s="6"/>
      <c r="U73" s="6"/>
      <c r="V73" s="6"/>
      <c r="W73" s="6"/>
    </row>
    <row r="74" spans="1:23" s="101" customFormat="1" ht="11.25" customHeight="1">
      <c r="A74" s="161"/>
      <c r="B74" s="161"/>
      <c r="C74" s="161"/>
      <c r="D74" s="161"/>
      <c r="E74" s="161"/>
      <c r="F74" s="161"/>
      <c r="G74" s="161"/>
      <c r="H74" s="161"/>
      <c r="I74" s="161"/>
      <c r="J74" s="161"/>
      <c r="K74" s="161"/>
      <c r="L74" s="161"/>
      <c r="M74" s="161"/>
      <c r="N74" s="161"/>
      <c r="O74" s="161"/>
      <c r="P74" s="161"/>
      <c r="Q74" s="161"/>
      <c r="R74" s="103"/>
      <c r="S74" s="103"/>
      <c r="T74" s="103"/>
      <c r="U74" s="103"/>
      <c r="V74" s="103"/>
      <c r="W74" s="103"/>
    </row>
    <row r="75" spans="1:23" ht="51" customHeight="1">
      <c r="A75" s="217" t="s">
        <v>942</v>
      </c>
      <c r="B75" s="218"/>
      <c r="C75" s="218"/>
      <c r="D75" s="219"/>
      <c r="E75" s="219"/>
      <c r="F75" s="219"/>
      <c r="G75" s="219"/>
      <c r="H75" s="219"/>
      <c r="I75" s="219"/>
      <c r="J75" s="219"/>
      <c r="K75" s="219"/>
      <c r="L75" s="219"/>
      <c r="M75" s="219"/>
      <c r="N75" s="219"/>
      <c r="O75" s="219"/>
      <c r="P75" s="219"/>
      <c r="Q75" s="219"/>
      <c r="R75" s="6"/>
      <c r="S75" s="6"/>
      <c r="T75" s="6"/>
      <c r="U75" s="6"/>
      <c r="V75" s="6"/>
      <c r="W75" s="6"/>
    </row>
    <row r="76" spans="1:23" ht="17.4">
      <c r="A76" s="215" t="s">
        <v>33</v>
      </c>
      <c r="B76" s="220"/>
      <c r="C76" s="220"/>
      <c r="D76" s="220"/>
      <c r="E76" s="220"/>
      <c r="F76" s="220"/>
      <c r="G76" s="220"/>
      <c r="H76" s="220"/>
      <c r="I76" s="220"/>
      <c r="J76" s="220"/>
      <c r="K76" s="220"/>
      <c r="L76" s="220"/>
      <c r="M76" s="220"/>
      <c r="N76" s="220"/>
      <c r="O76" s="220"/>
      <c r="P76" s="220"/>
      <c r="Q76" s="220"/>
      <c r="R76" s="6"/>
      <c r="S76" s="6"/>
      <c r="T76" s="6"/>
      <c r="U76" s="6"/>
      <c r="V76" s="6"/>
      <c r="W76" s="6"/>
    </row>
    <row r="77" spans="1:23" ht="17.4">
      <c r="A77" s="215" t="s">
        <v>32</v>
      </c>
      <c r="B77" s="220"/>
      <c r="C77" s="220"/>
      <c r="D77" s="220"/>
      <c r="E77" s="220"/>
      <c r="F77" s="220"/>
      <c r="G77" s="220"/>
      <c r="H77" s="220"/>
      <c r="I77" s="220"/>
      <c r="J77" s="220"/>
      <c r="K77" s="220"/>
      <c r="L77" s="220"/>
      <c r="M77" s="220"/>
      <c r="N77" s="220"/>
      <c r="O77" s="220"/>
      <c r="P77" s="220"/>
      <c r="Q77" s="220"/>
      <c r="R77" s="6"/>
      <c r="S77" s="6"/>
      <c r="T77" s="6"/>
      <c r="U77" s="6"/>
      <c r="V77" s="6"/>
      <c r="W77" s="6"/>
    </row>
    <row r="78" spans="1:23" ht="24" customHeight="1">
      <c r="A78" s="187" t="s">
        <v>34</v>
      </c>
      <c r="B78" s="187"/>
      <c r="C78" s="187"/>
      <c r="D78" s="187"/>
      <c r="E78" s="187"/>
      <c r="F78" s="187"/>
      <c r="G78" s="187"/>
      <c r="H78" s="187"/>
      <c r="I78" s="187"/>
      <c r="J78" s="187"/>
      <c r="K78" s="187"/>
      <c r="L78" s="187"/>
      <c r="M78" s="187"/>
      <c r="N78" s="187"/>
      <c r="O78" s="187"/>
      <c r="P78" s="187"/>
      <c r="Q78" s="187"/>
      <c r="R78" s="6"/>
      <c r="S78" s="6"/>
      <c r="T78" s="6"/>
      <c r="U78" s="6"/>
      <c r="V78" s="6"/>
      <c r="W78" s="6"/>
    </row>
    <row r="79" spans="1:23" ht="15.6">
      <c r="A79" s="187" t="s">
        <v>37</v>
      </c>
      <c r="B79" s="187"/>
      <c r="C79" s="187"/>
      <c r="D79" s="187"/>
      <c r="E79" s="187"/>
      <c r="F79" s="187"/>
      <c r="G79" s="187"/>
      <c r="H79" s="187"/>
      <c r="I79" s="187"/>
      <c r="J79" s="187"/>
      <c r="K79" s="187"/>
      <c r="L79" s="187"/>
      <c r="M79" s="187"/>
      <c r="N79" s="187"/>
      <c r="O79" s="187"/>
      <c r="P79" s="187"/>
      <c r="Q79" s="187"/>
      <c r="R79" s="6"/>
      <c r="S79" s="6"/>
      <c r="T79" s="6"/>
      <c r="U79" s="6"/>
      <c r="V79" s="6"/>
      <c r="W79" s="6"/>
    </row>
    <row r="80" spans="1:23" ht="15.75" customHeight="1">
      <c r="A80" s="187" t="s">
        <v>38</v>
      </c>
      <c r="B80" s="216"/>
      <c r="C80" s="216"/>
      <c r="D80" s="216"/>
      <c r="E80" s="216"/>
      <c r="F80" s="216"/>
      <c r="G80" s="216"/>
      <c r="H80" s="216"/>
      <c r="I80" s="216"/>
      <c r="J80" s="216"/>
      <c r="K80" s="216"/>
      <c r="L80" s="216"/>
      <c r="M80" s="216"/>
      <c r="N80" s="216"/>
      <c r="O80" s="216"/>
      <c r="P80" s="216"/>
      <c r="Q80" s="216"/>
      <c r="R80" s="6"/>
      <c r="S80" s="6"/>
      <c r="T80" s="6"/>
      <c r="U80" s="6"/>
      <c r="V80" s="6"/>
      <c r="W80" s="6"/>
    </row>
    <row r="81" spans="1:23" ht="24" customHeight="1">
      <c r="A81" s="187" t="s">
        <v>35</v>
      </c>
      <c r="B81" s="187"/>
      <c r="C81" s="187"/>
      <c r="D81" s="187"/>
      <c r="E81" s="187"/>
      <c r="F81" s="187"/>
      <c r="G81" s="187"/>
      <c r="H81" s="187"/>
      <c r="I81" s="187"/>
      <c r="J81" s="187"/>
      <c r="K81" s="187"/>
      <c r="L81" s="187"/>
      <c r="M81" s="187"/>
      <c r="N81" s="187"/>
      <c r="O81" s="187"/>
      <c r="P81" s="187"/>
      <c r="Q81" s="187"/>
      <c r="R81" s="6"/>
      <c r="S81" s="6"/>
      <c r="T81" s="6"/>
      <c r="U81" s="6"/>
      <c r="V81" s="6"/>
      <c r="W81" s="6"/>
    </row>
    <row r="82" spans="1:23" ht="15.6">
      <c r="A82" s="187" t="s">
        <v>36</v>
      </c>
      <c r="B82" s="187"/>
      <c r="C82" s="187"/>
      <c r="D82" s="187"/>
      <c r="E82" s="187"/>
      <c r="F82" s="187"/>
      <c r="G82" s="187"/>
      <c r="H82" s="187"/>
      <c r="I82" s="187"/>
      <c r="J82" s="187"/>
      <c r="K82" s="187"/>
      <c r="L82" s="187"/>
      <c r="M82" s="187"/>
      <c r="N82" s="187"/>
      <c r="O82" s="187"/>
      <c r="P82" s="187"/>
      <c r="Q82" s="187"/>
      <c r="R82" s="6"/>
      <c r="S82" s="6"/>
      <c r="T82" s="6"/>
      <c r="U82" s="6"/>
      <c r="V82" s="6"/>
      <c r="W82" s="6"/>
    </row>
    <row r="83" spans="1:23" ht="24" customHeight="1">
      <c r="A83" s="187" t="s">
        <v>39</v>
      </c>
      <c r="B83" s="187"/>
      <c r="C83" s="187"/>
      <c r="D83" s="187"/>
      <c r="E83" s="187"/>
      <c r="F83" s="187"/>
      <c r="G83" s="187"/>
      <c r="H83" s="187"/>
      <c r="I83" s="187"/>
      <c r="J83" s="187"/>
      <c r="K83" s="187"/>
      <c r="L83" s="187"/>
      <c r="M83" s="187"/>
      <c r="N83" s="187"/>
      <c r="O83" s="187"/>
      <c r="P83" s="187"/>
      <c r="Q83" s="187"/>
      <c r="R83" s="6"/>
      <c r="S83" s="6"/>
      <c r="T83" s="6"/>
      <c r="U83" s="6"/>
      <c r="V83" s="6"/>
      <c r="W83" s="6"/>
    </row>
    <row r="84" spans="1:23" ht="15.6">
      <c r="A84" s="187" t="s">
        <v>40</v>
      </c>
      <c r="B84" s="187"/>
      <c r="C84" s="187"/>
      <c r="D84" s="187"/>
      <c r="E84" s="187"/>
      <c r="F84" s="187"/>
      <c r="G84" s="187"/>
      <c r="H84" s="187"/>
      <c r="I84" s="187"/>
      <c r="J84" s="187"/>
      <c r="K84" s="187"/>
      <c r="L84" s="187"/>
      <c r="M84" s="187"/>
      <c r="N84" s="187"/>
      <c r="O84" s="187"/>
      <c r="P84" s="187"/>
      <c r="Q84" s="187"/>
      <c r="R84" s="6"/>
      <c r="S84" s="6"/>
      <c r="T84" s="6"/>
      <c r="U84" s="6"/>
      <c r="V84" s="6"/>
      <c r="W84" s="6"/>
    </row>
    <row r="85" spans="1:23" ht="24" customHeight="1">
      <c r="A85" s="187" t="s">
        <v>41</v>
      </c>
      <c r="B85" s="187"/>
      <c r="C85" s="187"/>
      <c r="D85" s="187"/>
      <c r="E85" s="187"/>
      <c r="F85" s="187"/>
      <c r="G85" s="187"/>
      <c r="H85" s="187"/>
      <c r="I85" s="187"/>
      <c r="J85" s="187"/>
      <c r="K85" s="187"/>
      <c r="L85" s="187"/>
      <c r="M85" s="187"/>
      <c r="N85" s="187"/>
      <c r="O85" s="187"/>
      <c r="P85" s="187"/>
      <c r="Q85" s="187"/>
      <c r="R85" s="6"/>
      <c r="S85" s="6"/>
      <c r="T85" s="6"/>
      <c r="U85" s="6"/>
      <c r="V85" s="6"/>
      <c r="W85" s="6"/>
    </row>
    <row r="86" spans="1:23" ht="24" customHeight="1">
      <c r="A86" s="187" t="s">
        <v>626</v>
      </c>
      <c r="B86" s="187"/>
      <c r="C86" s="187"/>
      <c r="D86" s="187"/>
      <c r="E86" s="187"/>
      <c r="F86" s="187"/>
      <c r="G86" s="187"/>
      <c r="H86" s="187"/>
      <c r="I86" s="187"/>
      <c r="J86" s="187"/>
      <c r="K86" s="187"/>
      <c r="L86" s="187"/>
      <c r="M86" s="187"/>
      <c r="N86" s="187"/>
      <c r="O86" s="187"/>
      <c r="P86" s="187"/>
      <c r="Q86" s="187"/>
      <c r="R86" s="6"/>
      <c r="S86" s="6"/>
      <c r="T86" s="6"/>
      <c r="U86" s="6"/>
      <c r="V86" s="6"/>
      <c r="W86" s="6"/>
    </row>
    <row r="87" spans="1:23" ht="40.5" customHeight="1">
      <c r="A87" s="215" t="s">
        <v>42</v>
      </c>
      <c r="B87" s="215"/>
      <c r="C87" s="215"/>
      <c r="D87" s="215"/>
      <c r="E87" s="215"/>
      <c r="F87" s="215"/>
      <c r="G87" s="215"/>
      <c r="H87" s="215"/>
      <c r="I87" s="215"/>
      <c r="J87" s="215"/>
      <c r="K87" s="215"/>
      <c r="L87" s="215"/>
      <c r="M87" s="215"/>
      <c r="N87" s="215"/>
      <c r="O87" s="215"/>
      <c r="P87" s="215"/>
      <c r="Q87" s="215"/>
      <c r="R87" s="6"/>
      <c r="S87" s="6"/>
      <c r="T87" s="6"/>
      <c r="U87" s="6"/>
      <c r="V87" s="6"/>
      <c r="W87" s="6"/>
    </row>
    <row r="88" spans="1:23" ht="30" customHeight="1">
      <c r="A88" s="187" t="s">
        <v>43</v>
      </c>
      <c r="B88" s="187"/>
      <c r="C88" s="187"/>
      <c r="D88" s="187"/>
      <c r="E88" s="187"/>
      <c r="F88" s="187"/>
      <c r="G88" s="187"/>
      <c r="H88" s="187"/>
      <c r="I88" s="187"/>
      <c r="J88" s="187"/>
      <c r="K88" s="187"/>
      <c r="L88" s="187"/>
      <c r="M88" s="187"/>
      <c r="N88" s="187"/>
      <c r="O88" s="187"/>
      <c r="P88" s="187"/>
      <c r="Q88" s="187"/>
      <c r="R88" s="6"/>
      <c r="S88" s="6"/>
      <c r="T88" s="6"/>
      <c r="U88" s="6"/>
      <c r="V88" s="6"/>
      <c r="W88" s="6"/>
    </row>
    <row r="89" spans="1:23" ht="15.6">
      <c r="A89" s="187" t="s">
        <v>44</v>
      </c>
      <c r="B89" s="187"/>
      <c r="C89" s="187"/>
      <c r="D89" s="187"/>
      <c r="E89" s="187"/>
      <c r="F89" s="187"/>
      <c r="G89" s="187"/>
      <c r="H89" s="187"/>
      <c r="I89" s="187"/>
      <c r="J89" s="187"/>
      <c r="K89" s="187"/>
      <c r="L89" s="187"/>
      <c r="M89" s="187"/>
      <c r="N89" s="187"/>
      <c r="O89" s="187"/>
      <c r="P89" s="187"/>
      <c r="Q89" s="187"/>
      <c r="R89" s="6"/>
      <c r="S89" s="6"/>
      <c r="T89" s="6"/>
      <c r="U89" s="6"/>
      <c r="V89" s="6"/>
      <c r="W89" s="6"/>
    </row>
    <row r="90" spans="1:23" ht="15.6">
      <c r="A90" s="187" t="s">
        <v>45</v>
      </c>
      <c r="B90" s="187"/>
      <c r="C90" s="187"/>
      <c r="D90" s="187"/>
      <c r="E90" s="187"/>
      <c r="F90" s="187"/>
      <c r="G90" s="187"/>
      <c r="H90" s="187"/>
      <c r="I90" s="187"/>
      <c r="J90" s="187"/>
      <c r="K90" s="187"/>
      <c r="L90" s="187"/>
      <c r="M90" s="187"/>
      <c r="N90" s="187"/>
      <c r="O90" s="187"/>
      <c r="P90" s="187"/>
      <c r="Q90" s="187"/>
      <c r="R90" s="6"/>
      <c r="S90" s="6"/>
      <c r="T90" s="6"/>
      <c r="U90" s="6"/>
      <c r="V90" s="6"/>
      <c r="W90" s="6"/>
    </row>
    <row r="91" spans="1:23" ht="24" customHeight="1">
      <c r="A91" s="187" t="s">
        <v>46</v>
      </c>
      <c r="B91" s="187"/>
      <c r="C91" s="187"/>
      <c r="D91" s="187"/>
      <c r="E91" s="187"/>
      <c r="F91" s="187"/>
      <c r="G91" s="187"/>
      <c r="H91" s="187"/>
      <c r="I91" s="187"/>
      <c r="J91" s="187"/>
      <c r="K91" s="187"/>
      <c r="L91" s="187"/>
      <c r="M91" s="187"/>
      <c r="N91" s="187"/>
      <c r="O91" s="187"/>
      <c r="P91" s="187"/>
      <c r="Q91" s="187"/>
      <c r="R91" s="6"/>
      <c r="S91" s="6"/>
      <c r="T91" s="6"/>
      <c r="U91" s="6"/>
      <c r="V91" s="6"/>
      <c r="W91" s="6"/>
    </row>
    <row r="92" spans="1:23" ht="24" customHeight="1">
      <c r="A92" s="187" t="s">
        <v>47</v>
      </c>
      <c r="B92" s="187"/>
      <c r="C92" s="187"/>
      <c r="D92" s="187"/>
      <c r="E92" s="187"/>
      <c r="F92" s="187"/>
      <c r="G92" s="187"/>
      <c r="H92" s="187"/>
      <c r="I92" s="187"/>
      <c r="J92" s="187"/>
      <c r="K92" s="187"/>
      <c r="L92" s="187"/>
      <c r="M92" s="187"/>
      <c r="N92" s="187"/>
      <c r="O92" s="187"/>
      <c r="P92" s="187"/>
      <c r="Q92" s="187"/>
      <c r="R92" s="6"/>
      <c r="S92" s="6"/>
      <c r="T92" s="6"/>
      <c r="U92" s="6"/>
      <c r="V92" s="6"/>
      <c r="W92" s="6"/>
    </row>
    <row r="93" spans="1:23" ht="15.6">
      <c r="A93" s="187" t="s">
        <v>48</v>
      </c>
      <c r="B93" s="187"/>
      <c r="C93" s="187"/>
      <c r="D93" s="187"/>
      <c r="E93" s="187"/>
      <c r="F93" s="187"/>
      <c r="G93" s="187"/>
      <c r="H93" s="187"/>
      <c r="I93" s="187"/>
      <c r="J93" s="187"/>
      <c r="K93" s="187"/>
      <c r="L93" s="187"/>
      <c r="M93" s="187"/>
      <c r="N93" s="187"/>
      <c r="O93" s="187"/>
      <c r="P93" s="187"/>
      <c r="Q93" s="187"/>
      <c r="R93" s="6"/>
      <c r="S93" s="6"/>
      <c r="T93" s="6"/>
      <c r="U93" s="6"/>
      <c r="V93" s="6"/>
      <c r="W93" s="6"/>
    </row>
    <row r="94" spans="1:23" ht="24" customHeight="1">
      <c r="A94" s="187" t="s">
        <v>49</v>
      </c>
      <c r="B94" s="187"/>
      <c r="C94" s="187"/>
      <c r="D94" s="187"/>
      <c r="E94" s="187"/>
      <c r="F94" s="187"/>
      <c r="G94" s="187"/>
      <c r="H94" s="187"/>
      <c r="I94" s="187"/>
      <c r="J94" s="187"/>
      <c r="K94" s="187"/>
      <c r="L94" s="187"/>
      <c r="M94" s="187"/>
      <c r="N94" s="187"/>
      <c r="O94" s="187"/>
      <c r="P94" s="187"/>
      <c r="Q94" s="187"/>
      <c r="R94" s="6"/>
      <c r="S94" s="6"/>
      <c r="T94" s="6"/>
      <c r="U94" s="6"/>
      <c r="V94" s="6"/>
      <c r="W94" s="6"/>
    </row>
    <row r="95" spans="1:23" ht="24" customHeight="1">
      <c r="A95" s="221" t="s">
        <v>924</v>
      </c>
      <c r="B95" s="221"/>
      <c r="C95" s="221"/>
      <c r="D95" s="221"/>
      <c r="E95" s="221"/>
      <c r="F95" s="221"/>
      <c r="G95" s="221"/>
      <c r="H95" s="221"/>
      <c r="I95" s="221"/>
      <c r="J95" s="221"/>
      <c r="K95" s="221"/>
      <c r="L95" s="221"/>
      <c r="M95" s="221"/>
      <c r="N95" s="221"/>
      <c r="O95" s="221"/>
      <c r="P95" s="221"/>
      <c r="Q95" s="221"/>
      <c r="R95" s="6"/>
      <c r="S95" s="6"/>
      <c r="T95" s="6"/>
      <c r="U95" s="6"/>
      <c r="V95" s="6"/>
      <c r="W95" s="6"/>
    </row>
    <row r="96" spans="1:23" ht="62.25" customHeight="1">
      <c r="A96" s="56" t="s">
        <v>577</v>
      </c>
      <c r="B96" s="211" t="s">
        <v>575</v>
      </c>
      <c r="C96" s="211"/>
      <c r="D96" s="211"/>
      <c r="E96" s="211"/>
      <c r="F96" s="211"/>
      <c r="G96" s="211"/>
      <c r="H96" s="211"/>
      <c r="I96" s="211"/>
      <c r="J96" s="211"/>
      <c r="K96" s="211"/>
      <c r="L96" s="211"/>
      <c r="M96" s="211"/>
      <c r="N96" s="211"/>
      <c r="O96" s="211"/>
      <c r="P96" s="211"/>
      <c r="Q96" s="211"/>
      <c r="R96" s="6"/>
      <c r="S96" s="6"/>
      <c r="T96" s="6"/>
      <c r="U96" s="6"/>
      <c r="V96" s="6"/>
      <c r="W96" s="6"/>
    </row>
    <row r="97" spans="1:23" ht="35.25" customHeight="1">
      <c r="A97" s="57" t="s">
        <v>577</v>
      </c>
      <c r="B97" s="211" t="s">
        <v>576</v>
      </c>
      <c r="C97" s="211"/>
      <c r="D97" s="211"/>
      <c r="E97" s="211"/>
      <c r="F97" s="211"/>
      <c r="G97" s="211"/>
      <c r="H97" s="211"/>
      <c r="I97" s="211"/>
      <c r="J97" s="211"/>
      <c r="K97" s="211"/>
      <c r="L97" s="211"/>
      <c r="M97" s="211"/>
      <c r="N97" s="211"/>
      <c r="O97" s="211"/>
      <c r="P97" s="211"/>
      <c r="Q97" s="211"/>
      <c r="R97" s="138"/>
      <c r="S97" s="138"/>
      <c r="T97" s="138"/>
      <c r="U97" s="138"/>
      <c r="V97" s="138"/>
      <c r="W97" s="138"/>
    </row>
    <row r="98" spans="1:23" ht="54.75" customHeight="1">
      <c r="A98" s="57" t="s">
        <v>577</v>
      </c>
      <c r="B98" s="211" t="s">
        <v>891</v>
      </c>
      <c r="C98" s="211"/>
      <c r="D98" s="211"/>
      <c r="E98" s="211"/>
      <c r="F98" s="211"/>
      <c r="G98" s="211"/>
      <c r="H98" s="211"/>
      <c r="I98" s="211"/>
      <c r="J98" s="211"/>
      <c r="K98" s="211"/>
      <c r="L98" s="211"/>
      <c r="M98" s="211"/>
      <c r="N98" s="211"/>
      <c r="O98" s="211"/>
      <c r="P98" s="211"/>
      <c r="Q98" s="211"/>
      <c r="R98" s="138"/>
      <c r="S98" s="138"/>
      <c r="T98" s="138"/>
      <c r="U98" s="138"/>
      <c r="V98" s="138"/>
      <c r="W98" s="138"/>
    </row>
    <row r="99" spans="1:6" ht="12" customHeight="1">
      <c r="A99" s="3"/>
      <c r="B99" s="3"/>
      <c r="C99" s="3"/>
      <c r="D99" s="3"/>
      <c r="E99" s="3"/>
      <c r="F99" s="45"/>
    </row>
    <row r="100" spans="1:17" ht="13.5" customHeight="1">
      <c r="A100" s="4"/>
      <c r="B100" s="4"/>
      <c r="C100" s="4"/>
      <c r="D100" s="4"/>
      <c r="E100" s="4"/>
      <c r="F100" s="4"/>
      <c r="G100" s="4"/>
      <c r="H100" s="4"/>
      <c r="I100" s="4"/>
      <c r="J100" s="4"/>
      <c r="K100" s="4"/>
      <c r="L100" s="4"/>
      <c r="M100" s="4"/>
      <c r="N100" s="4"/>
      <c r="O100" s="4"/>
      <c r="P100" s="4"/>
      <c r="Q100" s="4"/>
    </row>
    <row r="101" spans="1:17" ht="12.75">
      <c r="A101" s="45"/>
      <c r="B101" s="45"/>
      <c r="C101" s="45"/>
      <c r="D101" s="45"/>
      <c r="E101" s="45"/>
      <c r="F101" s="45"/>
      <c r="G101" s="45"/>
      <c r="H101" s="45"/>
      <c r="I101" s="45"/>
      <c r="J101" s="45"/>
      <c r="K101" s="45"/>
      <c r="L101" s="45"/>
      <c r="M101" s="45"/>
      <c r="N101" s="45"/>
      <c r="O101" s="45"/>
      <c r="P101" s="45"/>
      <c r="Q101" s="45"/>
    </row>
    <row r="102" spans="1:17" ht="12.75">
      <c r="A102" s="45"/>
      <c r="B102" s="45"/>
      <c r="C102" s="45"/>
      <c r="D102" s="45"/>
      <c r="E102" s="45"/>
      <c r="F102" s="45"/>
      <c r="G102" s="45"/>
      <c r="H102" s="45"/>
      <c r="I102" s="45"/>
      <c r="J102" s="45"/>
      <c r="K102" s="45"/>
      <c r="L102" s="45"/>
      <c r="M102" s="45"/>
      <c r="N102" s="45"/>
      <c r="O102" s="45"/>
      <c r="P102" s="45"/>
      <c r="Q102" s="45"/>
    </row>
    <row r="103" spans="1:17" ht="12.75">
      <c r="A103" s="45"/>
      <c r="B103" s="45"/>
      <c r="C103" s="45"/>
      <c r="D103" s="45"/>
      <c r="E103" s="45"/>
      <c r="F103" s="45"/>
      <c r="G103" s="45"/>
      <c r="H103" s="45"/>
      <c r="I103" s="45"/>
      <c r="J103" s="45"/>
      <c r="K103" s="45"/>
      <c r="L103" s="45"/>
      <c r="M103" s="45"/>
      <c r="N103" s="45"/>
      <c r="O103" s="45"/>
      <c r="P103" s="45"/>
      <c r="Q103" s="45"/>
    </row>
    <row r="104" spans="1:17" ht="12.75">
      <c r="A104" s="45"/>
      <c r="B104" s="45"/>
      <c r="C104" s="45"/>
      <c r="D104" s="45"/>
      <c r="E104" s="45"/>
      <c r="F104" s="45"/>
      <c r="G104" s="45"/>
      <c r="H104" s="45"/>
      <c r="I104" s="45"/>
      <c r="J104" s="45"/>
      <c r="K104" s="45"/>
      <c r="L104" s="45"/>
      <c r="M104" s="45"/>
      <c r="N104" s="45"/>
      <c r="O104" s="45"/>
      <c r="P104" s="45"/>
      <c r="Q104" s="45"/>
    </row>
    <row r="124" ht="12.75">
      <c r="Q124" s="5"/>
    </row>
  </sheetData>
  <sheetProtection password="D6D7" sheet="1" objects="1" scenarios="1" formatCells="0" formatColumns="0" formatRows="0" insertRows="0" selectLockedCells="1"/>
  <mergeCells count="126">
    <mergeCell ref="A95:Q95"/>
    <mergeCell ref="A88:Q88"/>
    <mergeCell ref="A89:Q89"/>
    <mergeCell ref="A90:Q90"/>
    <mergeCell ref="A91:Q91"/>
    <mergeCell ref="B96:Q96"/>
    <mergeCell ref="A58:Q58"/>
    <mergeCell ref="A52:Q52"/>
    <mergeCell ref="A53:G53"/>
    <mergeCell ref="A56:G56"/>
    <mergeCell ref="I56:J56"/>
    <mergeCell ref="A57:Q57"/>
    <mergeCell ref="L56:Q56"/>
    <mergeCell ref="A55:Q55"/>
    <mergeCell ref="A77:Q77"/>
    <mergeCell ref="A59:Q59"/>
    <mergeCell ref="A67:O67"/>
    <mergeCell ref="A65:O65"/>
    <mergeCell ref="A70:Q70"/>
    <mergeCell ref="A66:Q66"/>
    <mergeCell ref="A64:Q64"/>
    <mergeCell ref="A73:O73"/>
    <mergeCell ref="A71:O71"/>
    <mergeCell ref="A68:Q68"/>
    <mergeCell ref="A94:Q94"/>
    <mergeCell ref="A92:Q92"/>
    <mergeCell ref="A93:Q93"/>
    <mergeCell ref="A51:Q51"/>
    <mergeCell ref="A84:Q84"/>
    <mergeCell ref="A85:Q85"/>
    <mergeCell ref="A86:Q86"/>
    <mergeCell ref="A87:Q87"/>
    <mergeCell ref="A80:Q80"/>
    <mergeCell ref="A81:Q81"/>
    <mergeCell ref="A82:Q82"/>
    <mergeCell ref="A83:Q83"/>
    <mergeCell ref="A79:Q79"/>
    <mergeCell ref="A75:C75"/>
    <mergeCell ref="D75:Q75"/>
    <mergeCell ref="A78:Q78"/>
    <mergeCell ref="A76:Q76"/>
    <mergeCell ref="A72:Q72"/>
    <mergeCell ref="A60:Q60"/>
    <mergeCell ref="A25:Q25"/>
    <mergeCell ref="A30:D30"/>
    <mergeCell ref="E30:G30"/>
    <mergeCell ref="B98:Q98"/>
    <mergeCell ref="B97:Q97"/>
    <mergeCell ref="A40:Q40"/>
    <mergeCell ref="A45:Q45"/>
    <mergeCell ref="A49:Q49"/>
    <mergeCell ref="M29:Q30"/>
    <mergeCell ref="O42:Q42"/>
    <mergeCell ref="O46:Q46"/>
    <mergeCell ref="L46:M46"/>
    <mergeCell ref="I42:J42"/>
    <mergeCell ref="A42:G42"/>
    <mergeCell ref="A44:Q44"/>
    <mergeCell ref="A48:Q48"/>
    <mergeCell ref="A46:G46"/>
    <mergeCell ref="M47:Q47"/>
    <mergeCell ref="A47:L47"/>
    <mergeCell ref="A36:Q36"/>
    <mergeCell ref="I46:J46"/>
    <mergeCell ref="A41:Q41"/>
    <mergeCell ref="A74:Q74"/>
    <mergeCell ref="A61:O61"/>
    <mergeCell ref="A1:Q1"/>
    <mergeCell ref="A2:Q2"/>
    <mergeCell ref="A3:Q12"/>
    <mergeCell ref="A13:Q16"/>
    <mergeCell ref="D17:Q17"/>
    <mergeCell ref="E18:Q18"/>
    <mergeCell ref="A17:C17"/>
    <mergeCell ref="A18:D18"/>
    <mergeCell ref="A24:B24"/>
    <mergeCell ref="D23:H23"/>
    <mergeCell ref="J23:Q23"/>
    <mergeCell ref="C24:Q24"/>
    <mergeCell ref="M22:Q22"/>
    <mergeCell ref="A23:C23"/>
    <mergeCell ref="A19:D19"/>
    <mergeCell ref="E19:Q19"/>
    <mergeCell ref="B20:F20"/>
    <mergeCell ref="H20:K20"/>
    <mergeCell ref="M20:Q20"/>
    <mergeCell ref="E21:Q21"/>
    <mergeCell ref="A21:D21"/>
    <mergeCell ref="H22:K22"/>
    <mergeCell ref="B22:F22"/>
    <mergeCell ref="A26:C27"/>
    <mergeCell ref="D26:Q27"/>
    <mergeCell ref="A33:D35"/>
    <mergeCell ref="E33:Q35"/>
    <mergeCell ref="A50:G50"/>
    <mergeCell ref="A54:Q54"/>
    <mergeCell ref="L53:M53"/>
    <mergeCell ref="O53:Q53"/>
    <mergeCell ref="L50:M50"/>
    <mergeCell ref="O50:Q50"/>
    <mergeCell ref="I50:J50"/>
    <mergeCell ref="A43:I43"/>
    <mergeCell ref="J43:Q43"/>
    <mergeCell ref="I53:J53"/>
    <mergeCell ref="E31:G31"/>
    <mergeCell ref="H31:I31"/>
    <mergeCell ref="I38:J38"/>
    <mergeCell ref="A37:Q37"/>
    <mergeCell ref="H30:I30"/>
    <mergeCell ref="J29:L29"/>
    <mergeCell ref="A39:Q39"/>
    <mergeCell ref="E29:G29"/>
    <mergeCell ref="H29:I29"/>
    <mergeCell ref="A32:Q32"/>
    <mergeCell ref="L38:Q38"/>
    <mergeCell ref="A28:I28"/>
    <mergeCell ref="J28:Q28"/>
    <mergeCell ref="A62:Q62"/>
    <mergeCell ref="A69:Q69"/>
    <mergeCell ref="A63:O63"/>
    <mergeCell ref="J30:L30"/>
    <mergeCell ref="A31:D31"/>
    <mergeCell ref="A29:D29"/>
    <mergeCell ref="J31:Q31"/>
    <mergeCell ref="L42:M42"/>
    <mergeCell ref="A38:G38"/>
  </mergeCells>
  <dataValidations count="1">
    <dataValidation type="list" allowBlank="1" showInputMessage="1" showErrorMessage="1" sqref="H38 P73 P71 P67 P65 P63 P61 K56 H56 N53 K53 H53 N50 K50 H50 N46 K46 H46 N42 K42 H42 K38">
      <formula1>"✓, -----"</formula1>
    </dataValidation>
  </dataValidations>
  <printOptions/>
  <pageMargins left="0.7" right="0.7" top="0.75" bottom="0.75" header="0.3" footer="0.3"/>
  <pageSetup fitToHeight="0" fitToWidth="1" horizontalDpi="600" verticalDpi="600" orientation="portrait" r:id="rId2"/>
  <headerFooter>
    <oddFooter>&amp;LFor Official Government Use Only
USDA, AMS, FV, Specialty Crops Inspection Division&amp;RSeptember 18, 2014     Version 1.2
Page &amp;P</oddFooter>
  </headerFooter>
  <rowBreaks count="1" manualBreakCount="1">
    <brk id="75" max="16383" man="1"/>
  </rowBreaks>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13"/>
  <sheetViews>
    <sheetView view="pageLayout" workbookViewId="0" topLeftCell="A1">
      <selection activeCell="B4" sqref="B4:G5"/>
    </sheetView>
  </sheetViews>
  <sheetFormatPr defaultColWidth="9.140625" defaultRowHeight="12.75"/>
  <cols>
    <col min="1" max="16384" width="9.140625" style="99" customWidth="1"/>
  </cols>
  <sheetData>
    <row r="1" spans="1:9" ht="17.4">
      <c r="A1" s="809" t="s">
        <v>903</v>
      </c>
      <c r="B1" s="809"/>
      <c r="C1" s="809"/>
      <c r="D1" s="809"/>
      <c r="E1" s="809"/>
      <c r="F1" s="809"/>
      <c r="G1" s="809"/>
      <c r="H1" s="809"/>
      <c r="I1" s="809"/>
    </row>
    <row r="2" spans="1:9" ht="17.4">
      <c r="A2" s="809"/>
      <c r="B2" s="809"/>
      <c r="C2" s="809"/>
      <c r="D2" s="809"/>
      <c r="E2" s="809"/>
      <c r="F2" s="809"/>
      <c r="G2" s="809"/>
      <c r="H2" s="809"/>
      <c r="I2" s="809"/>
    </row>
    <row r="3" spans="1:9" ht="75.75" customHeight="1">
      <c r="A3" s="810" t="s">
        <v>933</v>
      </c>
      <c r="B3" s="810"/>
      <c r="C3" s="810"/>
      <c r="D3" s="810"/>
      <c r="E3" s="810"/>
      <c r="F3" s="810"/>
      <c r="G3" s="810"/>
      <c r="H3" s="810"/>
      <c r="I3" s="810"/>
    </row>
    <row r="4" spans="2:7" ht="12.75">
      <c r="B4" s="810" t="s">
        <v>904</v>
      </c>
      <c r="C4" s="810"/>
      <c r="D4" s="810"/>
      <c r="E4" s="810"/>
      <c r="F4" s="810"/>
      <c r="G4" s="810"/>
    </row>
    <row r="5" spans="2:7" ht="15.75" customHeight="1">
      <c r="B5" s="810"/>
      <c r="C5" s="810"/>
      <c r="D5" s="810"/>
      <c r="E5" s="810"/>
      <c r="F5" s="810"/>
      <c r="G5" s="810"/>
    </row>
    <row r="6" spans="2:7" ht="12.75">
      <c r="B6" s="808" t="s">
        <v>905</v>
      </c>
      <c r="C6" s="808"/>
      <c r="D6" s="808"/>
      <c r="E6" s="808"/>
      <c r="F6" s="808"/>
      <c r="G6" s="808"/>
    </row>
    <row r="7" spans="2:7" ht="2.25" customHeight="1">
      <c r="B7" s="808"/>
      <c r="C7" s="808"/>
      <c r="D7" s="808"/>
      <c r="E7" s="808"/>
      <c r="F7" s="808"/>
      <c r="G7" s="808"/>
    </row>
    <row r="8" spans="2:7" ht="12.75">
      <c r="B8" s="808" t="s">
        <v>906</v>
      </c>
      <c r="C8" s="808"/>
      <c r="D8" s="808"/>
      <c r="E8" s="808"/>
      <c r="F8" s="808"/>
      <c r="G8" s="808"/>
    </row>
    <row r="9" spans="2:7" ht="4.5" customHeight="1">
      <c r="B9" s="808"/>
      <c r="C9" s="808"/>
      <c r="D9" s="808"/>
      <c r="E9" s="808"/>
      <c r="F9" s="808"/>
      <c r="G9" s="808"/>
    </row>
    <row r="10" spans="2:7" ht="12.75">
      <c r="B10" s="808" t="s">
        <v>907</v>
      </c>
      <c r="C10" s="808"/>
      <c r="D10" s="808"/>
      <c r="E10" s="808"/>
      <c r="F10" s="808"/>
      <c r="G10" s="808"/>
    </row>
    <row r="11" spans="2:7" ht="3.75" customHeight="1">
      <c r="B11" s="808"/>
      <c r="C11" s="808"/>
      <c r="D11" s="808"/>
      <c r="E11" s="808"/>
      <c r="F11" s="808"/>
      <c r="G11" s="808"/>
    </row>
    <row r="12" spans="2:7" ht="12.75">
      <c r="B12" s="808" t="s">
        <v>908</v>
      </c>
      <c r="C12" s="808"/>
      <c r="D12" s="808"/>
      <c r="E12" s="808"/>
      <c r="F12" s="808"/>
      <c r="G12" s="808"/>
    </row>
    <row r="13" spans="2:7" ht="12.75">
      <c r="B13" s="808"/>
      <c r="C13" s="808"/>
      <c r="D13" s="808"/>
      <c r="E13" s="808"/>
      <c r="F13" s="808"/>
      <c r="G13" s="808"/>
    </row>
  </sheetData>
  <sheetProtection password="D6D7" sheet="1" objects="1" scenarios="1"/>
  <mergeCells count="8">
    <mergeCell ref="B10:G11"/>
    <mergeCell ref="B12:G13"/>
    <mergeCell ref="A1:I1"/>
    <mergeCell ref="A2:I2"/>
    <mergeCell ref="A3:I3"/>
    <mergeCell ref="B4:G5"/>
    <mergeCell ref="B6:G7"/>
    <mergeCell ref="B8:G9"/>
  </mergeCells>
  <printOptions/>
  <pageMargins left="0.7" right="0.7" top="0.75" bottom="0.75" header="0.3" footer="0.3"/>
  <pageSetup fitToHeight="0" fitToWidth="1" horizontalDpi="600" verticalDpi="600" orientation="portrait" r:id="rId1"/>
  <headerFooter>
    <oddFooter>&amp;LFor Official Government Use Only
USDA, AMS, FV, Specialty Crops Inspection Division&amp;RSeptember 18, 2014     Version 1.2
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S51"/>
  <sheetViews>
    <sheetView view="pageLayout" workbookViewId="0" topLeftCell="A1">
      <selection activeCell="G6" sqref="G6"/>
    </sheetView>
  </sheetViews>
  <sheetFormatPr defaultColWidth="9.140625" defaultRowHeight="12.75"/>
  <cols>
    <col min="1" max="1" width="15.140625" style="114" customWidth="1"/>
    <col min="2" max="2" width="7.140625" style="114" customWidth="1"/>
    <col min="3" max="3" width="9.140625" style="114" customWidth="1"/>
    <col min="4" max="4" width="12.28125" style="114" customWidth="1"/>
    <col min="5" max="5" width="12.8515625" style="114" customWidth="1"/>
    <col min="6" max="6" width="8.57421875" style="114" customWidth="1"/>
    <col min="7" max="7" width="9.140625" style="114" customWidth="1"/>
    <col min="8" max="8" width="3.421875" style="114" customWidth="1"/>
    <col min="9" max="9" width="9.140625" style="114" customWidth="1"/>
    <col min="10" max="16384" width="9.140625" style="114" customWidth="1"/>
  </cols>
  <sheetData>
    <row r="1" spans="1:19" ht="18" customHeight="1">
      <c r="A1" s="814" t="s">
        <v>909</v>
      </c>
      <c r="B1" s="815"/>
      <c r="C1" s="815"/>
      <c r="D1" s="815"/>
      <c r="E1" s="815"/>
      <c r="F1" s="815"/>
      <c r="G1" s="815"/>
      <c r="H1" s="815"/>
      <c r="I1" s="815"/>
      <c r="J1" s="127"/>
      <c r="K1" s="127"/>
      <c r="L1" s="127"/>
      <c r="M1" s="127"/>
      <c r="N1" s="127"/>
      <c r="O1" s="127"/>
      <c r="P1" s="127"/>
      <c r="Q1" s="127"/>
      <c r="R1" s="127"/>
      <c r="S1" s="127"/>
    </row>
    <row r="2" spans="1:19" ht="18" customHeight="1">
      <c r="A2" s="814" t="s">
        <v>947</v>
      </c>
      <c r="B2" s="814"/>
      <c r="C2" s="814"/>
      <c r="D2" s="814"/>
      <c r="E2" s="814"/>
      <c r="F2" s="814"/>
      <c r="G2" s="814"/>
      <c r="H2" s="814"/>
      <c r="I2" s="814"/>
      <c r="J2" s="127"/>
      <c r="K2" s="127"/>
      <c r="L2" s="127"/>
      <c r="M2" s="127"/>
      <c r="N2" s="127"/>
      <c r="O2" s="127"/>
      <c r="P2" s="127"/>
      <c r="Q2" s="127"/>
      <c r="R2" s="127"/>
      <c r="S2" s="127"/>
    </row>
    <row r="3" spans="1:19" ht="6.6" customHeight="1">
      <c r="A3" s="814"/>
      <c r="B3" s="814"/>
      <c r="C3" s="814"/>
      <c r="D3" s="814"/>
      <c r="E3" s="814"/>
      <c r="F3" s="814"/>
      <c r="G3" s="814"/>
      <c r="H3" s="814"/>
      <c r="I3" s="814"/>
      <c r="J3" s="127"/>
      <c r="K3" s="127"/>
      <c r="L3" s="127"/>
      <c r="M3" s="127"/>
      <c r="N3" s="127"/>
      <c r="O3" s="127"/>
      <c r="P3" s="127"/>
      <c r="Q3" s="127"/>
      <c r="R3" s="127"/>
      <c r="S3" s="127"/>
    </row>
    <row r="4" spans="1:19" ht="1.2" customHeight="1">
      <c r="A4" s="115"/>
      <c r="B4" s="115"/>
      <c r="C4" s="115"/>
      <c r="D4" s="115"/>
      <c r="E4" s="115"/>
      <c r="F4" s="115"/>
      <c r="G4" s="115"/>
      <c r="H4" s="115"/>
      <c r="I4" s="115"/>
      <c r="J4" s="127"/>
      <c r="K4" s="127"/>
      <c r="L4" s="127"/>
      <c r="M4" s="127"/>
      <c r="N4" s="127"/>
      <c r="O4" s="127"/>
      <c r="P4" s="127"/>
      <c r="Q4" s="127"/>
      <c r="R4" s="127"/>
      <c r="S4" s="127"/>
    </row>
    <row r="5" spans="1:19" ht="12.75">
      <c r="A5" s="816" t="s">
        <v>934</v>
      </c>
      <c r="B5" s="817"/>
      <c r="C5" s="817"/>
      <c r="D5" s="817"/>
      <c r="E5" s="818"/>
      <c r="F5" s="819" t="s">
        <v>910</v>
      </c>
      <c r="G5" s="820"/>
      <c r="H5" s="820"/>
      <c r="I5" s="821"/>
      <c r="J5" s="127"/>
      <c r="K5" s="127"/>
      <c r="L5" s="127"/>
      <c r="M5" s="127"/>
      <c r="N5" s="127"/>
      <c r="O5" s="127"/>
      <c r="P5" s="127"/>
      <c r="Q5" s="127"/>
      <c r="R5" s="127"/>
      <c r="S5" s="127"/>
    </row>
    <row r="6" spans="1:19" ht="15.75" customHeight="1">
      <c r="A6" s="811" t="s">
        <v>911</v>
      </c>
      <c r="B6" s="812"/>
      <c r="C6" s="812"/>
      <c r="D6" s="812"/>
      <c r="E6" s="813"/>
      <c r="F6" s="116"/>
      <c r="G6" s="117"/>
      <c r="H6" s="118" t="s">
        <v>912</v>
      </c>
      <c r="I6" s="119"/>
      <c r="J6" s="127"/>
      <c r="K6" s="127"/>
      <c r="L6" s="127"/>
      <c r="M6" s="127"/>
      <c r="N6" s="127"/>
      <c r="O6" s="127"/>
      <c r="P6" s="127"/>
      <c r="Q6" s="127"/>
      <c r="R6" s="127"/>
      <c r="S6" s="127"/>
    </row>
    <row r="7" spans="1:19" ht="12.75">
      <c r="A7" s="832" t="s">
        <v>913</v>
      </c>
      <c r="B7" s="833"/>
      <c r="C7" s="833"/>
      <c r="D7" s="833"/>
      <c r="E7" s="834"/>
      <c r="F7" s="835"/>
      <c r="G7" s="836"/>
      <c r="H7" s="836"/>
      <c r="I7" s="837"/>
      <c r="J7" s="127"/>
      <c r="K7" s="127"/>
      <c r="L7" s="127"/>
      <c r="M7" s="127"/>
      <c r="N7" s="127"/>
      <c r="O7" s="127"/>
      <c r="P7" s="127"/>
      <c r="Q7" s="127"/>
      <c r="R7" s="127"/>
      <c r="S7" s="127"/>
    </row>
    <row r="8" spans="1:19" ht="14.4" customHeight="1">
      <c r="A8" s="120" t="s">
        <v>914</v>
      </c>
      <c r="B8" s="121"/>
      <c r="C8" s="838">
        <f>'Page 1-3'!D17</f>
        <v>0</v>
      </c>
      <c r="D8" s="838"/>
      <c r="E8" s="839"/>
      <c r="F8" s="120" t="s">
        <v>459</v>
      </c>
      <c r="G8" s="842">
        <f>'Page 1-3'!E30</f>
        <v>0</v>
      </c>
      <c r="H8" s="842"/>
      <c r="I8" s="843"/>
      <c r="J8" s="127"/>
      <c r="K8" s="127"/>
      <c r="L8" s="127"/>
      <c r="M8" s="127"/>
      <c r="N8" s="127"/>
      <c r="O8" s="127"/>
      <c r="P8" s="127"/>
      <c r="Q8" s="127"/>
      <c r="R8" s="127"/>
      <c r="S8" s="127"/>
    </row>
    <row r="9" spans="1:19" ht="14.4" customHeight="1">
      <c r="A9" s="122"/>
      <c r="B9" s="123"/>
      <c r="C9" s="840"/>
      <c r="D9" s="840"/>
      <c r="E9" s="841"/>
      <c r="F9" s="124"/>
      <c r="G9" s="844"/>
      <c r="H9" s="844"/>
      <c r="I9" s="845"/>
      <c r="J9" s="127"/>
      <c r="K9" s="127"/>
      <c r="L9" s="127"/>
      <c r="M9" s="127"/>
      <c r="N9" s="127"/>
      <c r="O9" s="127"/>
      <c r="P9" s="127"/>
      <c r="Q9" s="127"/>
      <c r="R9" s="127"/>
      <c r="S9" s="127"/>
    </row>
    <row r="10" spans="1:19" ht="12.75">
      <c r="A10" s="819" t="s">
        <v>915</v>
      </c>
      <c r="B10" s="820"/>
      <c r="C10" s="838">
        <f>'Audit Scoresheet'!D33</f>
        <v>0</v>
      </c>
      <c r="D10" s="838"/>
      <c r="E10" s="838"/>
      <c r="F10" s="838"/>
      <c r="G10" s="838"/>
      <c r="H10" s="838"/>
      <c r="I10" s="839"/>
      <c r="J10" s="127"/>
      <c r="K10" s="127"/>
      <c r="L10" s="127"/>
      <c r="M10" s="127"/>
      <c r="N10" s="127"/>
      <c r="O10" s="127"/>
      <c r="P10" s="127"/>
      <c r="Q10" s="127"/>
      <c r="R10" s="127"/>
      <c r="S10" s="127"/>
    </row>
    <row r="11" spans="1:19" ht="12.75">
      <c r="A11" s="835"/>
      <c r="B11" s="836"/>
      <c r="C11" s="840"/>
      <c r="D11" s="840"/>
      <c r="E11" s="840"/>
      <c r="F11" s="840"/>
      <c r="G11" s="840"/>
      <c r="H11" s="840"/>
      <c r="I11" s="841"/>
      <c r="J11" s="127"/>
      <c r="K11" s="127"/>
      <c r="L11" s="127"/>
      <c r="M11" s="127"/>
      <c r="N11" s="127"/>
      <c r="O11" s="127"/>
      <c r="P11" s="127"/>
      <c r="Q11" s="127"/>
      <c r="R11" s="127"/>
      <c r="S11" s="127"/>
    </row>
    <row r="12" spans="1:19" ht="12.75">
      <c r="A12" s="120" t="s">
        <v>943</v>
      </c>
      <c r="B12" s="838">
        <f>'Page 1-3'!D75</f>
        <v>0</v>
      </c>
      <c r="C12" s="838"/>
      <c r="D12" s="838"/>
      <c r="E12" s="838"/>
      <c r="F12" s="838"/>
      <c r="G12" s="838"/>
      <c r="H12" s="838"/>
      <c r="I12" s="839"/>
      <c r="J12" s="127"/>
      <c r="K12" s="127"/>
      <c r="L12" s="127"/>
      <c r="M12" s="127"/>
      <c r="N12" s="127"/>
      <c r="O12" s="127"/>
      <c r="P12" s="127"/>
      <c r="Q12" s="127"/>
      <c r="R12" s="127"/>
      <c r="S12" s="127"/>
    </row>
    <row r="13" spans="1:19" ht="12.75">
      <c r="A13" s="122"/>
      <c r="B13" s="840"/>
      <c r="C13" s="840"/>
      <c r="D13" s="840"/>
      <c r="E13" s="840"/>
      <c r="F13" s="840"/>
      <c r="G13" s="840"/>
      <c r="H13" s="840"/>
      <c r="I13" s="841"/>
      <c r="J13" s="127"/>
      <c r="K13" s="127"/>
      <c r="L13" s="127"/>
      <c r="M13" s="127"/>
      <c r="N13" s="127"/>
      <c r="O13" s="127"/>
      <c r="P13" s="127"/>
      <c r="Q13" s="127"/>
      <c r="R13" s="127"/>
      <c r="S13" s="127"/>
    </row>
    <row r="14" spans="1:19" ht="12.75">
      <c r="A14" s="819" t="s">
        <v>935</v>
      </c>
      <c r="B14" s="820"/>
      <c r="C14" s="820"/>
      <c r="D14" s="820"/>
      <c r="E14" s="820"/>
      <c r="F14" s="820"/>
      <c r="G14" s="820"/>
      <c r="H14" s="820"/>
      <c r="I14" s="821"/>
      <c r="J14" s="127"/>
      <c r="K14" s="127"/>
      <c r="L14" s="127"/>
      <c r="M14" s="127"/>
      <c r="N14" s="127"/>
      <c r="O14" s="127"/>
      <c r="P14" s="127"/>
      <c r="Q14" s="127"/>
      <c r="R14" s="127"/>
      <c r="S14" s="127"/>
    </row>
    <row r="15" spans="1:19" ht="15" customHeight="1">
      <c r="A15" s="822"/>
      <c r="B15" s="823"/>
      <c r="C15" s="823"/>
      <c r="D15" s="823"/>
      <c r="E15" s="823"/>
      <c r="F15" s="823"/>
      <c r="G15" s="823"/>
      <c r="H15" s="823"/>
      <c r="I15" s="824"/>
      <c r="J15" s="127"/>
      <c r="K15" s="127"/>
      <c r="L15" s="127"/>
      <c r="M15" s="127"/>
      <c r="N15" s="127"/>
      <c r="O15" s="127"/>
      <c r="P15" s="127"/>
      <c r="Q15" s="127"/>
      <c r="R15" s="127"/>
      <c r="S15" s="127"/>
    </row>
    <row r="16" spans="1:19" ht="12.75">
      <c r="A16" s="822"/>
      <c r="B16" s="823"/>
      <c r="C16" s="823"/>
      <c r="D16" s="823"/>
      <c r="E16" s="823"/>
      <c r="F16" s="823"/>
      <c r="G16" s="823"/>
      <c r="H16" s="823"/>
      <c r="I16" s="824"/>
      <c r="J16" s="127"/>
      <c r="K16" s="127"/>
      <c r="L16" s="127"/>
      <c r="M16" s="127"/>
      <c r="N16" s="127"/>
      <c r="O16" s="127"/>
      <c r="P16" s="127"/>
      <c r="Q16" s="127"/>
      <c r="R16" s="127"/>
      <c r="S16" s="127"/>
    </row>
    <row r="17" spans="1:19" ht="12.75">
      <c r="A17" s="822"/>
      <c r="B17" s="823"/>
      <c r="C17" s="823"/>
      <c r="D17" s="823"/>
      <c r="E17" s="823"/>
      <c r="F17" s="823"/>
      <c r="G17" s="823"/>
      <c r="H17" s="823"/>
      <c r="I17" s="824"/>
      <c r="J17" s="127"/>
      <c r="K17" s="127"/>
      <c r="L17" s="127"/>
      <c r="M17" s="127"/>
      <c r="N17" s="127"/>
      <c r="O17" s="127"/>
      <c r="P17" s="127"/>
      <c r="Q17" s="127"/>
      <c r="R17" s="127"/>
      <c r="S17" s="127"/>
    </row>
    <row r="18" spans="1:19" ht="12.75">
      <c r="A18" s="822"/>
      <c r="B18" s="823"/>
      <c r="C18" s="823"/>
      <c r="D18" s="823"/>
      <c r="E18" s="823"/>
      <c r="F18" s="823"/>
      <c r="G18" s="823"/>
      <c r="H18" s="823"/>
      <c r="I18" s="824"/>
      <c r="J18" s="127"/>
      <c r="K18" s="127"/>
      <c r="L18" s="127"/>
      <c r="M18" s="127"/>
      <c r="N18" s="127"/>
      <c r="O18" s="127"/>
      <c r="P18" s="127"/>
      <c r="Q18" s="127"/>
      <c r="R18" s="127"/>
      <c r="S18" s="127"/>
    </row>
    <row r="19" spans="1:19" ht="12.75">
      <c r="A19" s="822"/>
      <c r="B19" s="823"/>
      <c r="C19" s="823"/>
      <c r="D19" s="823"/>
      <c r="E19" s="823"/>
      <c r="F19" s="823"/>
      <c r="G19" s="823"/>
      <c r="H19" s="823"/>
      <c r="I19" s="824"/>
      <c r="J19" s="127"/>
      <c r="K19" s="127"/>
      <c r="L19" s="127"/>
      <c r="M19" s="127"/>
      <c r="N19" s="127"/>
      <c r="O19" s="127"/>
      <c r="P19" s="127"/>
      <c r="Q19" s="127"/>
      <c r="R19" s="127"/>
      <c r="S19" s="127"/>
    </row>
    <row r="20" spans="1:19" ht="12.75">
      <c r="A20" s="822"/>
      <c r="B20" s="823"/>
      <c r="C20" s="823"/>
      <c r="D20" s="823"/>
      <c r="E20" s="823"/>
      <c r="F20" s="823"/>
      <c r="G20" s="823"/>
      <c r="H20" s="823"/>
      <c r="I20" s="824"/>
      <c r="J20" s="127"/>
      <c r="K20" s="127"/>
      <c r="L20" s="127"/>
      <c r="M20" s="127"/>
      <c r="N20" s="127"/>
      <c r="O20" s="127"/>
      <c r="P20" s="127"/>
      <c r="Q20" s="127"/>
      <c r="R20" s="127"/>
      <c r="S20" s="127"/>
    </row>
    <row r="21" spans="1:19" ht="12.75">
      <c r="A21" s="822"/>
      <c r="B21" s="823"/>
      <c r="C21" s="823"/>
      <c r="D21" s="823"/>
      <c r="E21" s="823"/>
      <c r="F21" s="823"/>
      <c r="G21" s="823"/>
      <c r="H21" s="823"/>
      <c r="I21" s="824"/>
      <c r="J21" s="127"/>
      <c r="K21" s="127"/>
      <c r="L21" s="127"/>
      <c r="M21" s="127"/>
      <c r="N21" s="127"/>
      <c r="O21" s="127"/>
      <c r="P21" s="127"/>
      <c r="Q21" s="127"/>
      <c r="R21" s="127"/>
      <c r="S21" s="127"/>
    </row>
    <row r="22" spans="1:19" ht="12.75">
      <c r="A22" s="822"/>
      <c r="B22" s="823"/>
      <c r="C22" s="823"/>
      <c r="D22" s="823"/>
      <c r="E22" s="823"/>
      <c r="F22" s="823"/>
      <c r="G22" s="823"/>
      <c r="H22" s="823"/>
      <c r="I22" s="824"/>
      <c r="J22" s="127"/>
      <c r="K22" s="127"/>
      <c r="L22" s="127"/>
      <c r="M22" s="127"/>
      <c r="N22" s="127"/>
      <c r="O22" s="127"/>
      <c r="P22" s="127"/>
      <c r="Q22" s="127"/>
      <c r="R22" s="127"/>
      <c r="S22" s="127"/>
    </row>
    <row r="23" spans="1:19" ht="12.75">
      <c r="A23" s="846"/>
      <c r="B23" s="847"/>
      <c r="C23" s="847"/>
      <c r="D23" s="847"/>
      <c r="E23" s="847"/>
      <c r="F23" s="847"/>
      <c r="G23" s="847"/>
      <c r="H23" s="847"/>
      <c r="I23" s="848"/>
      <c r="J23" s="127"/>
      <c r="K23" s="127"/>
      <c r="L23" s="127"/>
      <c r="M23" s="127"/>
      <c r="N23" s="127"/>
      <c r="O23" s="127"/>
      <c r="P23" s="127"/>
      <c r="Q23" s="127"/>
      <c r="R23" s="127"/>
      <c r="S23" s="127"/>
    </row>
    <row r="24" spans="1:19" ht="15.75" customHeight="1">
      <c r="A24" s="125" t="s">
        <v>936</v>
      </c>
      <c r="B24" s="126"/>
      <c r="C24" s="126"/>
      <c r="D24" s="126"/>
      <c r="E24" s="126"/>
      <c r="F24" s="849"/>
      <c r="G24" s="850"/>
      <c r="H24" s="850"/>
      <c r="I24" s="851"/>
      <c r="J24" s="127"/>
      <c r="K24" s="127"/>
      <c r="L24" s="127"/>
      <c r="M24" s="127"/>
      <c r="N24" s="127"/>
      <c r="O24" s="127"/>
      <c r="P24" s="127"/>
      <c r="Q24" s="127"/>
      <c r="R24" s="127"/>
      <c r="S24" s="127"/>
    </row>
    <row r="25" spans="1:19" ht="15.75" customHeight="1">
      <c r="A25" s="128" t="s">
        <v>937</v>
      </c>
      <c r="B25" s="129"/>
      <c r="C25" s="129"/>
      <c r="D25" s="129"/>
      <c r="E25" s="129"/>
      <c r="F25" s="129"/>
      <c r="G25" s="129"/>
      <c r="H25" s="129"/>
      <c r="I25" s="130"/>
      <c r="J25" s="127"/>
      <c r="K25" s="127"/>
      <c r="L25" s="127"/>
      <c r="M25" s="127"/>
      <c r="N25" s="127"/>
      <c r="O25" s="127"/>
      <c r="P25" s="127"/>
      <c r="Q25" s="127"/>
      <c r="R25" s="127"/>
      <c r="S25" s="127"/>
    </row>
    <row r="26" spans="1:19" ht="12.75">
      <c r="A26" s="819" t="s">
        <v>938</v>
      </c>
      <c r="B26" s="820"/>
      <c r="C26" s="820"/>
      <c r="D26" s="820"/>
      <c r="E26" s="820"/>
      <c r="F26" s="820"/>
      <c r="G26" s="820"/>
      <c r="H26" s="820"/>
      <c r="I26" s="821"/>
      <c r="J26" s="127"/>
      <c r="K26" s="127"/>
      <c r="L26" s="127"/>
      <c r="M26" s="127"/>
      <c r="N26" s="127"/>
      <c r="O26" s="127"/>
      <c r="P26" s="127"/>
      <c r="Q26" s="127"/>
      <c r="R26" s="127"/>
      <c r="S26" s="127"/>
    </row>
    <row r="27" spans="1:19" ht="15" customHeight="1">
      <c r="A27" s="822"/>
      <c r="B27" s="823"/>
      <c r="C27" s="823"/>
      <c r="D27" s="823"/>
      <c r="E27" s="823"/>
      <c r="F27" s="823"/>
      <c r="G27" s="823"/>
      <c r="H27" s="823"/>
      <c r="I27" s="824"/>
      <c r="J27" s="127"/>
      <c r="K27" s="127"/>
      <c r="L27" s="127"/>
      <c r="M27" s="127"/>
      <c r="N27" s="127"/>
      <c r="O27" s="127"/>
      <c r="P27" s="127"/>
      <c r="Q27" s="127"/>
      <c r="R27" s="127"/>
      <c r="S27" s="127"/>
    </row>
    <row r="28" spans="1:19" ht="12.75">
      <c r="A28" s="822"/>
      <c r="B28" s="823"/>
      <c r="C28" s="823"/>
      <c r="D28" s="823"/>
      <c r="E28" s="823"/>
      <c r="F28" s="823"/>
      <c r="G28" s="823"/>
      <c r="H28" s="823"/>
      <c r="I28" s="824"/>
      <c r="J28" s="127"/>
      <c r="K28" s="127"/>
      <c r="L28" s="127"/>
      <c r="M28" s="127"/>
      <c r="N28" s="127"/>
      <c r="O28" s="127"/>
      <c r="P28" s="127"/>
      <c r="Q28" s="127"/>
      <c r="R28" s="127"/>
      <c r="S28" s="127"/>
    </row>
    <row r="29" spans="1:19" ht="12.75">
      <c r="A29" s="822"/>
      <c r="B29" s="823"/>
      <c r="C29" s="823"/>
      <c r="D29" s="823"/>
      <c r="E29" s="823"/>
      <c r="F29" s="823"/>
      <c r="G29" s="823"/>
      <c r="H29" s="823"/>
      <c r="I29" s="824"/>
      <c r="J29" s="127"/>
      <c r="K29" s="127"/>
      <c r="L29" s="127"/>
      <c r="M29" s="127"/>
      <c r="N29" s="127"/>
      <c r="O29" s="127"/>
      <c r="P29" s="127"/>
      <c r="Q29" s="127"/>
      <c r="R29" s="127"/>
      <c r="S29" s="127"/>
    </row>
    <row r="30" spans="1:19" ht="12.75">
      <c r="A30" s="822"/>
      <c r="B30" s="823"/>
      <c r="C30" s="823"/>
      <c r="D30" s="823"/>
      <c r="E30" s="823"/>
      <c r="F30" s="823"/>
      <c r="G30" s="823"/>
      <c r="H30" s="823"/>
      <c r="I30" s="824"/>
      <c r="J30" s="127"/>
      <c r="K30" s="127"/>
      <c r="L30" s="127"/>
      <c r="M30" s="127"/>
      <c r="N30" s="127"/>
      <c r="O30" s="127"/>
      <c r="P30" s="127"/>
      <c r="Q30" s="127"/>
      <c r="R30" s="127"/>
      <c r="S30" s="127"/>
    </row>
    <row r="31" spans="1:19" ht="12.75">
      <c r="A31" s="822"/>
      <c r="B31" s="823"/>
      <c r="C31" s="823"/>
      <c r="D31" s="823"/>
      <c r="E31" s="823"/>
      <c r="F31" s="823"/>
      <c r="G31" s="823"/>
      <c r="H31" s="823"/>
      <c r="I31" s="824"/>
      <c r="J31" s="127"/>
      <c r="K31" s="127"/>
      <c r="L31" s="127"/>
      <c r="M31" s="127"/>
      <c r="N31" s="127"/>
      <c r="O31" s="127"/>
      <c r="P31" s="127"/>
      <c r="Q31" s="127"/>
      <c r="R31" s="127"/>
      <c r="S31" s="127"/>
    </row>
    <row r="32" spans="1:19" ht="12.75">
      <c r="A32" s="822"/>
      <c r="B32" s="823"/>
      <c r="C32" s="823"/>
      <c r="D32" s="823"/>
      <c r="E32" s="823"/>
      <c r="F32" s="823"/>
      <c r="G32" s="823"/>
      <c r="H32" s="823"/>
      <c r="I32" s="824"/>
      <c r="J32" s="127"/>
      <c r="K32" s="127"/>
      <c r="L32" s="127"/>
      <c r="M32" s="127"/>
      <c r="N32" s="127"/>
      <c r="O32" s="127"/>
      <c r="P32" s="127"/>
      <c r="Q32" s="127"/>
      <c r="R32" s="127"/>
      <c r="S32" s="127"/>
    </row>
    <row r="33" spans="1:19" ht="12.75">
      <c r="A33" s="822"/>
      <c r="B33" s="823"/>
      <c r="C33" s="823"/>
      <c r="D33" s="823"/>
      <c r="E33" s="823"/>
      <c r="F33" s="823"/>
      <c r="G33" s="823"/>
      <c r="H33" s="823"/>
      <c r="I33" s="824"/>
      <c r="J33" s="127"/>
      <c r="K33" s="127"/>
      <c r="L33" s="127"/>
      <c r="M33" s="127"/>
      <c r="N33" s="127"/>
      <c r="O33" s="127"/>
      <c r="P33" s="127"/>
      <c r="Q33" s="127"/>
      <c r="R33" s="127"/>
      <c r="S33" s="127"/>
    </row>
    <row r="34" spans="1:19" ht="12.75">
      <c r="A34" s="822"/>
      <c r="B34" s="823"/>
      <c r="C34" s="823"/>
      <c r="D34" s="823"/>
      <c r="E34" s="823"/>
      <c r="F34" s="823"/>
      <c r="G34" s="823"/>
      <c r="H34" s="823"/>
      <c r="I34" s="824"/>
      <c r="J34" s="127"/>
      <c r="K34" s="127"/>
      <c r="L34" s="127"/>
      <c r="M34" s="127"/>
      <c r="N34" s="127"/>
      <c r="O34" s="127"/>
      <c r="P34" s="127"/>
      <c r="Q34" s="127"/>
      <c r="R34" s="127"/>
      <c r="S34" s="127"/>
    </row>
    <row r="35" spans="1:19" ht="12.75">
      <c r="A35" s="822"/>
      <c r="B35" s="825"/>
      <c r="C35" s="825"/>
      <c r="D35" s="825"/>
      <c r="E35" s="825"/>
      <c r="F35" s="825"/>
      <c r="G35" s="825"/>
      <c r="H35" s="825"/>
      <c r="I35" s="824"/>
      <c r="J35" s="127"/>
      <c r="K35" s="127"/>
      <c r="L35" s="127"/>
      <c r="M35" s="127"/>
      <c r="N35" s="127"/>
      <c r="O35" s="127"/>
      <c r="P35" s="127"/>
      <c r="Q35" s="127"/>
      <c r="R35" s="127"/>
      <c r="S35" s="127"/>
    </row>
    <row r="36" spans="1:19" ht="12.75">
      <c r="A36" s="826"/>
      <c r="B36" s="827"/>
      <c r="C36" s="827"/>
      <c r="D36" s="827"/>
      <c r="E36" s="827"/>
      <c r="F36" s="827"/>
      <c r="G36" s="827"/>
      <c r="H36" s="827"/>
      <c r="I36" s="828"/>
      <c r="J36" s="127"/>
      <c r="K36" s="127"/>
      <c r="L36" s="127"/>
      <c r="M36" s="127"/>
      <c r="N36" s="127"/>
      <c r="O36" s="127"/>
      <c r="P36" s="127"/>
      <c r="Q36" s="127"/>
      <c r="R36" s="127"/>
      <c r="S36" s="127"/>
    </row>
    <row r="37" spans="1:19" ht="12.75">
      <c r="A37" s="826"/>
      <c r="B37" s="827"/>
      <c r="C37" s="827"/>
      <c r="D37" s="827"/>
      <c r="E37" s="827"/>
      <c r="F37" s="827"/>
      <c r="G37" s="827"/>
      <c r="H37" s="827"/>
      <c r="I37" s="828"/>
      <c r="J37" s="127"/>
      <c r="K37" s="127"/>
      <c r="L37" s="127"/>
      <c r="M37" s="127"/>
      <c r="N37" s="127"/>
      <c r="O37" s="127"/>
      <c r="P37" s="127"/>
      <c r="Q37" s="127"/>
      <c r="R37" s="127"/>
      <c r="S37" s="127"/>
    </row>
    <row r="38" spans="1:19" ht="15" thickBot="1">
      <c r="A38" s="829"/>
      <c r="B38" s="830"/>
      <c r="C38" s="830"/>
      <c r="D38" s="830"/>
      <c r="E38" s="830"/>
      <c r="F38" s="830"/>
      <c r="G38" s="830"/>
      <c r="H38" s="830"/>
      <c r="I38" s="831"/>
      <c r="J38" s="127"/>
      <c r="K38" s="127"/>
      <c r="L38" s="127"/>
      <c r="M38" s="127"/>
      <c r="N38" s="127"/>
      <c r="O38" s="127"/>
      <c r="P38" s="127"/>
      <c r="Q38" s="127"/>
      <c r="R38" s="127"/>
      <c r="S38" s="127"/>
    </row>
    <row r="39" spans="1:19" ht="12.75">
      <c r="A39" s="853" t="s">
        <v>916</v>
      </c>
      <c r="B39" s="854"/>
      <c r="C39" s="854"/>
      <c r="D39" s="855"/>
      <c r="E39" s="855"/>
      <c r="F39" s="855"/>
      <c r="G39" s="855"/>
      <c r="H39" s="855"/>
      <c r="I39" s="856"/>
      <c r="J39" s="127"/>
      <c r="K39" s="127"/>
      <c r="L39" s="127"/>
      <c r="M39" s="127"/>
      <c r="N39" s="127"/>
      <c r="O39" s="127"/>
      <c r="P39" s="127"/>
      <c r="Q39" s="127"/>
      <c r="R39" s="127"/>
      <c r="S39" s="127"/>
    </row>
    <row r="40" spans="1:19" ht="12.75">
      <c r="A40" s="859"/>
      <c r="B40" s="860"/>
      <c r="C40" s="860"/>
      <c r="D40" s="857"/>
      <c r="E40" s="857"/>
      <c r="F40" s="857"/>
      <c r="G40" s="857"/>
      <c r="H40" s="857"/>
      <c r="I40" s="858"/>
      <c r="J40" s="127"/>
      <c r="K40" s="127"/>
      <c r="L40" s="127"/>
      <c r="M40" s="127"/>
      <c r="N40" s="127"/>
      <c r="O40" s="127"/>
      <c r="P40" s="127"/>
      <c r="Q40" s="127"/>
      <c r="R40" s="127"/>
      <c r="S40" s="127"/>
    </row>
    <row r="41" spans="1:19" ht="12.75">
      <c r="A41" s="861" t="s">
        <v>939</v>
      </c>
      <c r="B41" s="862"/>
      <c r="C41" s="862"/>
      <c r="D41" s="862"/>
      <c r="E41" s="862"/>
      <c r="F41" s="862"/>
      <c r="G41" s="862"/>
      <c r="H41" s="862"/>
      <c r="I41" s="863"/>
      <c r="J41" s="127"/>
      <c r="K41" s="127"/>
      <c r="L41" s="127"/>
      <c r="M41" s="127"/>
      <c r="N41" s="127"/>
      <c r="O41" s="127"/>
      <c r="P41" s="127"/>
      <c r="Q41" s="127"/>
      <c r="R41" s="127"/>
      <c r="S41" s="127"/>
    </row>
    <row r="42" spans="1:19" ht="12.75">
      <c r="A42" s="864" t="s">
        <v>940</v>
      </c>
      <c r="B42" s="865"/>
      <c r="C42" s="865"/>
      <c r="D42" s="865"/>
      <c r="E42" s="865"/>
      <c r="F42" s="865"/>
      <c r="G42" s="865"/>
      <c r="H42" s="865"/>
      <c r="I42" s="866"/>
      <c r="J42" s="127"/>
      <c r="K42" s="127"/>
      <c r="L42" s="127"/>
      <c r="M42" s="127"/>
      <c r="N42" s="127"/>
      <c r="O42" s="127"/>
      <c r="P42" s="127"/>
      <c r="Q42" s="127"/>
      <c r="R42" s="127"/>
      <c r="S42" s="127"/>
    </row>
    <row r="43" spans="1:19" ht="12.75">
      <c r="A43" s="867"/>
      <c r="B43" s="868"/>
      <c r="C43" s="868"/>
      <c r="D43" s="868"/>
      <c r="E43" s="868"/>
      <c r="F43" s="868"/>
      <c r="G43" s="868"/>
      <c r="H43" s="868"/>
      <c r="I43" s="869"/>
      <c r="J43" s="127"/>
      <c r="K43" s="127"/>
      <c r="L43" s="127"/>
      <c r="M43" s="127"/>
      <c r="N43" s="127"/>
      <c r="O43" s="127"/>
      <c r="P43" s="127"/>
      <c r="Q43" s="127"/>
      <c r="R43" s="127"/>
      <c r="S43" s="127"/>
    </row>
    <row r="44" spans="1:19" ht="12.75">
      <c r="A44" s="867"/>
      <c r="B44" s="868"/>
      <c r="C44" s="868"/>
      <c r="D44" s="868"/>
      <c r="E44" s="868"/>
      <c r="F44" s="868"/>
      <c r="G44" s="868"/>
      <c r="H44" s="868"/>
      <c r="I44" s="869"/>
      <c r="J44" s="127"/>
      <c r="K44" s="127"/>
      <c r="L44" s="127"/>
      <c r="M44" s="127"/>
      <c r="N44" s="127"/>
      <c r="O44" s="127"/>
      <c r="P44" s="127"/>
      <c r="Q44" s="127"/>
      <c r="R44" s="127"/>
      <c r="S44" s="127"/>
    </row>
    <row r="45" spans="1:19" ht="12.75">
      <c r="A45" s="852" t="s">
        <v>941</v>
      </c>
      <c r="B45" s="852"/>
      <c r="C45" s="852"/>
      <c r="D45" s="852"/>
      <c r="E45" s="852"/>
      <c r="F45" s="852"/>
      <c r="G45" s="852"/>
      <c r="H45" s="852"/>
      <c r="I45" s="852"/>
      <c r="J45" s="127"/>
      <c r="K45" s="127"/>
      <c r="L45" s="127"/>
      <c r="M45" s="127"/>
      <c r="N45" s="127"/>
      <c r="O45" s="127"/>
      <c r="P45" s="127"/>
      <c r="Q45" s="127"/>
      <c r="R45" s="127"/>
      <c r="S45" s="127"/>
    </row>
    <row r="46" spans="10:19" ht="12.75">
      <c r="J46" s="127"/>
      <c r="K46" s="127"/>
      <c r="L46" s="127"/>
      <c r="M46" s="127"/>
      <c r="N46" s="127"/>
      <c r="O46" s="127"/>
      <c r="P46" s="127"/>
      <c r="Q46" s="127"/>
      <c r="R46" s="127"/>
      <c r="S46" s="127"/>
    </row>
    <row r="47" spans="10:19" ht="12.75">
      <c r="J47" s="127"/>
      <c r="K47" s="127"/>
      <c r="L47" s="127"/>
      <c r="M47" s="127"/>
      <c r="N47" s="127"/>
      <c r="O47" s="127"/>
      <c r="P47" s="127"/>
      <c r="Q47" s="127"/>
      <c r="R47" s="127"/>
      <c r="S47" s="127"/>
    </row>
    <row r="48" spans="10:19" ht="12.75">
      <c r="J48" s="127"/>
      <c r="K48" s="127"/>
      <c r="L48" s="127"/>
      <c r="M48" s="127"/>
      <c r="N48" s="127"/>
      <c r="O48" s="127"/>
      <c r="P48" s="127"/>
      <c r="Q48" s="127"/>
      <c r="R48" s="127"/>
      <c r="S48" s="127"/>
    </row>
    <row r="49" spans="10:19" ht="12.75">
      <c r="J49" s="127"/>
      <c r="K49" s="127"/>
      <c r="L49" s="127"/>
      <c r="M49" s="127"/>
      <c r="N49" s="127"/>
      <c r="O49" s="127"/>
      <c r="P49" s="127"/>
      <c r="Q49" s="127"/>
      <c r="R49" s="127"/>
      <c r="S49" s="127"/>
    </row>
    <row r="50" spans="10:19" ht="12.75">
      <c r="J50" s="127"/>
      <c r="K50" s="127"/>
      <c r="L50" s="127"/>
      <c r="M50" s="127"/>
      <c r="N50" s="127"/>
      <c r="O50" s="127"/>
      <c r="P50" s="127"/>
      <c r="Q50" s="127"/>
      <c r="R50" s="127"/>
      <c r="S50" s="127"/>
    </row>
    <row r="51" spans="10:19" ht="12.75">
      <c r="J51" s="127"/>
      <c r="K51" s="127"/>
      <c r="L51" s="127"/>
      <c r="M51" s="127"/>
      <c r="N51" s="127"/>
      <c r="O51" s="127"/>
      <c r="P51" s="127"/>
      <c r="Q51" s="127"/>
      <c r="R51" s="127"/>
      <c r="S51" s="127"/>
    </row>
  </sheetData>
  <sheetProtection password="D6D7" sheet="1" objects="1" scenarios="1" formatCells="0" formatColumns="0" formatRows="0" insertRows="0" selectLockedCells="1"/>
  <mergeCells count="26">
    <mergeCell ref="A45:I45"/>
    <mergeCell ref="A39:C39"/>
    <mergeCell ref="D39:I40"/>
    <mergeCell ref="A40:C40"/>
    <mergeCell ref="A41:I41"/>
    <mergeCell ref="A42:I42"/>
    <mergeCell ref="A43:I44"/>
    <mergeCell ref="A27:I38"/>
    <mergeCell ref="A7:E7"/>
    <mergeCell ref="F7:I7"/>
    <mergeCell ref="C8:E9"/>
    <mergeCell ref="G8:I9"/>
    <mergeCell ref="A10:B10"/>
    <mergeCell ref="C10:I11"/>
    <mergeCell ref="A11:B11"/>
    <mergeCell ref="B12:I13"/>
    <mergeCell ref="A14:I14"/>
    <mergeCell ref="A15:I23"/>
    <mergeCell ref="F24:I24"/>
    <mergeCell ref="A26:I26"/>
    <mergeCell ref="A6:E6"/>
    <mergeCell ref="A1:I1"/>
    <mergeCell ref="A2:I2"/>
    <mergeCell ref="A3:I3"/>
    <mergeCell ref="A5:E5"/>
    <mergeCell ref="F5:I5"/>
  </mergeCells>
  <printOptions/>
  <pageMargins left="0.7" right="0.7" top="0.75" bottom="0.75" header="0.3" footer="0.3"/>
  <pageSetup fitToHeight="0" fitToWidth="1" horizontalDpi="600" verticalDpi="600" orientation="portrait" scale="57" r:id="rId1"/>
  <headerFooter>
    <oddFooter>&amp;LFor Official Government Use Only
USDA, AMS, FV, Specialty Crops Inspection Division&amp;RSeptember 18, 2014     Version 1.2
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1"/>
    <pageSetUpPr fitToPage="1"/>
  </sheetPr>
  <dimension ref="A1:Y111"/>
  <sheetViews>
    <sheetView view="pageLayout" workbookViewId="0" topLeftCell="A4">
      <selection activeCell="M7" sqref="M7:M11"/>
    </sheetView>
  </sheetViews>
  <sheetFormatPr defaultColWidth="9.140625" defaultRowHeight="12.75"/>
  <cols>
    <col min="1" max="1" width="5.57421875" style="0" customWidth="1"/>
    <col min="2" max="3" width="7.28125" style="0" customWidth="1"/>
    <col min="4" max="4" width="2.7109375" style="42" customWidth="1"/>
    <col min="5" max="5" width="7.28125" style="0" customWidth="1"/>
    <col min="6" max="6" width="2.7109375" style="0" customWidth="1"/>
    <col min="7" max="7" width="7.28125" style="0" customWidth="1"/>
    <col min="8" max="8" width="2.7109375" style="42" customWidth="1"/>
    <col min="9" max="9" width="3.140625" style="42" customWidth="1"/>
    <col min="10" max="10" width="7.28125" style="0" customWidth="1"/>
    <col min="11" max="11" width="6.421875" style="0" customWidth="1"/>
    <col min="12" max="12" width="4.8515625" style="0" customWidth="1"/>
    <col min="13" max="13" width="5.140625" style="0" customWidth="1"/>
    <col min="14" max="14" width="5.28125" style="0" customWidth="1"/>
    <col min="15" max="15" width="6.421875" style="0" customWidth="1"/>
    <col min="16" max="25" width="8.8515625" style="139" customWidth="1"/>
  </cols>
  <sheetData>
    <row r="1" spans="1:15" ht="21">
      <c r="A1" s="283" t="s">
        <v>50</v>
      </c>
      <c r="B1" s="283"/>
      <c r="C1" s="283"/>
      <c r="D1" s="283"/>
      <c r="E1" s="284"/>
      <c r="F1" s="284"/>
      <c r="G1" s="284"/>
      <c r="H1" s="284"/>
      <c r="I1" s="284"/>
      <c r="J1" s="284"/>
      <c r="K1" s="284"/>
      <c r="L1" s="284"/>
      <c r="M1" s="284"/>
      <c r="N1" s="284"/>
      <c r="O1" s="284"/>
    </row>
    <row r="2" spans="1:17" ht="30" customHeight="1">
      <c r="A2" s="276" t="s">
        <v>51</v>
      </c>
      <c r="B2" s="276"/>
      <c r="C2" s="276"/>
      <c r="D2" s="276"/>
      <c r="E2" s="276"/>
      <c r="F2" s="276"/>
      <c r="G2" s="276"/>
      <c r="H2" s="276"/>
      <c r="I2" s="276"/>
      <c r="J2" s="276"/>
      <c r="K2" s="276"/>
      <c r="L2" s="276"/>
      <c r="M2" s="276"/>
      <c r="N2" s="276"/>
      <c r="O2" s="276"/>
      <c r="P2" s="4"/>
      <c r="Q2" s="4"/>
    </row>
    <row r="3" spans="1:17" s="33" customFormat="1" ht="13.8">
      <c r="A3" s="318" t="s">
        <v>56</v>
      </c>
      <c r="B3" s="319"/>
      <c r="C3" s="319"/>
      <c r="D3" s="319"/>
      <c r="E3" s="319"/>
      <c r="F3" s="319"/>
      <c r="G3" s="319"/>
      <c r="H3" s="319"/>
      <c r="I3" s="319"/>
      <c r="J3" s="320"/>
      <c r="K3" s="67" t="s">
        <v>55</v>
      </c>
      <c r="L3" s="63" t="s">
        <v>21</v>
      </c>
      <c r="M3" s="63" t="s">
        <v>54</v>
      </c>
      <c r="N3" s="63" t="s">
        <v>53</v>
      </c>
      <c r="O3" s="63" t="s">
        <v>52</v>
      </c>
      <c r="P3" s="31"/>
      <c r="Q3" s="32"/>
    </row>
    <row r="4" spans="1:15" ht="15" customHeight="1">
      <c r="A4" s="274" t="s">
        <v>578</v>
      </c>
      <c r="B4" s="261" t="s">
        <v>57</v>
      </c>
      <c r="C4" s="203"/>
      <c r="D4" s="203"/>
      <c r="E4" s="203"/>
      <c r="F4" s="203"/>
      <c r="G4" s="203"/>
      <c r="H4" s="203"/>
      <c r="I4" s="203"/>
      <c r="J4" s="287"/>
      <c r="K4" s="298"/>
      <c r="L4" s="251"/>
      <c r="M4" s="251"/>
      <c r="N4" s="285"/>
      <c r="O4" s="271" t="s">
        <v>66</v>
      </c>
    </row>
    <row r="5" spans="1:15" ht="15" customHeight="1">
      <c r="A5" s="290"/>
      <c r="B5" s="256" t="s">
        <v>58</v>
      </c>
      <c r="C5" s="163"/>
      <c r="D5" s="163"/>
      <c r="E5" s="163"/>
      <c r="F5" s="163"/>
      <c r="G5" s="163"/>
      <c r="H5" s="163"/>
      <c r="I5" s="163"/>
      <c r="J5" s="164"/>
      <c r="K5" s="298"/>
      <c r="L5" s="267"/>
      <c r="M5" s="267"/>
      <c r="N5" s="286"/>
      <c r="O5" s="273"/>
    </row>
    <row r="6" spans="1:15" ht="15" customHeight="1">
      <c r="A6" s="275"/>
      <c r="B6" s="253" t="s">
        <v>59</v>
      </c>
      <c r="C6" s="288"/>
      <c r="D6" s="288"/>
      <c r="E6" s="288"/>
      <c r="F6" s="288"/>
      <c r="G6" s="288"/>
      <c r="H6" s="288"/>
      <c r="I6" s="288"/>
      <c r="J6" s="289"/>
      <c r="K6" s="317"/>
      <c r="L6" s="252"/>
      <c r="M6" s="252"/>
      <c r="N6" s="279"/>
      <c r="O6" s="272"/>
    </row>
    <row r="7" spans="1:15" ht="13.8">
      <c r="A7" s="274" t="s">
        <v>579</v>
      </c>
      <c r="B7" s="261" t="s">
        <v>62</v>
      </c>
      <c r="C7" s="202"/>
      <c r="D7" s="202"/>
      <c r="E7" s="202"/>
      <c r="F7" s="202"/>
      <c r="G7" s="202"/>
      <c r="H7" s="202"/>
      <c r="I7" s="202"/>
      <c r="J7" s="262"/>
      <c r="K7" s="295"/>
      <c r="L7" s="251"/>
      <c r="M7" s="251"/>
      <c r="N7" s="277"/>
      <c r="O7" s="271" t="s">
        <v>66</v>
      </c>
    </row>
    <row r="8" spans="1:15" ht="13.8">
      <c r="A8" s="290"/>
      <c r="B8" s="256" t="s">
        <v>63</v>
      </c>
      <c r="C8" s="162"/>
      <c r="D8" s="162"/>
      <c r="E8" s="162"/>
      <c r="F8" s="162"/>
      <c r="G8" s="162"/>
      <c r="H8" s="162"/>
      <c r="I8" s="162"/>
      <c r="J8" s="257"/>
      <c r="K8" s="296"/>
      <c r="L8" s="267"/>
      <c r="M8" s="267"/>
      <c r="N8" s="278"/>
      <c r="O8" s="273"/>
    </row>
    <row r="9" spans="1:15" ht="13.8">
      <c r="A9" s="290"/>
      <c r="B9" s="256" t="s">
        <v>64</v>
      </c>
      <c r="C9" s="162"/>
      <c r="D9" s="162"/>
      <c r="E9" s="162"/>
      <c r="F9" s="162"/>
      <c r="G9" s="162"/>
      <c r="H9" s="162"/>
      <c r="I9" s="162"/>
      <c r="J9" s="257"/>
      <c r="K9" s="296"/>
      <c r="L9" s="267"/>
      <c r="M9" s="267"/>
      <c r="N9" s="278"/>
      <c r="O9" s="273"/>
    </row>
    <row r="10" spans="1:15" ht="13.8">
      <c r="A10" s="293"/>
      <c r="B10" s="28" t="s">
        <v>65</v>
      </c>
      <c r="C10" s="321"/>
      <c r="D10" s="322"/>
      <c r="E10" s="322"/>
      <c r="F10" s="322"/>
      <c r="G10" s="322"/>
      <c r="H10" s="322"/>
      <c r="I10" s="322"/>
      <c r="J10" s="323"/>
      <c r="K10" s="296"/>
      <c r="L10" s="267"/>
      <c r="M10" s="267"/>
      <c r="N10" s="278"/>
      <c r="O10" s="273"/>
    </row>
    <row r="11" spans="1:15" ht="6" customHeight="1">
      <c r="A11" s="294"/>
      <c r="B11" s="324"/>
      <c r="C11" s="325"/>
      <c r="D11" s="325"/>
      <c r="E11" s="325"/>
      <c r="F11" s="325"/>
      <c r="G11" s="325"/>
      <c r="H11" s="325"/>
      <c r="I11" s="325"/>
      <c r="J11" s="326"/>
      <c r="K11" s="225"/>
      <c r="L11" s="252"/>
      <c r="M11" s="252"/>
      <c r="N11" s="279"/>
      <c r="O11" s="280"/>
    </row>
    <row r="12" spans="1:25" s="22" customFormat="1" ht="30" customHeight="1">
      <c r="A12" s="299" t="s">
        <v>590</v>
      </c>
      <c r="B12" s="299"/>
      <c r="C12" s="299"/>
      <c r="D12" s="299"/>
      <c r="E12" s="299"/>
      <c r="F12" s="299"/>
      <c r="G12" s="299"/>
      <c r="H12" s="299"/>
      <c r="I12" s="299"/>
      <c r="J12" s="299"/>
      <c r="K12" s="299"/>
      <c r="L12" s="299"/>
      <c r="M12" s="299"/>
      <c r="N12" s="299"/>
      <c r="O12" s="299"/>
      <c r="P12" s="139"/>
      <c r="Q12" s="139"/>
      <c r="R12" s="139"/>
      <c r="S12" s="139"/>
      <c r="T12" s="139"/>
      <c r="U12" s="139"/>
      <c r="V12" s="139"/>
      <c r="W12" s="139"/>
      <c r="X12" s="139"/>
      <c r="Y12" s="139"/>
    </row>
    <row r="13" spans="1:15" s="29" customFormat="1" ht="13.8">
      <c r="A13" s="327" t="s">
        <v>56</v>
      </c>
      <c r="B13" s="330"/>
      <c r="C13" s="330"/>
      <c r="D13" s="330"/>
      <c r="E13" s="330"/>
      <c r="F13" s="330"/>
      <c r="G13" s="330"/>
      <c r="H13" s="330"/>
      <c r="I13" s="330"/>
      <c r="J13" s="331"/>
      <c r="K13" s="61" t="s">
        <v>55</v>
      </c>
      <c r="L13" s="62" t="s">
        <v>21</v>
      </c>
      <c r="M13" s="62" t="s">
        <v>54</v>
      </c>
      <c r="N13" s="62" t="s">
        <v>53</v>
      </c>
      <c r="O13" s="62" t="s">
        <v>52</v>
      </c>
    </row>
    <row r="14" spans="1:15" s="27" customFormat="1" ht="13.8">
      <c r="A14" s="308" t="s">
        <v>60</v>
      </c>
      <c r="B14" s="303" t="s">
        <v>582</v>
      </c>
      <c r="C14" s="304"/>
      <c r="D14" s="304"/>
      <c r="E14" s="304"/>
      <c r="F14" s="304"/>
      <c r="G14" s="304"/>
      <c r="H14" s="304"/>
      <c r="I14" s="304"/>
      <c r="J14" s="305"/>
      <c r="K14" s="335">
        <v>15</v>
      </c>
      <c r="L14" s="310"/>
      <c r="M14" s="310"/>
      <c r="N14" s="315"/>
      <c r="O14" s="271" t="s">
        <v>66</v>
      </c>
    </row>
    <row r="15" spans="1:15" s="27" customFormat="1" ht="13.8">
      <c r="A15" s="309"/>
      <c r="B15" s="332" t="s">
        <v>583</v>
      </c>
      <c r="C15" s="333"/>
      <c r="D15" s="333"/>
      <c r="E15" s="333"/>
      <c r="F15" s="333"/>
      <c r="G15" s="333"/>
      <c r="H15" s="333"/>
      <c r="I15" s="333"/>
      <c r="J15" s="334"/>
      <c r="K15" s="336"/>
      <c r="L15" s="311"/>
      <c r="M15" s="311"/>
      <c r="N15" s="316"/>
      <c r="O15" s="272"/>
    </row>
    <row r="16" spans="1:15" s="27" customFormat="1" ht="13.8">
      <c r="A16" s="308" t="s">
        <v>61</v>
      </c>
      <c r="B16" s="306" t="s">
        <v>728</v>
      </c>
      <c r="C16" s="153"/>
      <c r="D16" s="153"/>
      <c r="E16" s="153"/>
      <c r="F16" s="153"/>
      <c r="G16" s="153"/>
      <c r="H16" s="153"/>
      <c r="I16" s="153"/>
      <c r="J16" s="307"/>
      <c r="K16" s="271">
        <v>10</v>
      </c>
      <c r="L16" s="310"/>
      <c r="M16" s="312"/>
      <c r="N16" s="313"/>
      <c r="O16" s="282" t="s">
        <v>580</v>
      </c>
    </row>
    <row r="17" spans="1:15" s="27" customFormat="1" ht="13.8">
      <c r="A17" s="309"/>
      <c r="B17" s="300" t="s">
        <v>320</v>
      </c>
      <c r="C17" s="301"/>
      <c r="D17" s="301"/>
      <c r="E17" s="301"/>
      <c r="F17" s="301"/>
      <c r="G17" s="301"/>
      <c r="H17" s="301"/>
      <c r="I17" s="301"/>
      <c r="J17" s="302"/>
      <c r="K17" s="272"/>
      <c r="L17" s="311"/>
      <c r="M17" s="312"/>
      <c r="N17" s="314"/>
      <c r="O17" s="282"/>
    </row>
    <row r="18" spans="1:15" ht="30" customHeight="1">
      <c r="A18" s="291" t="s">
        <v>67</v>
      </c>
      <c r="B18" s="291"/>
      <c r="C18" s="291"/>
      <c r="D18" s="291"/>
      <c r="E18" s="291"/>
      <c r="F18" s="291"/>
      <c r="G18" s="291"/>
      <c r="H18" s="291"/>
      <c r="I18" s="291"/>
      <c r="J18" s="291"/>
      <c r="K18" s="291"/>
      <c r="L18" s="291"/>
      <c r="M18" s="291"/>
      <c r="N18" s="291"/>
      <c r="O18" s="291"/>
    </row>
    <row r="19" spans="1:15" s="30" customFormat="1" ht="13.8">
      <c r="A19" s="327" t="s">
        <v>56</v>
      </c>
      <c r="B19" s="328"/>
      <c r="C19" s="328"/>
      <c r="D19" s="328"/>
      <c r="E19" s="328"/>
      <c r="F19" s="328"/>
      <c r="G19" s="328"/>
      <c r="H19" s="328"/>
      <c r="I19" s="328"/>
      <c r="J19" s="329"/>
      <c r="K19" s="61" t="s">
        <v>55</v>
      </c>
      <c r="L19" s="62" t="s">
        <v>21</v>
      </c>
      <c r="M19" s="62" t="s">
        <v>54</v>
      </c>
      <c r="N19" s="62" t="s">
        <v>53</v>
      </c>
      <c r="O19" s="62" t="s">
        <v>52</v>
      </c>
    </row>
    <row r="20" spans="1:15" ht="13.8">
      <c r="A20" s="20" t="s">
        <v>68</v>
      </c>
      <c r="B20" s="258" t="s">
        <v>78</v>
      </c>
      <c r="C20" s="259"/>
      <c r="D20" s="259"/>
      <c r="E20" s="259"/>
      <c r="F20" s="259"/>
      <c r="G20" s="259"/>
      <c r="H20" s="259"/>
      <c r="I20" s="259"/>
      <c r="J20" s="260"/>
      <c r="K20" s="20">
        <v>10</v>
      </c>
      <c r="L20" s="21"/>
      <c r="M20" s="21"/>
      <c r="N20" s="69"/>
      <c r="O20" s="20" t="s">
        <v>580</v>
      </c>
    </row>
    <row r="21" spans="1:25" ht="13.8">
      <c r="A21" s="274" t="s">
        <v>69</v>
      </c>
      <c r="B21" s="261" t="s">
        <v>84</v>
      </c>
      <c r="C21" s="202"/>
      <c r="D21" s="202"/>
      <c r="E21" s="202"/>
      <c r="F21" s="202"/>
      <c r="G21" s="202"/>
      <c r="H21" s="202"/>
      <c r="I21" s="202"/>
      <c r="J21" s="262"/>
      <c r="K21" s="271">
        <v>10</v>
      </c>
      <c r="L21" s="268"/>
      <c r="M21" s="268"/>
      <c r="N21" s="223"/>
      <c r="O21" s="271" t="s">
        <v>581</v>
      </c>
      <c r="X21" s="26"/>
      <c r="Y21" s="26"/>
    </row>
    <row r="22" spans="1:25" s="22" customFormat="1" ht="13.8">
      <c r="A22" s="290"/>
      <c r="B22" s="256" t="s">
        <v>85</v>
      </c>
      <c r="C22" s="157"/>
      <c r="D22" s="157"/>
      <c r="E22" s="157"/>
      <c r="F22" s="157"/>
      <c r="G22" s="157"/>
      <c r="H22" s="157"/>
      <c r="I22" s="157"/>
      <c r="J22" s="257"/>
      <c r="K22" s="273"/>
      <c r="L22" s="269"/>
      <c r="M22" s="269"/>
      <c r="N22" s="224"/>
      <c r="O22" s="273"/>
      <c r="P22" s="139"/>
      <c r="Q22" s="139"/>
      <c r="R22" s="23"/>
      <c r="S22" s="23"/>
      <c r="T22" s="23"/>
      <c r="U22" s="23"/>
      <c r="V22" s="23"/>
      <c r="W22" s="23"/>
      <c r="X22" s="26"/>
      <c r="Y22" s="26"/>
    </row>
    <row r="23" spans="1:25" ht="13.8">
      <c r="A23" s="292"/>
      <c r="B23" s="253" t="s">
        <v>86</v>
      </c>
      <c r="C23" s="254"/>
      <c r="D23" s="254"/>
      <c r="E23" s="254"/>
      <c r="F23" s="254"/>
      <c r="G23" s="254"/>
      <c r="H23" s="254"/>
      <c r="I23" s="254"/>
      <c r="J23" s="255"/>
      <c r="K23" s="272"/>
      <c r="L23" s="270"/>
      <c r="M23" s="270"/>
      <c r="N23" s="225"/>
      <c r="O23" s="272"/>
      <c r="X23" s="26"/>
      <c r="Y23" s="26"/>
    </row>
    <row r="24" spans="1:15" ht="13.8">
      <c r="A24" s="274" t="s">
        <v>70</v>
      </c>
      <c r="B24" s="261" t="s">
        <v>79</v>
      </c>
      <c r="C24" s="202"/>
      <c r="D24" s="202"/>
      <c r="E24" s="202"/>
      <c r="F24" s="202"/>
      <c r="G24" s="202"/>
      <c r="H24" s="202"/>
      <c r="I24" s="202"/>
      <c r="J24" s="262"/>
      <c r="K24" s="273">
        <v>15</v>
      </c>
      <c r="L24" s="251"/>
      <c r="M24" s="251"/>
      <c r="N24" s="297"/>
      <c r="O24" s="271" t="s">
        <v>66</v>
      </c>
    </row>
    <row r="25" spans="1:15" ht="13.8">
      <c r="A25" s="290"/>
      <c r="B25" s="253" t="s">
        <v>80</v>
      </c>
      <c r="C25" s="254"/>
      <c r="D25" s="254"/>
      <c r="E25" s="254"/>
      <c r="F25" s="254"/>
      <c r="G25" s="254"/>
      <c r="H25" s="254"/>
      <c r="I25" s="254"/>
      <c r="J25" s="255"/>
      <c r="K25" s="273"/>
      <c r="L25" s="267"/>
      <c r="M25" s="267"/>
      <c r="N25" s="298"/>
      <c r="O25" s="273"/>
    </row>
    <row r="26" spans="1:15" ht="13.8">
      <c r="A26" s="274" t="s">
        <v>71</v>
      </c>
      <c r="B26" s="261" t="s">
        <v>87</v>
      </c>
      <c r="C26" s="263"/>
      <c r="D26" s="263"/>
      <c r="E26" s="263"/>
      <c r="F26" s="263"/>
      <c r="G26" s="263"/>
      <c r="H26" s="263"/>
      <c r="I26" s="263"/>
      <c r="J26" s="264"/>
      <c r="K26" s="271">
        <v>15</v>
      </c>
      <c r="L26" s="251"/>
      <c r="M26" s="251"/>
      <c r="N26" s="297"/>
      <c r="O26" s="271"/>
    </row>
    <row r="27" spans="1:15" ht="13.8">
      <c r="A27" s="275"/>
      <c r="B27" s="253" t="s">
        <v>88</v>
      </c>
      <c r="C27" s="265"/>
      <c r="D27" s="265"/>
      <c r="E27" s="265"/>
      <c r="F27" s="265"/>
      <c r="G27" s="265"/>
      <c r="H27" s="265"/>
      <c r="I27" s="265"/>
      <c r="J27" s="266"/>
      <c r="K27" s="272"/>
      <c r="L27" s="252"/>
      <c r="M27" s="252"/>
      <c r="N27" s="317"/>
      <c r="O27" s="272"/>
    </row>
    <row r="28" spans="1:15" ht="13.8">
      <c r="A28" s="337" t="s">
        <v>72</v>
      </c>
      <c r="B28" s="261" t="s">
        <v>677</v>
      </c>
      <c r="C28" s="202"/>
      <c r="D28" s="202"/>
      <c r="E28" s="202"/>
      <c r="F28" s="202"/>
      <c r="G28" s="202"/>
      <c r="H28" s="202"/>
      <c r="I28" s="202"/>
      <c r="J28" s="262"/>
      <c r="K28" s="282">
        <v>15</v>
      </c>
      <c r="L28" s="281"/>
      <c r="M28" s="281"/>
      <c r="N28" s="281"/>
      <c r="O28" s="282"/>
    </row>
    <row r="29" spans="1:25" s="42" customFormat="1" ht="13.8">
      <c r="A29" s="337"/>
      <c r="B29" s="306" t="s">
        <v>679</v>
      </c>
      <c r="C29" s="153"/>
      <c r="D29" s="153"/>
      <c r="E29" s="153"/>
      <c r="F29" s="153"/>
      <c r="G29" s="153"/>
      <c r="H29" s="153"/>
      <c r="I29" s="153"/>
      <c r="J29" s="307"/>
      <c r="K29" s="282"/>
      <c r="L29" s="281"/>
      <c r="M29" s="281"/>
      <c r="N29" s="281"/>
      <c r="O29" s="282"/>
      <c r="P29" s="139"/>
      <c r="Q29" s="139"/>
      <c r="R29" s="139"/>
      <c r="S29" s="139"/>
      <c r="T29" s="139"/>
      <c r="U29" s="139"/>
      <c r="V29" s="139"/>
      <c r="W29" s="139"/>
      <c r="X29" s="139"/>
      <c r="Y29" s="139"/>
    </row>
    <row r="30" spans="1:15" ht="13.8">
      <c r="A30" s="337"/>
      <c r="B30" s="253" t="s">
        <v>678</v>
      </c>
      <c r="C30" s="254"/>
      <c r="D30" s="254"/>
      <c r="E30" s="254"/>
      <c r="F30" s="254"/>
      <c r="G30" s="254"/>
      <c r="H30" s="254"/>
      <c r="I30" s="254"/>
      <c r="J30" s="255"/>
      <c r="K30" s="282"/>
      <c r="L30" s="281"/>
      <c r="M30" s="281"/>
      <c r="N30" s="281"/>
      <c r="O30" s="282"/>
    </row>
    <row r="31" spans="1:15" ht="13.8">
      <c r="A31" s="274" t="s">
        <v>73</v>
      </c>
      <c r="B31" s="261" t="s">
        <v>81</v>
      </c>
      <c r="C31" s="202"/>
      <c r="D31" s="202"/>
      <c r="E31" s="202"/>
      <c r="F31" s="202"/>
      <c r="G31" s="202"/>
      <c r="H31" s="202"/>
      <c r="I31" s="202"/>
      <c r="J31" s="262"/>
      <c r="K31" s="271">
        <v>10</v>
      </c>
      <c r="L31" s="251"/>
      <c r="M31" s="251"/>
      <c r="N31" s="251"/>
      <c r="O31" s="271"/>
    </row>
    <row r="32" spans="1:15" ht="13.8">
      <c r="A32" s="290"/>
      <c r="B32" s="256" t="s">
        <v>82</v>
      </c>
      <c r="C32" s="157"/>
      <c r="D32" s="157"/>
      <c r="E32" s="157"/>
      <c r="F32" s="157"/>
      <c r="G32" s="157"/>
      <c r="H32" s="157"/>
      <c r="I32" s="157"/>
      <c r="J32" s="257"/>
      <c r="K32" s="273"/>
      <c r="L32" s="267"/>
      <c r="M32" s="267"/>
      <c r="N32" s="267"/>
      <c r="O32" s="273"/>
    </row>
    <row r="33" spans="1:15" ht="13.8">
      <c r="A33" s="275"/>
      <c r="B33" s="253" t="s">
        <v>83</v>
      </c>
      <c r="C33" s="254"/>
      <c r="D33" s="254"/>
      <c r="E33" s="254"/>
      <c r="F33" s="254"/>
      <c r="G33" s="254"/>
      <c r="H33" s="254"/>
      <c r="I33" s="254"/>
      <c r="J33" s="255"/>
      <c r="K33" s="272"/>
      <c r="L33" s="252"/>
      <c r="M33" s="252"/>
      <c r="N33" s="252"/>
      <c r="O33" s="272"/>
    </row>
    <row r="34" spans="1:15" ht="13.8">
      <c r="A34" s="274" t="s">
        <v>74</v>
      </c>
      <c r="B34" s="261" t="s">
        <v>89</v>
      </c>
      <c r="C34" s="202"/>
      <c r="D34" s="202"/>
      <c r="E34" s="202"/>
      <c r="F34" s="202"/>
      <c r="G34" s="202"/>
      <c r="H34" s="202"/>
      <c r="I34" s="202"/>
      <c r="J34" s="262"/>
      <c r="K34" s="271">
        <v>15</v>
      </c>
      <c r="L34" s="251"/>
      <c r="M34" s="251"/>
      <c r="N34" s="251"/>
      <c r="O34" s="271"/>
    </row>
    <row r="35" spans="1:15" ht="13.8">
      <c r="A35" s="290"/>
      <c r="B35" s="256" t="s">
        <v>680</v>
      </c>
      <c r="C35" s="157"/>
      <c r="D35" s="157"/>
      <c r="E35" s="157"/>
      <c r="F35" s="157"/>
      <c r="G35" s="157"/>
      <c r="H35" s="157"/>
      <c r="I35" s="157"/>
      <c r="J35" s="257"/>
      <c r="K35" s="273"/>
      <c r="L35" s="267"/>
      <c r="M35" s="267"/>
      <c r="N35" s="267"/>
      <c r="O35" s="273"/>
    </row>
    <row r="36" spans="1:15" ht="13.8">
      <c r="A36" s="290"/>
      <c r="B36" s="256" t="s">
        <v>863</v>
      </c>
      <c r="C36" s="157"/>
      <c r="D36" s="157"/>
      <c r="E36" s="157"/>
      <c r="F36" s="157"/>
      <c r="G36" s="157"/>
      <c r="H36" s="157"/>
      <c r="I36" s="157"/>
      <c r="J36" s="257"/>
      <c r="K36" s="273"/>
      <c r="L36" s="267"/>
      <c r="M36" s="267"/>
      <c r="N36" s="267"/>
      <c r="O36" s="273"/>
    </row>
    <row r="37" spans="1:15" ht="13.8">
      <c r="A37" s="290"/>
      <c r="B37" s="256" t="s">
        <v>627</v>
      </c>
      <c r="C37" s="157"/>
      <c r="D37" s="157"/>
      <c r="E37" s="157"/>
      <c r="F37" s="157"/>
      <c r="G37" s="157"/>
      <c r="H37" s="157"/>
      <c r="I37" s="157"/>
      <c r="J37" s="257"/>
      <c r="K37" s="273"/>
      <c r="L37" s="267"/>
      <c r="M37" s="267"/>
      <c r="N37" s="267"/>
      <c r="O37" s="273"/>
    </row>
    <row r="38" spans="1:15" ht="13.8">
      <c r="A38" s="275"/>
      <c r="B38" s="253" t="s">
        <v>90</v>
      </c>
      <c r="C38" s="254"/>
      <c r="D38" s="254"/>
      <c r="E38" s="254"/>
      <c r="F38" s="254"/>
      <c r="G38" s="254"/>
      <c r="H38" s="254"/>
      <c r="I38" s="254"/>
      <c r="J38" s="255"/>
      <c r="K38" s="272"/>
      <c r="L38" s="252"/>
      <c r="M38" s="252"/>
      <c r="N38" s="252"/>
      <c r="O38" s="272"/>
    </row>
    <row r="39" spans="1:15" ht="13.8">
      <c r="A39" s="274" t="s">
        <v>75</v>
      </c>
      <c r="B39" s="261" t="s">
        <v>89</v>
      </c>
      <c r="C39" s="263"/>
      <c r="D39" s="263"/>
      <c r="E39" s="263"/>
      <c r="F39" s="263"/>
      <c r="G39" s="263"/>
      <c r="H39" s="263"/>
      <c r="I39" s="263"/>
      <c r="J39" s="264"/>
      <c r="K39" s="271">
        <v>10</v>
      </c>
      <c r="L39" s="251"/>
      <c r="M39" s="251"/>
      <c r="N39" s="251"/>
      <c r="O39" s="271" t="s">
        <v>580</v>
      </c>
    </row>
    <row r="40" spans="1:15" ht="13.8">
      <c r="A40" s="275"/>
      <c r="B40" s="253" t="s">
        <v>91</v>
      </c>
      <c r="C40" s="265"/>
      <c r="D40" s="265"/>
      <c r="E40" s="265"/>
      <c r="F40" s="265"/>
      <c r="G40" s="265"/>
      <c r="H40" s="265"/>
      <c r="I40" s="265"/>
      <c r="J40" s="266"/>
      <c r="K40" s="272"/>
      <c r="L40" s="252"/>
      <c r="M40" s="252"/>
      <c r="N40" s="252"/>
      <c r="O40" s="272"/>
    </row>
    <row r="41" spans="1:17" ht="13.8">
      <c r="A41" s="327" t="s">
        <v>56</v>
      </c>
      <c r="B41" s="328"/>
      <c r="C41" s="328"/>
      <c r="D41" s="328"/>
      <c r="E41" s="328"/>
      <c r="F41" s="328"/>
      <c r="G41" s="328"/>
      <c r="H41" s="328"/>
      <c r="I41" s="328"/>
      <c r="J41" s="329"/>
      <c r="K41" s="61" t="s">
        <v>55</v>
      </c>
      <c r="L41" s="62" t="s">
        <v>21</v>
      </c>
      <c r="M41" s="62" t="s">
        <v>54</v>
      </c>
      <c r="N41" s="62" t="s">
        <v>53</v>
      </c>
      <c r="O41" s="62" t="s">
        <v>52</v>
      </c>
      <c r="P41" s="140"/>
      <c r="Q41" s="140"/>
    </row>
    <row r="42" spans="1:15" ht="13.8">
      <c r="A42" s="274" t="s">
        <v>76</v>
      </c>
      <c r="B42" s="261" t="s">
        <v>92</v>
      </c>
      <c r="C42" s="202"/>
      <c r="D42" s="202"/>
      <c r="E42" s="202"/>
      <c r="F42" s="202"/>
      <c r="G42" s="202"/>
      <c r="H42" s="202"/>
      <c r="I42" s="202"/>
      <c r="J42" s="262"/>
      <c r="K42" s="271">
        <v>10</v>
      </c>
      <c r="L42" s="251"/>
      <c r="M42" s="251"/>
      <c r="N42" s="251"/>
      <c r="O42" s="271" t="s">
        <v>581</v>
      </c>
    </row>
    <row r="43" spans="1:15" ht="13.8">
      <c r="A43" s="275"/>
      <c r="B43" s="253" t="s">
        <v>93</v>
      </c>
      <c r="C43" s="254"/>
      <c r="D43" s="254"/>
      <c r="E43" s="254"/>
      <c r="F43" s="254"/>
      <c r="G43" s="254"/>
      <c r="H43" s="254"/>
      <c r="I43" s="254"/>
      <c r="J43" s="255"/>
      <c r="K43" s="272"/>
      <c r="L43" s="252"/>
      <c r="M43" s="252"/>
      <c r="N43" s="252"/>
      <c r="O43" s="272"/>
    </row>
    <row r="44" spans="1:15" ht="13.8">
      <c r="A44" s="274" t="s">
        <v>77</v>
      </c>
      <c r="B44" s="261" t="s">
        <v>94</v>
      </c>
      <c r="C44" s="202"/>
      <c r="D44" s="202"/>
      <c r="E44" s="202"/>
      <c r="F44" s="202"/>
      <c r="G44" s="202"/>
      <c r="H44" s="202"/>
      <c r="I44" s="202"/>
      <c r="J44" s="262"/>
      <c r="K44" s="273">
        <v>15</v>
      </c>
      <c r="L44" s="251"/>
      <c r="M44" s="251"/>
      <c r="N44" s="285"/>
      <c r="O44" s="271" t="s">
        <v>581</v>
      </c>
    </row>
    <row r="45" spans="1:15" ht="13.8">
      <c r="A45" s="344"/>
      <c r="B45" s="256" t="s">
        <v>628</v>
      </c>
      <c r="C45" s="157"/>
      <c r="D45" s="157"/>
      <c r="E45" s="157"/>
      <c r="F45" s="157"/>
      <c r="G45" s="157"/>
      <c r="H45" s="157"/>
      <c r="I45" s="157"/>
      <c r="J45" s="257"/>
      <c r="K45" s="273"/>
      <c r="L45" s="267"/>
      <c r="M45" s="267"/>
      <c r="N45" s="286"/>
      <c r="O45" s="273"/>
    </row>
    <row r="46" spans="1:15" ht="13.8">
      <c r="A46" s="292"/>
      <c r="B46" s="253" t="s">
        <v>95</v>
      </c>
      <c r="C46" s="254"/>
      <c r="D46" s="254"/>
      <c r="E46" s="254"/>
      <c r="F46" s="254"/>
      <c r="G46" s="254"/>
      <c r="H46" s="254"/>
      <c r="I46" s="254"/>
      <c r="J46" s="255"/>
      <c r="K46" s="272"/>
      <c r="L46" s="252"/>
      <c r="M46" s="252"/>
      <c r="N46" s="279"/>
      <c r="O46" s="272"/>
    </row>
    <row r="47" spans="1:17" ht="15" customHeight="1">
      <c r="A47" s="341" t="s">
        <v>96</v>
      </c>
      <c r="B47" s="261" t="s">
        <v>99</v>
      </c>
      <c r="C47" s="202"/>
      <c r="D47" s="202"/>
      <c r="E47" s="202"/>
      <c r="F47" s="202"/>
      <c r="G47" s="202"/>
      <c r="H47" s="202"/>
      <c r="I47" s="202"/>
      <c r="J47" s="262"/>
      <c r="K47" s="271">
        <v>15</v>
      </c>
      <c r="L47" s="251"/>
      <c r="M47" s="251"/>
      <c r="N47" s="338"/>
      <c r="O47" s="271" t="s">
        <v>581</v>
      </c>
      <c r="P47" s="156"/>
      <c r="Q47" s="156"/>
    </row>
    <row r="48" spans="1:17" ht="15" customHeight="1">
      <c r="A48" s="342"/>
      <c r="B48" s="256" t="s">
        <v>100</v>
      </c>
      <c r="C48" s="157"/>
      <c r="D48" s="157"/>
      <c r="E48" s="157"/>
      <c r="F48" s="157"/>
      <c r="G48" s="157"/>
      <c r="H48" s="157"/>
      <c r="I48" s="157"/>
      <c r="J48" s="257"/>
      <c r="K48" s="273"/>
      <c r="L48" s="267"/>
      <c r="M48" s="267"/>
      <c r="N48" s="339"/>
      <c r="O48" s="273"/>
      <c r="P48" s="140"/>
      <c r="Q48" s="140"/>
    </row>
    <row r="49" spans="1:17" ht="15" customHeight="1">
      <c r="A49" s="342"/>
      <c r="B49" s="256" t="s">
        <v>101</v>
      </c>
      <c r="C49" s="157"/>
      <c r="D49" s="157"/>
      <c r="E49" s="157"/>
      <c r="F49" s="157"/>
      <c r="G49" s="157"/>
      <c r="H49" s="157"/>
      <c r="I49" s="157"/>
      <c r="J49" s="257"/>
      <c r="K49" s="273"/>
      <c r="L49" s="267"/>
      <c r="M49" s="267"/>
      <c r="N49" s="339"/>
      <c r="O49" s="273"/>
      <c r="P49" s="140"/>
      <c r="Q49" s="140"/>
    </row>
    <row r="50" spans="1:17" ht="15" customHeight="1">
      <c r="A50" s="343"/>
      <c r="B50" s="253" t="s">
        <v>629</v>
      </c>
      <c r="C50" s="254"/>
      <c r="D50" s="254"/>
      <c r="E50" s="254"/>
      <c r="F50" s="254"/>
      <c r="G50" s="254"/>
      <c r="H50" s="254"/>
      <c r="I50" s="254"/>
      <c r="J50" s="255"/>
      <c r="K50" s="272"/>
      <c r="L50" s="252"/>
      <c r="M50" s="252"/>
      <c r="N50" s="340"/>
      <c r="O50" s="272"/>
      <c r="P50" s="140"/>
      <c r="Q50" s="140"/>
    </row>
    <row r="51" spans="1:17" ht="15" customHeight="1">
      <c r="A51" s="341" t="s">
        <v>97</v>
      </c>
      <c r="B51" s="261" t="s">
        <v>725</v>
      </c>
      <c r="C51" s="202"/>
      <c r="D51" s="202"/>
      <c r="E51" s="202"/>
      <c r="F51" s="202"/>
      <c r="G51" s="202"/>
      <c r="H51" s="202"/>
      <c r="I51" s="202"/>
      <c r="J51" s="262"/>
      <c r="K51" s="271">
        <v>5</v>
      </c>
      <c r="L51" s="251"/>
      <c r="M51" s="251"/>
      <c r="N51" s="338"/>
      <c r="O51" s="271" t="s">
        <v>581</v>
      </c>
      <c r="P51" s="140"/>
      <c r="Q51" s="140"/>
    </row>
    <row r="52" spans="1:17" ht="15" customHeight="1">
      <c r="A52" s="342"/>
      <c r="B52" s="256" t="s">
        <v>726</v>
      </c>
      <c r="C52" s="157"/>
      <c r="D52" s="157"/>
      <c r="E52" s="157"/>
      <c r="F52" s="157"/>
      <c r="G52" s="157"/>
      <c r="H52" s="157"/>
      <c r="I52" s="157"/>
      <c r="J52" s="257"/>
      <c r="K52" s="273"/>
      <c r="L52" s="267"/>
      <c r="M52" s="267"/>
      <c r="N52" s="339"/>
      <c r="O52" s="273"/>
      <c r="P52" s="140"/>
      <c r="Q52" s="140"/>
    </row>
    <row r="53" spans="1:15" ht="15" customHeight="1">
      <c r="A53" s="343"/>
      <c r="B53" s="253" t="s">
        <v>727</v>
      </c>
      <c r="C53" s="254"/>
      <c r="D53" s="254"/>
      <c r="E53" s="254"/>
      <c r="F53" s="254"/>
      <c r="G53" s="254"/>
      <c r="H53" s="254"/>
      <c r="I53" s="254"/>
      <c r="J53" s="255"/>
      <c r="K53" s="272"/>
      <c r="L53" s="252"/>
      <c r="M53" s="252"/>
      <c r="N53" s="340"/>
      <c r="O53" s="272"/>
    </row>
    <row r="54" spans="1:15" ht="15" customHeight="1">
      <c r="A54" s="341" t="s">
        <v>98</v>
      </c>
      <c r="B54" s="261" t="s">
        <v>719</v>
      </c>
      <c r="C54" s="263"/>
      <c r="D54" s="263"/>
      <c r="E54" s="263"/>
      <c r="F54" s="263"/>
      <c r="G54" s="263"/>
      <c r="H54" s="263"/>
      <c r="I54" s="263"/>
      <c r="J54" s="264"/>
      <c r="K54" s="271">
        <v>10</v>
      </c>
      <c r="L54" s="251"/>
      <c r="M54" s="251"/>
      <c r="N54" s="251"/>
      <c r="O54" s="271" t="s">
        <v>580</v>
      </c>
    </row>
    <row r="55" spans="1:15" ht="15" customHeight="1">
      <c r="A55" s="352"/>
      <c r="B55" s="256" t="s">
        <v>720</v>
      </c>
      <c r="C55" s="350"/>
      <c r="D55" s="350"/>
      <c r="E55" s="350"/>
      <c r="F55" s="350"/>
      <c r="G55" s="350"/>
      <c r="H55" s="350"/>
      <c r="I55" s="350"/>
      <c r="J55" s="351"/>
      <c r="K55" s="273"/>
      <c r="L55" s="267"/>
      <c r="M55" s="267"/>
      <c r="N55" s="267"/>
      <c r="O55" s="273"/>
    </row>
    <row r="56" spans="1:15" ht="15" customHeight="1">
      <c r="A56" s="352"/>
      <c r="B56" s="256" t="s">
        <v>721</v>
      </c>
      <c r="C56" s="350"/>
      <c r="D56" s="350"/>
      <c r="E56" s="350"/>
      <c r="F56" s="350"/>
      <c r="G56" s="350"/>
      <c r="H56" s="350"/>
      <c r="I56" s="350"/>
      <c r="J56" s="351"/>
      <c r="K56" s="273"/>
      <c r="L56" s="267"/>
      <c r="M56" s="267"/>
      <c r="N56" s="267"/>
      <c r="O56" s="273"/>
    </row>
    <row r="57" spans="1:15" ht="15" customHeight="1">
      <c r="A57" s="352"/>
      <c r="B57" s="256" t="s">
        <v>722</v>
      </c>
      <c r="C57" s="350"/>
      <c r="D57" s="350"/>
      <c r="E57" s="350"/>
      <c r="F57" s="350"/>
      <c r="G57" s="350"/>
      <c r="H57" s="350"/>
      <c r="I57" s="350"/>
      <c r="J57" s="351"/>
      <c r="K57" s="273"/>
      <c r="L57" s="267"/>
      <c r="M57" s="267"/>
      <c r="N57" s="267"/>
      <c r="O57" s="273"/>
    </row>
    <row r="58" spans="1:25" s="42" customFormat="1" ht="15" customHeight="1">
      <c r="A58" s="352"/>
      <c r="B58" s="256" t="s">
        <v>723</v>
      </c>
      <c r="C58" s="157"/>
      <c r="D58" s="157"/>
      <c r="E58" s="157"/>
      <c r="F58" s="157"/>
      <c r="G58" s="157"/>
      <c r="H58" s="157"/>
      <c r="I58" s="157"/>
      <c r="J58" s="257"/>
      <c r="K58" s="273"/>
      <c r="L58" s="267"/>
      <c r="M58" s="267"/>
      <c r="N58" s="267"/>
      <c r="O58" s="273"/>
      <c r="P58" s="139"/>
      <c r="Q58" s="139"/>
      <c r="R58" s="139"/>
      <c r="S58" s="139"/>
      <c r="T58" s="139"/>
      <c r="U58" s="139"/>
      <c r="V58" s="139"/>
      <c r="W58" s="139"/>
      <c r="X58" s="139"/>
      <c r="Y58" s="139"/>
    </row>
    <row r="59" spans="1:15" ht="15" customHeight="1">
      <c r="A59" s="353"/>
      <c r="B59" s="253" t="s">
        <v>724</v>
      </c>
      <c r="C59" s="265"/>
      <c r="D59" s="265"/>
      <c r="E59" s="265"/>
      <c r="F59" s="265"/>
      <c r="G59" s="265"/>
      <c r="H59" s="265"/>
      <c r="I59" s="265"/>
      <c r="J59" s="266"/>
      <c r="K59" s="272"/>
      <c r="L59" s="252"/>
      <c r="M59" s="252"/>
      <c r="N59" s="252"/>
      <c r="O59" s="294"/>
    </row>
    <row r="60" spans="1:15" ht="6" customHeight="1">
      <c r="A60" s="347"/>
      <c r="B60" s="347"/>
      <c r="C60" s="347"/>
      <c r="D60" s="347"/>
      <c r="E60" s="347"/>
      <c r="F60" s="347"/>
      <c r="G60" s="347"/>
      <c r="H60" s="347"/>
      <c r="I60" s="347"/>
      <c r="J60" s="347"/>
      <c r="K60" s="347"/>
      <c r="L60" s="347"/>
      <c r="M60" s="347"/>
      <c r="N60" s="347"/>
      <c r="O60" s="347"/>
    </row>
    <row r="61" spans="1:15" ht="15" customHeight="1">
      <c r="A61" s="345" t="s">
        <v>102</v>
      </c>
      <c r="B61" s="346"/>
      <c r="C61" s="346"/>
      <c r="D61" s="70"/>
      <c r="E61" s="348"/>
      <c r="F61" s="348"/>
      <c r="G61" s="348"/>
      <c r="H61" s="348"/>
      <c r="I61" s="348"/>
      <c r="J61" s="348"/>
      <c r="K61" s="348"/>
      <c r="L61" s="348"/>
      <c r="M61" s="348"/>
      <c r="N61" s="348"/>
      <c r="O61" s="349"/>
    </row>
    <row r="62" spans="1:15" ht="27" customHeight="1">
      <c r="A62" s="232"/>
      <c r="B62" s="233"/>
      <c r="C62" s="233"/>
      <c r="D62" s="233"/>
      <c r="E62" s="233"/>
      <c r="F62" s="233"/>
      <c r="G62" s="233"/>
      <c r="H62" s="233"/>
      <c r="I62" s="233"/>
      <c r="J62" s="233"/>
      <c r="K62" s="233"/>
      <c r="L62" s="233"/>
      <c r="M62" s="233"/>
      <c r="N62" s="233"/>
      <c r="O62" s="234"/>
    </row>
    <row r="63" spans="1:15" ht="27" customHeight="1">
      <c r="A63" s="235"/>
      <c r="B63" s="236"/>
      <c r="C63" s="236"/>
      <c r="D63" s="236"/>
      <c r="E63" s="236"/>
      <c r="F63" s="236"/>
      <c r="G63" s="236"/>
      <c r="H63" s="236"/>
      <c r="I63" s="236"/>
      <c r="J63" s="236"/>
      <c r="K63" s="236"/>
      <c r="L63" s="236"/>
      <c r="M63" s="236"/>
      <c r="N63" s="236"/>
      <c r="O63" s="237"/>
    </row>
    <row r="64" spans="1:15" ht="27" customHeight="1">
      <c r="A64" s="232"/>
      <c r="B64" s="233"/>
      <c r="C64" s="233"/>
      <c r="D64" s="233"/>
      <c r="E64" s="233"/>
      <c r="F64" s="233"/>
      <c r="G64" s="233"/>
      <c r="H64" s="233"/>
      <c r="I64" s="233"/>
      <c r="J64" s="233"/>
      <c r="K64" s="233"/>
      <c r="L64" s="233"/>
      <c r="M64" s="233"/>
      <c r="N64" s="233"/>
      <c r="O64" s="234"/>
    </row>
    <row r="65" spans="1:15" ht="27" customHeight="1">
      <c r="A65" s="235"/>
      <c r="B65" s="236"/>
      <c r="C65" s="236"/>
      <c r="D65" s="236"/>
      <c r="E65" s="236"/>
      <c r="F65" s="236"/>
      <c r="G65" s="236"/>
      <c r="H65" s="236"/>
      <c r="I65" s="236"/>
      <c r="J65" s="236"/>
      <c r="K65" s="236"/>
      <c r="L65" s="236"/>
      <c r="M65" s="236"/>
      <c r="N65" s="236"/>
      <c r="O65" s="237"/>
    </row>
    <row r="66" spans="1:15" ht="27" customHeight="1">
      <c r="A66" s="232"/>
      <c r="B66" s="233"/>
      <c r="C66" s="233"/>
      <c r="D66" s="233"/>
      <c r="E66" s="233"/>
      <c r="F66" s="233"/>
      <c r="G66" s="233"/>
      <c r="H66" s="233"/>
      <c r="I66" s="233"/>
      <c r="J66" s="233"/>
      <c r="K66" s="233"/>
      <c r="L66" s="233"/>
      <c r="M66" s="233"/>
      <c r="N66" s="233"/>
      <c r="O66" s="234"/>
    </row>
    <row r="67" spans="1:15" ht="27" customHeight="1">
      <c r="A67" s="235"/>
      <c r="B67" s="236"/>
      <c r="C67" s="236"/>
      <c r="D67" s="236"/>
      <c r="E67" s="236"/>
      <c r="F67" s="236"/>
      <c r="G67" s="236"/>
      <c r="H67" s="236"/>
      <c r="I67" s="236"/>
      <c r="J67" s="236"/>
      <c r="K67" s="236"/>
      <c r="L67" s="236"/>
      <c r="M67" s="236"/>
      <c r="N67" s="236"/>
      <c r="O67" s="237"/>
    </row>
    <row r="68" spans="1:15" ht="27" customHeight="1">
      <c r="A68" s="232"/>
      <c r="B68" s="233"/>
      <c r="C68" s="233"/>
      <c r="D68" s="233"/>
      <c r="E68" s="233"/>
      <c r="F68" s="233"/>
      <c r="G68" s="233"/>
      <c r="H68" s="233"/>
      <c r="I68" s="233"/>
      <c r="J68" s="233"/>
      <c r="K68" s="233"/>
      <c r="L68" s="233"/>
      <c r="M68" s="233"/>
      <c r="N68" s="233"/>
      <c r="O68" s="234"/>
    </row>
    <row r="69" spans="1:15" ht="27" customHeight="1">
      <c r="A69" s="235"/>
      <c r="B69" s="236"/>
      <c r="C69" s="236"/>
      <c r="D69" s="236"/>
      <c r="E69" s="236"/>
      <c r="F69" s="236"/>
      <c r="G69" s="236"/>
      <c r="H69" s="236"/>
      <c r="I69" s="236"/>
      <c r="J69" s="236"/>
      <c r="K69" s="236"/>
      <c r="L69" s="236"/>
      <c r="M69" s="236"/>
      <c r="N69" s="236"/>
      <c r="O69" s="237"/>
    </row>
    <row r="70" spans="1:15" ht="27" customHeight="1">
      <c r="A70" s="232"/>
      <c r="B70" s="233"/>
      <c r="C70" s="233"/>
      <c r="D70" s="233"/>
      <c r="E70" s="233"/>
      <c r="F70" s="233"/>
      <c r="G70" s="233"/>
      <c r="H70" s="233"/>
      <c r="I70" s="233"/>
      <c r="J70" s="233"/>
      <c r="K70" s="233"/>
      <c r="L70" s="233"/>
      <c r="M70" s="233"/>
      <c r="N70" s="233"/>
      <c r="O70" s="234"/>
    </row>
    <row r="71" spans="1:15" ht="27" customHeight="1">
      <c r="A71" s="235"/>
      <c r="B71" s="236"/>
      <c r="C71" s="236"/>
      <c r="D71" s="236"/>
      <c r="E71" s="236"/>
      <c r="F71" s="236"/>
      <c r="G71" s="236"/>
      <c r="H71" s="236"/>
      <c r="I71" s="236"/>
      <c r="J71" s="236"/>
      <c r="K71" s="236"/>
      <c r="L71" s="236"/>
      <c r="M71" s="236"/>
      <c r="N71" s="236"/>
      <c r="O71" s="237"/>
    </row>
    <row r="72" spans="1:15" ht="27" customHeight="1">
      <c r="A72" s="232"/>
      <c r="B72" s="233"/>
      <c r="C72" s="233"/>
      <c r="D72" s="233"/>
      <c r="E72" s="233"/>
      <c r="F72" s="233"/>
      <c r="G72" s="233"/>
      <c r="H72" s="233"/>
      <c r="I72" s="233"/>
      <c r="J72" s="233"/>
      <c r="K72" s="233"/>
      <c r="L72" s="233"/>
      <c r="M72" s="233"/>
      <c r="N72" s="233"/>
      <c r="O72" s="234"/>
    </row>
    <row r="73" spans="1:15" ht="27" customHeight="1">
      <c r="A73" s="235"/>
      <c r="B73" s="236"/>
      <c r="C73" s="236"/>
      <c r="D73" s="236"/>
      <c r="E73" s="236"/>
      <c r="F73" s="236"/>
      <c r="G73" s="236"/>
      <c r="H73" s="236"/>
      <c r="I73" s="236"/>
      <c r="J73" s="236"/>
      <c r="K73" s="236"/>
      <c r="L73" s="236"/>
      <c r="M73" s="236"/>
      <c r="N73" s="236"/>
      <c r="O73" s="237"/>
    </row>
    <row r="74" spans="1:15" ht="27" customHeight="1">
      <c r="A74" s="232"/>
      <c r="B74" s="233"/>
      <c r="C74" s="233"/>
      <c r="D74" s="233"/>
      <c r="E74" s="233"/>
      <c r="F74" s="233"/>
      <c r="G74" s="233"/>
      <c r="H74" s="233"/>
      <c r="I74" s="233"/>
      <c r="J74" s="233"/>
      <c r="K74" s="233"/>
      <c r="L74" s="233"/>
      <c r="M74" s="233"/>
      <c r="N74" s="233"/>
      <c r="O74" s="234"/>
    </row>
    <row r="75" spans="1:15" ht="27" customHeight="1">
      <c r="A75" s="235"/>
      <c r="B75" s="236"/>
      <c r="C75" s="236"/>
      <c r="D75" s="236"/>
      <c r="E75" s="236"/>
      <c r="F75" s="236"/>
      <c r="G75" s="236"/>
      <c r="H75" s="236"/>
      <c r="I75" s="236"/>
      <c r="J75" s="236"/>
      <c r="K75" s="236"/>
      <c r="L75" s="236"/>
      <c r="M75" s="236"/>
      <c r="N75" s="236"/>
      <c r="O75" s="237"/>
    </row>
    <row r="76" spans="1:15" ht="27" customHeight="1">
      <c r="A76" s="232"/>
      <c r="B76" s="233"/>
      <c r="C76" s="233"/>
      <c r="D76" s="233"/>
      <c r="E76" s="233"/>
      <c r="F76" s="233"/>
      <c r="G76" s="233"/>
      <c r="H76" s="233"/>
      <c r="I76" s="233"/>
      <c r="J76" s="233"/>
      <c r="K76" s="233"/>
      <c r="L76" s="233"/>
      <c r="M76" s="233"/>
      <c r="N76" s="233"/>
      <c r="O76" s="234"/>
    </row>
    <row r="77" spans="1:15" ht="26.25" customHeight="1">
      <c r="A77" s="235"/>
      <c r="B77" s="236"/>
      <c r="C77" s="236"/>
      <c r="D77" s="236"/>
      <c r="E77" s="236"/>
      <c r="F77" s="236"/>
      <c r="G77" s="236"/>
      <c r="H77" s="236"/>
      <c r="I77" s="236"/>
      <c r="J77" s="236"/>
      <c r="K77" s="236"/>
      <c r="L77" s="236"/>
      <c r="M77" s="236"/>
      <c r="N77" s="236"/>
      <c r="O77" s="237"/>
    </row>
    <row r="78" spans="1:19" ht="27" customHeight="1">
      <c r="A78" s="232"/>
      <c r="B78" s="233"/>
      <c r="C78" s="233"/>
      <c r="D78" s="233"/>
      <c r="E78" s="233"/>
      <c r="F78" s="233"/>
      <c r="G78" s="233"/>
      <c r="H78" s="233"/>
      <c r="I78" s="233"/>
      <c r="J78" s="233"/>
      <c r="K78" s="233"/>
      <c r="L78" s="233"/>
      <c r="M78" s="233"/>
      <c r="N78" s="233"/>
      <c r="O78" s="234"/>
      <c r="P78" s="9"/>
      <c r="Q78" s="142"/>
      <c r="R78" s="142"/>
      <c r="S78" s="142"/>
    </row>
    <row r="79" spans="1:19" ht="27" customHeight="1">
      <c r="A79" s="235"/>
      <c r="B79" s="236"/>
      <c r="C79" s="236"/>
      <c r="D79" s="236"/>
      <c r="E79" s="236"/>
      <c r="F79" s="236"/>
      <c r="G79" s="236"/>
      <c r="H79" s="236"/>
      <c r="I79" s="236"/>
      <c r="J79" s="236"/>
      <c r="K79" s="236"/>
      <c r="L79" s="236"/>
      <c r="M79" s="236"/>
      <c r="N79" s="236"/>
      <c r="O79" s="237"/>
      <c r="P79" s="24"/>
      <c r="Q79" s="140"/>
      <c r="R79" s="140"/>
      <c r="S79" s="140"/>
    </row>
    <row r="80" spans="1:25" s="22" customFormat="1" ht="27" customHeight="1">
      <c r="A80" s="232"/>
      <c r="B80" s="233"/>
      <c r="C80" s="233"/>
      <c r="D80" s="233"/>
      <c r="E80" s="233"/>
      <c r="F80" s="233"/>
      <c r="G80" s="233"/>
      <c r="H80" s="233"/>
      <c r="I80" s="233"/>
      <c r="J80" s="233"/>
      <c r="K80" s="233"/>
      <c r="L80" s="233"/>
      <c r="M80" s="233"/>
      <c r="N80" s="233"/>
      <c r="O80" s="234"/>
      <c r="P80" s="24"/>
      <c r="Q80" s="140"/>
      <c r="R80" s="140"/>
      <c r="S80" s="140"/>
      <c r="T80" s="139"/>
      <c r="U80" s="139"/>
      <c r="V80" s="139"/>
      <c r="W80" s="139"/>
      <c r="X80" s="139"/>
      <c r="Y80" s="139"/>
    </row>
    <row r="81" spans="1:25" s="22" customFormat="1" ht="27" customHeight="1">
      <c r="A81" s="235"/>
      <c r="B81" s="236"/>
      <c r="C81" s="236"/>
      <c r="D81" s="236"/>
      <c r="E81" s="236"/>
      <c r="F81" s="236"/>
      <c r="G81" s="236"/>
      <c r="H81" s="236"/>
      <c r="I81" s="236"/>
      <c r="J81" s="236"/>
      <c r="K81" s="236"/>
      <c r="L81" s="236"/>
      <c r="M81" s="236"/>
      <c r="N81" s="236"/>
      <c r="O81" s="237"/>
      <c r="P81" s="24"/>
      <c r="Q81" s="140"/>
      <c r="R81" s="140"/>
      <c r="S81" s="140"/>
      <c r="T81" s="139"/>
      <c r="U81" s="139"/>
      <c r="V81" s="139"/>
      <c r="W81" s="139"/>
      <c r="X81" s="139"/>
      <c r="Y81" s="139"/>
    </row>
    <row r="82" spans="1:25" s="22" customFormat="1" ht="27" customHeight="1">
      <c r="A82" s="232"/>
      <c r="B82" s="233"/>
      <c r="C82" s="233"/>
      <c r="D82" s="233"/>
      <c r="E82" s="233"/>
      <c r="F82" s="233"/>
      <c r="G82" s="233"/>
      <c r="H82" s="233"/>
      <c r="I82" s="233"/>
      <c r="J82" s="233"/>
      <c r="K82" s="233"/>
      <c r="L82" s="233"/>
      <c r="M82" s="233"/>
      <c r="N82" s="233"/>
      <c r="O82" s="234"/>
      <c r="P82" s="24"/>
      <c r="Q82" s="140"/>
      <c r="R82" s="140"/>
      <c r="S82" s="140"/>
      <c r="T82" s="139"/>
      <c r="U82" s="139"/>
      <c r="V82" s="139"/>
      <c r="W82" s="139"/>
      <c r="X82" s="139"/>
      <c r="Y82" s="139"/>
    </row>
    <row r="83" spans="1:25" s="22" customFormat="1" ht="27" customHeight="1">
      <c r="A83" s="235"/>
      <c r="B83" s="236"/>
      <c r="C83" s="236"/>
      <c r="D83" s="236"/>
      <c r="E83" s="236"/>
      <c r="F83" s="236"/>
      <c r="G83" s="236"/>
      <c r="H83" s="236"/>
      <c r="I83" s="236"/>
      <c r="J83" s="236"/>
      <c r="K83" s="236"/>
      <c r="L83" s="236"/>
      <c r="M83" s="236"/>
      <c r="N83" s="236"/>
      <c r="O83" s="237"/>
      <c r="P83" s="24"/>
      <c r="Q83" s="140"/>
      <c r="R83" s="140"/>
      <c r="S83" s="140"/>
      <c r="T83" s="139"/>
      <c r="U83" s="139"/>
      <c r="V83" s="139"/>
      <c r="W83" s="139"/>
      <c r="X83" s="139"/>
      <c r="Y83" s="139"/>
    </row>
    <row r="84" spans="1:25" s="22" customFormat="1" ht="12.75">
      <c r="A84" s="163"/>
      <c r="B84" s="163"/>
      <c r="C84" s="163"/>
      <c r="D84" s="163"/>
      <c r="E84" s="163"/>
      <c r="F84" s="163"/>
      <c r="G84" s="163"/>
      <c r="H84" s="163"/>
      <c r="I84" s="163"/>
      <c r="J84" s="163"/>
      <c r="K84" s="163"/>
      <c r="L84" s="163"/>
      <c r="M84" s="163"/>
      <c r="N84" s="163"/>
      <c r="O84" s="163"/>
      <c r="P84" s="139"/>
      <c r="Q84" s="139"/>
      <c r="R84" s="139"/>
      <c r="S84" s="139"/>
      <c r="T84" s="139"/>
      <c r="U84" s="139"/>
      <c r="V84" s="139"/>
      <c r="W84" s="139"/>
      <c r="X84" s="139"/>
      <c r="Y84" s="139"/>
    </row>
    <row r="85" spans="1:25" s="22" customFormat="1" ht="27" customHeight="1">
      <c r="A85" s="248" t="s">
        <v>683</v>
      </c>
      <c r="B85" s="248"/>
      <c r="C85" s="248"/>
      <c r="D85" s="248"/>
      <c r="E85" s="248"/>
      <c r="F85" s="248"/>
      <c r="G85" s="248"/>
      <c r="H85" s="248"/>
      <c r="I85" s="248"/>
      <c r="J85" s="356">
        <f>SUM(L54+L51+L47+L44+L42+L39+L34+L31+L28+L26+L24+L21+L20+L16+L14)</f>
        <v>0</v>
      </c>
      <c r="K85" s="356"/>
      <c r="L85" s="75"/>
      <c r="M85" s="75"/>
      <c r="N85" s="75"/>
      <c r="O85" s="75"/>
      <c r="P85" s="139"/>
      <c r="Q85" s="139"/>
      <c r="R85" s="139"/>
      <c r="S85" s="139"/>
      <c r="T85" s="139"/>
      <c r="U85" s="139"/>
      <c r="V85" s="139"/>
      <c r="W85" s="139"/>
      <c r="X85" s="139"/>
      <c r="Y85" s="139"/>
    </row>
    <row r="86" spans="1:25" s="22" customFormat="1" ht="27" customHeight="1" thickBot="1">
      <c r="A86" s="248" t="s">
        <v>684</v>
      </c>
      <c r="B86" s="248"/>
      <c r="C86" s="248"/>
      <c r="D86" s="91" t="s">
        <v>681</v>
      </c>
      <c r="E86" s="89">
        <v>180</v>
      </c>
      <c r="F86" s="80"/>
      <c r="G86" s="249" t="s">
        <v>685</v>
      </c>
      <c r="H86" s="249"/>
      <c r="I86" s="250"/>
      <c r="J86" s="250"/>
      <c r="K86" s="250"/>
      <c r="L86" s="250"/>
      <c r="M86" s="250"/>
      <c r="N86" s="250"/>
      <c r="O86" s="250"/>
      <c r="P86" s="139"/>
      <c r="Q86" s="139"/>
      <c r="R86" s="139"/>
      <c r="S86" s="139"/>
      <c r="T86" s="139"/>
      <c r="U86" s="139"/>
      <c r="V86" s="139"/>
      <c r="W86" s="139"/>
      <c r="X86" s="139"/>
      <c r="Y86" s="139"/>
    </row>
    <row r="87" spans="1:15" ht="27" customHeight="1" thickBot="1">
      <c r="A87" s="187" t="s">
        <v>682</v>
      </c>
      <c r="B87" s="187"/>
      <c r="C87" s="187"/>
      <c r="D87" s="91" t="s">
        <v>681</v>
      </c>
      <c r="E87" s="90">
        <f>N16+N28+N31+N34+N39+N42+N54</f>
        <v>0</v>
      </c>
      <c r="F87" s="80"/>
      <c r="G87" s="249" t="s">
        <v>689</v>
      </c>
      <c r="H87" s="249"/>
      <c r="I87" s="249"/>
      <c r="J87" s="249"/>
      <c r="K87" s="249"/>
      <c r="L87" s="249"/>
      <c r="M87" s="249"/>
      <c r="N87" s="249"/>
      <c r="O87" s="249"/>
    </row>
    <row r="88" spans="1:15" ht="27" customHeight="1" thickBot="1">
      <c r="A88" s="187" t="s">
        <v>686</v>
      </c>
      <c r="B88" s="187"/>
      <c r="C88" s="187"/>
      <c r="D88" s="91" t="s">
        <v>681</v>
      </c>
      <c r="E88" s="90">
        <f>E86-E87</f>
        <v>180</v>
      </c>
      <c r="F88" s="80"/>
      <c r="G88" s="249" t="s">
        <v>690</v>
      </c>
      <c r="H88" s="249"/>
      <c r="I88" s="249"/>
      <c r="J88" s="249"/>
      <c r="K88" s="249"/>
      <c r="L88" s="249"/>
      <c r="M88" s="249"/>
      <c r="N88" s="249"/>
      <c r="O88" s="249"/>
    </row>
    <row r="89" spans="1:25" s="42" customFormat="1" ht="36" customHeight="1">
      <c r="A89" s="358" t="s">
        <v>687</v>
      </c>
      <c r="B89" s="358"/>
      <c r="C89" s="358"/>
      <c r="D89" s="172"/>
      <c r="E89" s="172"/>
      <c r="F89" s="172"/>
      <c r="G89" s="357" t="s">
        <v>691</v>
      </c>
      <c r="H89" s="357"/>
      <c r="I89" s="357"/>
      <c r="J89" s="357"/>
      <c r="K89" s="357"/>
      <c r="L89" s="357"/>
      <c r="M89" s="357"/>
      <c r="N89" s="357"/>
      <c r="O89" s="357"/>
      <c r="P89" s="139"/>
      <c r="Q89" s="139"/>
      <c r="R89" s="139"/>
      <c r="S89" s="139"/>
      <c r="T89" s="139"/>
      <c r="U89" s="139"/>
      <c r="V89" s="139"/>
      <c r="W89" s="139"/>
      <c r="X89" s="139"/>
      <c r="Y89" s="139"/>
    </row>
    <row r="90" spans="1:15" ht="27" customHeight="1" thickBot="1">
      <c r="A90" s="187" t="s">
        <v>688</v>
      </c>
      <c r="B90" s="187"/>
      <c r="C90" s="187"/>
      <c r="D90" s="91" t="s">
        <v>681</v>
      </c>
      <c r="E90" s="89">
        <f>E88*0.8</f>
        <v>144</v>
      </c>
      <c r="F90" s="80"/>
      <c r="G90" s="249"/>
      <c r="H90" s="249"/>
      <c r="I90" s="249"/>
      <c r="J90" s="249"/>
      <c r="K90" s="249"/>
      <c r="L90" s="249"/>
      <c r="M90" s="249"/>
      <c r="N90" s="249"/>
      <c r="O90" s="249"/>
    </row>
    <row r="91" spans="1:25" s="42" customFormat="1" ht="15" customHeight="1">
      <c r="A91" s="163"/>
      <c r="B91" s="163"/>
      <c r="C91" s="163"/>
      <c r="D91" s="163"/>
      <c r="E91" s="163"/>
      <c r="F91" s="163"/>
      <c r="G91" s="163"/>
      <c r="H91" s="163"/>
      <c r="I91" s="163"/>
      <c r="J91" s="163"/>
      <c r="K91" s="163"/>
      <c r="L91" s="163"/>
      <c r="M91" s="163"/>
      <c r="N91" s="163"/>
      <c r="O91" s="163"/>
      <c r="P91" s="139"/>
      <c r="Q91" s="139"/>
      <c r="R91" s="139"/>
      <c r="S91" s="139"/>
      <c r="T91" s="139"/>
      <c r="U91" s="139"/>
      <c r="V91" s="139"/>
      <c r="W91" s="139"/>
      <c r="X91" s="139"/>
      <c r="Y91" s="139"/>
    </row>
    <row r="92" spans="1:25" s="42" customFormat="1" ht="18" customHeight="1">
      <c r="A92" s="163"/>
      <c r="B92" s="163"/>
      <c r="C92" s="164"/>
      <c r="D92" s="74"/>
      <c r="E92" s="58" t="s">
        <v>560</v>
      </c>
      <c r="F92" s="354"/>
      <c r="G92" s="355"/>
      <c r="H92" s="74"/>
      <c r="I92" s="187" t="s">
        <v>559</v>
      </c>
      <c r="J92" s="247"/>
      <c r="K92" s="248" t="s">
        <v>692</v>
      </c>
      <c r="L92" s="248"/>
      <c r="M92" s="248"/>
      <c r="N92" s="248"/>
      <c r="O92" s="248"/>
      <c r="P92" s="139"/>
      <c r="Q92" s="139"/>
      <c r="R92" s="139"/>
      <c r="S92" s="139"/>
      <c r="T92" s="139"/>
      <c r="U92" s="139"/>
      <c r="V92" s="139"/>
      <c r="W92" s="139"/>
      <c r="X92" s="139"/>
      <c r="Y92" s="139"/>
    </row>
    <row r="93" spans="1:15" ht="12.75">
      <c r="A93" s="222"/>
      <c r="B93" s="222"/>
      <c r="C93" s="222"/>
      <c r="D93" s="222"/>
      <c r="E93" s="222"/>
      <c r="F93" s="222"/>
      <c r="G93" s="222"/>
      <c r="H93" s="222"/>
      <c r="I93" s="222"/>
      <c r="J93" s="222"/>
      <c r="K93" s="222"/>
      <c r="L93" s="222"/>
      <c r="M93" s="222"/>
      <c r="N93" s="222"/>
      <c r="O93" s="222"/>
    </row>
    <row r="94" spans="1:25" s="42" customFormat="1" ht="12.75">
      <c r="A94" s="238" t="s">
        <v>901</v>
      </c>
      <c r="B94" s="239"/>
      <c r="C94" s="239"/>
      <c r="D94" s="239"/>
      <c r="E94" s="239"/>
      <c r="F94" s="239"/>
      <c r="G94" s="239"/>
      <c r="H94" s="239"/>
      <c r="I94" s="239"/>
      <c r="J94" s="239"/>
      <c r="K94" s="239"/>
      <c r="L94" s="239"/>
      <c r="M94" s="239"/>
      <c r="N94" s="239"/>
      <c r="O94" s="240"/>
      <c r="P94" s="139"/>
      <c r="Q94" s="139"/>
      <c r="R94" s="139"/>
      <c r="S94" s="139"/>
      <c r="T94" s="139"/>
      <c r="U94" s="139"/>
      <c r="V94" s="139"/>
      <c r="W94" s="139"/>
      <c r="X94" s="139"/>
      <c r="Y94" s="139"/>
    </row>
    <row r="95" spans="1:25" s="42" customFormat="1" ht="12.75">
      <c r="A95" s="241"/>
      <c r="B95" s="242"/>
      <c r="C95" s="242"/>
      <c r="D95" s="242"/>
      <c r="E95" s="242"/>
      <c r="F95" s="242"/>
      <c r="G95" s="242"/>
      <c r="H95" s="242"/>
      <c r="I95" s="242"/>
      <c r="J95" s="242"/>
      <c r="K95" s="242"/>
      <c r="L95" s="242"/>
      <c r="M95" s="242"/>
      <c r="N95" s="242"/>
      <c r="O95" s="243"/>
      <c r="P95" s="139"/>
      <c r="Q95" s="139"/>
      <c r="R95" s="139"/>
      <c r="S95" s="139"/>
      <c r="T95" s="139"/>
      <c r="U95" s="139"/>
      <c r="V95" s="139"/>
      <c r="W95" s="139"/>
      <c r="X95" s="139"/>
      <c r="Y95" s="139"/>
    </row>
    <row r="96" spans="1:25" s="42" customFormat="1" ht="12.75">
      <c r="A96" s="241"/>
      <c r="B96" s="242"/>
      <c r="C96" s="242"/>
      <c r="D96" s="242"/>
      <c r="E96" s="242"/>
      <c r="F96" s="242"/>
      <c r="G96" s="242"/>
      <c r="H96" s="242"/>
      <c r="I96" s="242"/>
      <c r="J96" s="242"/>
      <c r="K96" s="242"/>
      <c r="L96" s="242"/>
      <c r="M96" s="242"/>
      <c r="N96" s="242"/>
      <c r="O96" s="243"/>
      <c r="P96" s="139"/>
      <c r="Q96" s="139"/>
      <c r="R96" s="139"/>
      <c r="S96" s="139"/>
      <c r="T96" s="139"/>
      <c r="U96" s="139"/>
      <c r="V96" s="139"/>
      <c r="W96" s="139"/>
      <c r="X96" s="139"/>
      <c r="Y96" s="139"/>
    </row>
    <row r="97" spans="1:25" s="42" customFormat="1" ht="12.75">
      <c r="A97" s="244"/>
      <c r="B97" s="245"/>
      <c r="C97" s="245"/>
      <c r="D97" s="245"/>
      <c r="E97" s="245"/>
      <c r="F97" s="245"/>
      <c r="G97" s="245"/>
      <c r="H97" s="245"/>
      <c r="I97" s="245"/>
      <c r="J97" s="245"/>
      <c r="K97" s="245"/>
      <c r="L97" s="245"/>
      <c r="M97" s="245"/>
      <c r="N97" s="245"/>
      <c r="O97" s="246"/>
      <c r="P97" s="139"/>
      <c r="Q97" s="139"/>
      <c r="R97" s="139"/>
      <c r="S97" s="139"/>
      <c r="T97" s="139"/>
      <c r="U97" s="139"/>
      <c r="V97" s="139"/>
      <c r="W97" s="139"/>
      <c r="X97" s="139"/>
      <c r="Y97" s="139"/>
    </row>
    <row r="99" spans="1:15" ht="19.2" customHeight="1">
      <c r="A99" s="221" t="s">
        <v>927</v>
      </c>
      <c r="B99" s="221"/>
      <c r="C99" s="221"/>
      <c r="D99" s="221"/>
      <c r="E99" s="221"/>
      <c r="F99" s="221"/>
      <c r="G99" s="221"/>
      <c r="H99" s="221"/>
      <c r="I99" s="221"/>
      <c r="J99" s="221"/>
      <c r="K99" s="221"/>
      <c r="L99" s="221"/>
      <c r="M99" s="221"/>
      <c r="N99" s="221"/>
      <c r="O99" s="221"/>
    </row>
    <row r="100" spans="1:15" ht="19.2" customHeight="1">
      <c r="A100" s="226"/>
      <c r="B100" s="226"/>
      <c r="C100" s="226"/>
      <c r="D100" s="226"/>
      <c r="E100" s="226"/>
      <c r="F100" s="226"/>
      <c r="G100" s="226"/>
      <c r="H100" s="226"/>
      <c r="I100" s="226"/>
      <c r="J100" s="226"/>
      <c r="K100" s="226"/>
      <c r="L100" s="226"/>
      <c r="M100" s="226"/>
      <c r="N100" s="226"/>
      <c r="O100" s="226"/>
    </row>
    <row r="101" spans="1:15" ht="6.6" customHeight="1">
      <c r="A101" s="227"/>
      <c r="B101" s="227"/>
      <c r="C101" s="227"/>
      <c r="D101" s="227"/>
      <c r="E101" s="227"/>
      <c r="F101" s="227"/>
      <c r="G101" s="227"/>
      <c r="H101" s="227"/>
      <c r="I101" s="227"/>
      <c r="J101" s="227"/>
      <c r="K101" s="227"/>
      <c r="L101" s="227"/>
      <c r="M101" s="227"/>
      <c r="N101" s="227"/>
      <c r="O101" s="227"/>
    </row>
    <row r="102" spans="1:15" ht="33" customHeight="1">
      <c r="A102" s="221" t="s">
        <v>926</v>
      </c>
      <c r="B102" s="228"/>
      <c r="C102" s="228"/>
      <c r="D102" s="228"/>
      <c r="E102" s="228"/>
      <c r="F102" s="228"/>
      <c r="G102" s="228"/>
      <c r="H102" s="228"/>
      <c r="I102" s="228"/>
      <c r="J102" s="228"/>
      <c r="K102" s="228"/>
      <c r="L102" s="228"/>
      <c r="M102" s="228"/>
      <c r="N102" s="228"/>
      <c r="O102" s="228"/>
    </row>
    <row r="103" spans="1:15" ht="9.6" customHeight="1">
      <c r="A103" s="229"/>
      <c r="B103" s="230"/>
      <c r="C103" s="230"/>
      <c r="D103" s="230"/>
      <c r="E103" s="230"/>
      <c r="F103" s="230"/>
      <c r="G103" s="230"/>
      <c r="H103" s="230"/>
      <c r="I103" s="230"/>
      <c r="J103" s="230"/>
      <c r="K103" s="230"/>
      <c r="L103" s="230"/>
      <c r="M103" s="230"/>
      <c r="N103" s="230"/>
      <c r="O103" s="230"/>
    </row>
    <row r="104" spans="1:15" ht="22.2" customHeight="1">
      <c r="A104" s="231"/>
      <c r="B104" s="231"/>
      <c r="C104" s="231"/>
      <c r="D104" s="231"/>
      <c r="E104" s="231"/>
      <c r="F104" s="231"/>
      <c r="G104" s="231"/>
      <c r="H104" s="231"/>
      <c r="I104" s="231"/>
      <c r="J104" s="231"/>
      <c r="K104" s="231"/>
      <c r="L104" s="231"/>
      <c r="M104" s="231"/>
      <c r="N104" s="231"/>
      <c r="O104" s="231"/>
    </row>
    <row r="105" spans="1:15" ht="22.2" customHeight="1">
      <c r="A105" s="231"/>
      <c r="B105" s="231"/>
      <c r="C105" s="231"/>
      <c r="D105" s="231"/>
      <c r="E105" s="231"/>
      <c r="F105" s="231"/>
      <c r="G105" s="231"/>
      <c r="H105" s="231"/>
      <c r="I105" s="231"/>
      <c r="J105" s="231"/>
      <c r="K105" s="231"/>
      <c r="L105" s="231"/>
      <c r="M105" s="231"/>
      <c r="N105" s="231"/>
      <c r="O105" s="231"/>
    </row>
    <row r="106" spans="1:15" ht="22.2" customHeight="1">
      <c r="A106" s="231"/>
      <c r="B106" s="231"/>
      <c r="C106" s="231"/>
      <c r="D106" s="231"/>
      <c r="E106" s="231"/>
      <c r="F106" s="231"/>
      <c r="G106" s="231"/>
      <c r="H106" s="231"/>
      <c r="I106" s="231"/>
      <c r="J106" s="231"/>
      <c r="K106" s="231"/>
      <c r="L106" s="231"/>
      <c r="M106" s="231"/>
      <c r="N106" s="231"/>
      <c r="O106" s="231"/>
    </row>
    <row r="107" spans="1:15" ht="22.2" customHeight="1">
      <c r="A107" s="231"/>
      <c r="B107" s="231"/>
      <c r="C107" s="231"/>
      <c r="D107" s="231"/>
      <c r="E107" s="231"/>
      <c r="F107" s="231"/>
      <c r="G107" s="231"/>
      <c r="H107" s="231"/>
      <c r="I107" s="231"/>
      <c r="J107" s="231"/>
      <c r="K107" s="231"/>
      <c r="L107" s="231"/>
      <c r="M107" s="231"/>
      <c r="N107" s="231"/>
      <c r="O107" s="231"/>
    </row>
    <row r="108" spans="1:15" ht="22.2" customHeight="1">
      <c r="A108" s="231"/>
      <c r="B108" s="231"/>
      <c r="C108" s="231"/>
      <c r="D108" s="231"/>
      <c r="E108" s="231"/>
      <c r="F108" s="231"/>
      <c r="G108" s="231"/>
      <c r="H108" s="231"/>
      <c r="I108" s="231"/>
      <c r="J108" s="231"/>
      <c r="K108" s="231"/>
      <c r="L108" s="231"/>
      <c r="M108" s="231"/>
      <c r="N108" s="231"/>
      <c r="O108" s="231"/>
    </row>
    <row r="109" spans="1:15" ht="22.2" customHeight="1">
      <c r="A109" s="231"/>
      <c r="B109" s="231"/>
      <c r="C109" s="231"/>
      <c r="D109" s="231"/>
      <c r="E109" s="231"/>
      <c r="F109" s="231"/>
      <c r="G109" s="231"/>
      <c r="H109" s="231"/>
      <c r="I109" s="231"/>
      <c r="J109" s="231"/>
      <c r="K109" s="231"/>
      <c r="L109" s="231"/>
      <c r="M109" s="231"/>
      <c r="N109" s="231"/>
      <c r="O109" s="231"/>
    </row>
    <row r="110" spans="1:15" ht="22.2" customHeight="1">
      <c r="A110" s="231"/>
      <c r="B110" s="231"/>
      <c r="C110" s="231"/>
      <c r="D110" s="231"/>
      <c r="E110" s="231"/>
      <c r="F110" s="231"/>
      <c r="G110" s="231"/>
      <c r="H110" s="231"/>
      <c r="I110" s="231"/>
      <c r="J110" s="231"/>
      <c r="K110" s="231"/>
      <c r="L110" s="231"/>
      <c r="M110" s="231"/>
      <c r="N110" s="231"/>
      <c r="O110" s="231"/>
    </row>
    <row r="111" spans="1:15" ht="22.2" customHeight="1">
      <c r="A111" s="231"/>
      <c r="B111" s="231"/>
      <c r="C111" s="231"/>
      <c r="D111" s="231"/>
      <c r="E111" s="231"/>
      <c r="F111" s="231"/>
      <c r="G111" s="231"/>
      <c r="H111" s="231"/>
      <c r="I111" s="231"/>
      <c r="J111" s="231"/>
      <c r="K111" s="231"/>
      <c r="L111" s="231"/>
      <c r="M111" s="231"/>
      <c r="N111" s="231"/>
      <c r="O111" s="231"/>
    </row>
  </sheetData>
  <sheetProtection password="D6D7" sheet="1" objects="1" scenarios="1" formatCells="0" formatColumns="0" formatRows="0" insertRows="0" selectLockedCells="1"/>
  <protectedRanges>
    <protectedRange sqref="P20 L20:M22 L26:N26 L24:N24 L32:M32 L34:N34 L39:N39 L42:N42 L44:M44 L4:M4 L7:M7 L28:N29" name="Range1"/>
  </protectedRanges>
  <mergeCells count="196">
    <mergeCell ref="K42:K43"/>
    <mergeCell ref="A41:J41"/>
    <mergeCell ref="L31:L33"/>
    <mergeCell ref="K92:O92"/>
    <mergeCell ref="A84:O84"/>
    <mergeCell ref="A91:O91"/>
    <mergeCell ref="D89:F89"/>
    <mergeCell ref="A92:C92"/>
    <mergeCell ref="F92:G92"/>
    <mergeCell ref="J85:K85"/>
    <mergeCell ref="G89:O89"/>
    <mergeCell ref="G90:O90"/>
    <mergeCell ref="B48:J48"/>
    <mergeCell ref="B49:J49"/>
    <mergeCell ref="B50:J50"/>
    <mergeCell ref="A51:A53"/>
    <mergeCell ref="B53:J53"/>
    <mergeCell ref="B51:J51"/>
    <mergeCell ref="B52:J52"/>
    <mergeCell ref="A42:A43"/>
    <mergeCell ref="B42:J42"/>
    <mergeCell ref="B43:J43"/>
    <mergeCell ref="A88:C88"/>
    <mergeCell ref="A89:C89"/>
    <mergeCell ref="A90:C90"/>
    <mergeCell ref="G88:O88"/>
    <mergeCell ref="B58:J58"/>
    <mergeCell ref="O51:O53"/>
    <mergeCell ref="N51:N53"/>
    <mergeCell ref="M51:M53"/>
    <mergeCell ref="L51:L53"/>
    <mergeCell ref="K51:K53"/>
    <mergeCell ref="A61:C61"/>
    <mergeCell ref="A60:O60"/>
    <mergeCell ref="E61:O61"/>
    <mergeCell ref="M54:M59"/>
    <mergeCell ref="L54:L59"/>
    <mergeCell ref="O54:O59"/>
    <mergeCell ref="B54:J54"/>
    <mergeCell ref="B55:J55"/>
    <mergeCell ref="A54:A59"/>
    <mergeCell ref="B56:J56"/>
    <mergeCell ref="B57:J57"/>
    <mergeCell ref="B59:J59"/>
    <mergeCell ref="G87:O87"/>
    <mergeCell ref="P47:Q47"/>
    <mergeCell ref="M47:M50"/>
    <mergeCell ref="N47:N50"/>
    <mergeCell ref="O47:O50"/>
    <mergeCell ref="K47:K50"/>
    <mergeCell ref="L47:L50"/>
    <mergeCell ref="A47:A50"/>
    <mergeCell ref="B47:J47"/>
    <mergeCell ref="B39:J39"/>
    <mergeCell ref="B40:J40"/>
    <mergeCell ref="K39:K40"/>
    <mergeCell ref="L39:L40"/>
    <mergeCell ref="M39:M40"/>
    <mergeCell ref="N39:N40"/>
    <mergeCell ref="O39:O40"/>
    <mergeCell ref="A44:A46"/>
    <mergeCell ref="L42:L43"/>
    <mergeCell ref="M42:M43"/>
    <mergeCell ref="N42:N43"/>
    <mergeCell ref="M44:M46"/>
    <mergeCell ref="N44:N46"/>
    <mergeCell ref="B44:J44"/>
    <mergeCell ref="B45:J45"/>
    <mergeCell ref="B46:J46"/>
    <mergeCell ref="K4:K6"/>
    <mergeCell ref="B7:J7"/>
    <mergeCell ref="B8:J8"/>
    <mergeCell ref="A3:J3"/>
    <mergeCell ref="A31:A33"/>
    <mergeCell ref="K31:K33"/>
    <mergeCell ref="C10:J10"/>
    <mergeCell ref="B11:J11"/>
    <mergeCell ref="B29:J29"/>
    <mergeCell ref="A19:J19"/>
    <mergeCell ref="A13:J13"/>
    <mergeCell ref="A14:A15"/>
    <mergeCell ref="B15:J15"/>
    <mergeCell ref="K14:K15"/>
    <mergeCell ref="A28:A30"/>
    <mergeCell ref="M34:M38"/>
    <mergeCell ref="M31:M33"/>
    <mergeCell ref="N31:N33"/>
    <mergeCell ref="A12:O12"/>
    <mergeCell ref="B17:J17"/>
    <mergeCell ref="B14:J14"/>
    <mergeCell ref="B16:J16"/>
    <mergeCell ref="A16:A17"/>
    <mergeCell ref="K16:K17"/>
    <mergeCell ref="L16:L17"/>
    <mergeCell ref="M16:M17"/>
    <mergeCell ref="N16:N17"/>
    <mergeCell ref="O16:O17"/>
    <mergeCell ref="O24:O25"/>
    <mergeCell ref="A24:A25"/>
    <mergeCell ref="K24:K25"/>
    <mergeCell ref="B21:J21"/>
    <mergeCell ref="L14:L15"/>
    <mergeCell ref="M14:M15"/>
    <mergeCell ref="N14:N15"/>
    <mergeCell ref="O14:O15"/>
    <mergeCell ref="B28:J28"/>
    <mergeCell ref="B30:J30"/>
    <mergeCell ref="N26:N27"/>
    <mergeCell ref="A1:O1"/>
    <mergeCell ref="M4:M6"/>
    <mergeCell ref="N4:N6"/>
    <mergeCell ref="O4:O6"/>
    <mergeCell ref="B4:J4"/>
    <mergeCell ref="B5:J5"/>
    <mergeCell ref="B6:J6"/>
    <mergeCell ref="A34:A38"/>
    <mergeCell ref="B36:J36"/>
    <mergeCell ref="B35:J35"/>
    <mergeCell ref="B34:J34"/>
    <mergeCell ref="B37:J37"/>
    <mergeCell ref="B38:J38"/>
    <mergeCell ref="L4:L6"/>
    <mergeCell ref="K26:K27"/>
    <mergeCell ref="A18:O18"/>
    <mergeCell ref="A21:A23"/>
    <mergeCell ref="A7:A11"/>
    <mergeCell ref="K7:K11"/>
    <mergeCell ref="N24:N25"/>
    <mergeCell ref="K21:K23"/>
    <mergeCell ref="L21:L23"/>
    <mergeCell ref="A4:A6"/>
    <mergeCell ref="A26:A27"/>
    <mergeCell ref="O42:O43"/>
    <mergeCell ref="L34:L38"/>
    <mergeCell ref="N34:N38"/>
    <mergeCell ref="O34:O38"/>
    <mergeCell ref="A39:A40"/>
    <mergeCell ref="A2:O2"/>
    <mergeCell ref="O21:O23"/>
    <mergeCell ref="K54:K59"/>
    <mergeCell ref="N54:N59"/>
    <mergeCell ref="L7:L11"/>
    <mergeCell ref="M7:M11"/>
    <mergeCell ref="N7:N11"/>
    <mergeCell ref="O7:O11"/>
    <mergeCell ref="O31:O33"/>
    <mergeCell ref="O26:O27"/>
    <mergeCell ref="M28:M30"/>
    <mergeCell ref="N28:N30"/>
    <mergeCell ref="O28:O30"/>
    <mergeCell ref="K34:K38"/>
    <mergeCell ref="O44:O46"/>
    <mergeCell ref="K44:K46"/>
    <mergeCell ref="L44:L46"/>
    <mergeCell ref="K28:K30"/>
    <mergeCell ref="L28:L30"/>
    <mergeCell ref="L26:L27"/>
    <mergeCell ref="M26:M27"/>
    <mergeCell ref="B33:J33"/>
    <mergeCell ref="B9:J9"/>
    <mergeCell ref="B20:J20"/>
    <mergeCell ref="B24:J24"/>
    <mergeCell ref="B25:J25"/>
    <mergeCell ref="B32:J32"/>
    <mergeCell ref="B31:J31"/>
    <mergeCell ref="B26:J26"/>
    <mergeCell ref="B27:J27"/>
    <mergeCell ref="B23:J23"/>
    <mergeCell ref="B22:J22"/>
    <mergeCell ref="L24:L25"/>
    <mergeCell ref="M24:M25"/>
    <mergeCell ref="M21:M23"/>
    <mergeCell ref="N21:N23"/>
    <mergeCell ref="A99:O100"/>
    <mergeCell ref="A101:O101"/>
    <mergeCell ref="A102:O102"/>
    <mergeCell ref="A103:O103"/>
    <mergeCell ref="A104:O111"/>
    <mergeCell ref="A80:O81"/>
    <mergeCell ref="A82:O83"/>
    <mergeCell ref="A62:O63"/>
    <mergeCell ref="A64:O65"/>
    <mergeCell ref="A66:O67"/>
    <mergeCell ref="A68:O69"/>
    <mergeCell ref="A70:O71"/>
    <mergeCell ref="A72:O73"/>
    <mergeCell ref="A74:O75"/>
    <mergeCell ref="A76:O77"/>
    <mergeCell ref="A78:O79"/>
    <mergeCell ref="A94:O97"/>
    <mergeCell ref="A93:O93"/>
    <mergeCell ref="I92:J92"/>
    <mergeCell ref="A85:I85"/>
    <mergeCell ref="A86:C86"/>
    <mergeCell ref="A87:C87"/>
    <mergeCell ref="G86:O86"/>
  </mergeCells>
  <dataValidations count="5">
    <dataValidation type="whole" allowBlank="1" showInputMessage="1" showErrorMessage="1" sqref="N24:N27">
      <formula1>10</formula1>
      <formula2>10</formula2>
    </dataValidation>
    <dataValidation type="list" allowBlank="1" showInputMessage="1" showErrorMessage="1" sqref="L4:M11 D92 H92">
      <formula1>"✓, -----"</formula1>
    </dataValidation>
    <dataValidation type="list" allowBlank="1" showInputMessage="1" showErrorMessage="1" sqref="L14:M15 L24:M30 N28:N30 L34:N38 L44:M50">
      <formula1>"15, -----"</formula1>
    </dataValidation>
    <dataValidation type="list" allowBlank="1" showInputMessage="1" showErrorMessage="1" sqref="L20:M23 L16:N17 L31:N33 L39:N40 L42:N43 L54:N59">
      <formula1>"10, -----"</formula1>
    </dataValidation>
    <dataValidation type="list" allowBlank="1" showInputMessage="1" showErrorMessage="1" sqref="L51:M53">
      <formula1>"5, -----"</formula1>
    </dataValidation>
  </dataValidations>
  <printOptions/>
  <pageMargins left="0.7" right="0.7" top="0.75" bottom="0.75" header="0.3" footer="0.3"/>
  <pageSetup fitToHeight="0" fitToWidth="1" horizontalDpi="600" verticalDpi="600" orientation="portrait" scale="93" r:id="rId2"/>
  <headerFooter>
    <oddHeader xml:space="preserve">&amp;LUSDA Good Agricultural Practices and Good Handling Practices                
Audit Verification Checklist                </oddHeader>
    <oddFooter>&amp;LFor Official Government Use Only
USDA, AMS, FV, Specialty Crops Inspection Division&amp;RSeptember 18, 2014     Version 1.2
Page &amp;P</oddFooter>
  </headerFooter>
  <rowBreaks count="1" manualBreakCount="1">
    <brk id="40"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51"/>
    <pageSetUpPr fitToPage="1"/>
  </sheetPr>
  <dimension ref="A1:AA140"/>
  <sheetViews>
    <sheetView view="pageLayout" workbookViewId="0" topLeftCell="A1">
      <selection activeCell="C4" sqref="C4:O5"/>
    </sheetView>
  </sheetViews>
  <sheetFormatPr defaultColWidth="9.140625" defaultRowHeight="12.75"/>
  <cols>
    <col min="1" max="1" width="5.57421875" style="0" customWidth="1"/>
    <col min="2" max="3" width="7.28125" style="0" customWidth="1"/>
    <col min="4" max="4" width="2.7109375" style="0" customWidth="1"/>
    <col min="5" max="5" width="7.28125" style="0" customWidth="1"/>
    <col min="6" max="6" width="2.7109375" style="0" customWidth="1"/>
    <col min="7" max="7" width="7.28125" style="0" customWidth="1"/>
    <col min="8" max="8" width="2.7109375" style="42" customWidth="1"/>
    <col min="9" max="9" width="2.140625" style="42" customWidth="1"/>
    <col min="10" max="10" width="7.28125" style="42" customWidth="1"/>
    <col min="11" max="15" width="6.421875" style="0" customWidth="1"/>
  </cols>
  <sheetData>
    <row r="1" spans="1:27" ht="18" customHeight="1">
      <c r="A1" s="283" t="s">
        <v>103</v>
      </c>
      <c r="B1" s="283"/>
      <c r="C1" s="283"/>
      <c r="D1" s="284"/>
      <c r="E1" s="284"/>
      <c r="F1" s="284"/>
      <c r="G1" s="284"/>
      <c r="H1" s="284"/>
      <c r="I1" s="284"/>
      <c r="J1" s="284"/>
      <c r="K1" s="284"/>
      <c r="L1" s="284"/>
      <c r="M1" s="284"/>
      <c r="N1" s="284"/>
      <c r="O1" s="284"/>
      <c r="P1" s="96"/>
      <c r="Q1" s="96"/>
      <c r="R1" s="96"/>
      <c r="S1" s="96"/>
      <c r="T1" s="96"/>
      <c r="U1" s="96"/>
      <c r="V1" s="96"/>
      <c r="W1" s="96"/>
      <c r="X1" s="96"/>
      <c r="Y1" s="96"/>
      <c r="Z1" s="96"/>
      <c r="AA1" s="96"/>
    </row>
    <row r="2" spans="1:27" ht="30" customHeight="1">
      <c r="A2" s="276" t="s">
        <v>104</v>
      </c>
      <c r="B2" s="406"/>
      <c r="C2" s="406"/>
      <c r="D2" s="406"/>
      <c r="E2" s="406"/>
      <c r="F2" s="406"/>
      <c r="G2" s="406"/>
      <c r="H2" s="406"/>
      <c r="I2" s="406"/>
      <c r="J2" s="406"/>
      <c r="K2" s="406"/>
      <c r="L2" s="406"/>
      <c r="M2" s="406"/>
      <c r="N2" s="406"/>
      <c r="O2" s="406"/>
      <c r="P2" s="96"/>
      <c r="Q2" s="96"/>
      <c r="R2" s="96"/>
      <c r="S2" s="96"/>
      <c r="T2" s="96"/>
      <c r="U2" s="96"/>
      <c r="V2" s="96"/>
      <c r="W2" s="96"/>
      <c r="X2" s="96"/>
      <c r="Y2" s="96"/>
      <c r="Z2" s="96"/>
      <c r="AA2" s="96"/>
    </row>
    <row r="3" spans="1:27" ht="13.8">
      <c r="A3" s="19" t="s">
        <v>105</v>
      </c>
      <c r="B3" s="162" t="s">
        <v>693</v>
      </c>
      <c r="C3" s="162"/>
      <c r="D3" s="162"/>
      <c r="E3" s="162"/>
      <c r="F3" s="162"/>
      <c r="G3" s="162"/>
      <c r="H3" s="162"/>
      <c r="I3" s="162"/>
      <c r="J3" s="162"/>
      <c r="K3" s="162"/>
      <c r="L3" s="162"/>
      <c r="M3" s="162"/>
      <c r="N3" s="162"/>
      <c r="O3" s="162"/>
      <c r="P3" s="96"/>
      <c r="Q3" s="96"/>
      <c r="R3" s="96"/>
      <c r="S3" s="96"/>
      <c r="T3" s="96"/>
      <c r="U3" s="96"/>
      <c r="V3" s="96"/>
      <c r="W3" s="96"/>
      <c r="X3" s="96"/>
      <c r="Y3" s="96"/>
      <c r="Z3" s="96"/>
      <c r="AA3" s="96"/>
    </row>
    <row r="4" spans="1:27" ht="15" customHeight="1">
      <c r="A4" s="412" t="s">
        <v>925</v>
      </c>
      <c r="B4" s="413"/>
      <c r="C4" s="415"/>
      <c r="D4" s="416"/>
      <c r="E4" s="416"/>
      <c r="F4" s="416"/>
      <c r="G4" s="416"/>
      <c r="H4" s="416"/>
      <c r="I4" s="416"/>
      <c r="J4" s="416"/>
      <c r="K4" s="416"/>
      <c r="L4" s="416"/>
      <c r="M4" s="416"/>
      <c r="N4" s="416"/>
      <c r="O4" s="416"/>
      <c r="P4" s="96"/>
      <c r="Q4" s="96"/>
      <c r="R4" s="96"/>
      <c r="S4" s="96"/>
      <c r="T4" s="96"/>
      <c r="U4" s="96"/>
      <c r="V4" s="96"/>
      <c r="W4" s="96"/>
      <c r="X4" s="96"/>
      <c r="Y4" s="96"/>
      <c r="Z4" s="96"/>
      <c r="AA4" s="96"/>
    </row>
    <row r="5" spans="1:27" ht="17.25" customHeight="1">
      <c r="A5" s="414"/>
      <c r="B5" s="414"/>
      <c r="C5" s="236"/>
      <c r="D5" s="236"/>
      <c r="E5" s="236"/>
      <c r="F5" s="236"/>
      <c r="G5" s="236"/>
      <c r="H5" s="236"/>
      <c r="I5" s="236"/>
      <c r="J5" s="236"/>
      <c r="K5" s="236"/>
      <c r="L5" s="236"/>
      <c r="M5" s="236"/>
      <c r="N5" s="236"/>
      <c r="O5" s="236"/>
      <c r="P5" s="96"/>
      <c r="Q5" s="96"/>
      <c r="R5" s="96"/>
      <c r="S5" s="96"/>
      <c r="T5" s="96"/>
      <c r="U5" s="96"/>
      <c r="V5" s="96"/>
      <c r="W5" s="96"/>
      <c r="X5" s="96"/>
      <c r="Y5" s="96"/>
      <c r="Z5" s="96"/>
      <c r="AA5" s="96"/>
    </row>
    <row r="6" spans="1:27" ht="27" customHeight="1">
      <c r="A6" s="19" t="s">
        <v>106</v>
      </c>
      <c r="B6" s="202" t="s">
        <v>694</v>
      </c>
      <c r="C6" s="202"/>
      <c r="D6" s="202"/>
      <c r="E6" s="202"/>
      <c r="F6" s="202"/>
      <c r="G6" s="202"/>
      <c r="H6" s="202"/>
      <c r="I6" s="202"/>
      <c r="J6" s="202"/>
      <c r="K6" s="202"/>
      <c r="L6" s="202"/>
      <c r="M6" s="202"/>
      <c r="N6" s="202"/>
      <c r="O6" s="202"/>
      <c r="P6" s="96"/>
      <c r="Q6" s="96"/>
      <c r="R6" s="96"/>
      <c r="S6" s="96"/>
      <c r="T6" s="96"/>
      <c r="U6" s="96"/>
      <c r="V6" s="96"/>
      <c r="W6" s="96"/>
      <c r="X6" s="96"/>
      <c r="Y6" s="96"/>
      <c r="Z6" s="96"/>
      <c r="AA6" s="96"/>
    </row>
    <row r="7" spans="1:27" ht="26.4" customHeight="1">
      <c r="A7" s="410"/>
      <c r="B7" s="411"/>
      <c r="C7" s="411"/>
      <c r="D7" s="411"/>
      <c r="E7" s="411"/>
      <c r="F7" s="411"/>
      <c r="G7" s="411"/>
      <c r="H7" s="411"/>
      <c r="I7" s="411"/>
      <c r="J7" s="411"/>
      <c r="K7" s="411"/>
      <c r="L7" s="411"/>
      <c r="M7" s="411"/>
      <c r="N7" s="411"/>
      <c r="O7" s="411"/>
      <c r="P7" s="96"/>
      <c r="Q7" s="96"/>
      <c r="R7" s="96"/>
      <c r="S7" s="96"/>
      <c r="T7" s="96"/>
      <c r="U7" s="96"/>
      <c r="V7" s="96"/>
      <c r="W7" s="96"/>
      <c r="X7" s="96"/>
      <c r="Y7" s="96"/>
      <c r="Z7" s="96"/>
      <c r="AA7" s="96"/>
    </row>
    <row r="8" spans="1:27" ht="9.6" customHeight="1">
      <c r="A8" s="347"/>
      <c r="B8" s="347"/>
      <c r="C8" s="347"/>
      <c r="D8" s="347"/>
      <c r="E8" s="347"/>
      <c r="F8" s="347"/>
      <c r="G8" s="347"/>
      <c r="H8" s="347"/>
      <c r="I8" s="347"/>
      <c r="J8" s="347"/>
      <c r="K8" s="347"/>
      <c r="L8" s="347"/>
      <c r="M8" s="347"/>
      <c r="N8" s="347"/>
      <c r="O8" s="347"/>
      <c r="P8" s="96"/>
      <c r="Q8" s="96"/>
      <c r="R8" s="96"/>
      <c r="S8" s="96"/>
      <c r="T8" s="96"/>
      <c r="U8" s="96"/>
      <c r="V8" s="96"/>
      <c r="W8" s="96"/>
      <c r="X8" s="96"/>
      <c r="Y8" s="96"/>
      <c r="Z8" s="96"/>
      <c r="AA8" s="96"/>
    </row>
    <row r="9" spans="1:27" ht="15" customHeight="1">
      <c r="A9" s="318" t="s">
        <v>56</v>
      </c>
      <c r="B9" s="319"/>
      <c r="C9" s="319"/>
      <c r="D9" s="319"/>
      <c r="E9" s="319"/>
      <c r="F9" s="319"/>
      <c r="G9" s="319"/>
      <c r="H9" s="319"/>
      <c r="I9" s="319"/>
      <c r="J9" s="320"/>
      <c r="K9" s="67" t="s">
        <v>55</v>
      </c>
      <c r="L9" s="97" t="s">
        <v>21</v>
      </c>
      <c r="M9" s="97" t="s">
        <v>54</v>
      </c>
      <c r="N9" s="97" t="s">
        <v>53</v>
      </c>
      <c r="O9" s="97" t="s">
        <v>52</v>
      </c>
      <c r="P9" s="96"/>
      <c r="Q9" s="96"/>
      <c r="R9" s="96"/>
      <c r="S9" s="96"/>
      <c r="T9" s="96"/>
      <c r="U9" s="96"/>
      <c r="V9" s="96"/>
      <c r="W9" s="96"/>
      <c r="X9" s="96"/>
      <c r="Y9" s="96"/>
      <c r="Z9" s="96"/>
      <c r="AA9" s="96"/>
    </row>
    <row r="10" spans="1:27" ht="15" customHeight="1">
      <c r="A10" s="359" t="s">
        <v>107</v>
      </c>
      <c r="B10" s="384" t="s">
        <v>902</v>
      </c>
      <c r="C10" s="385"/>
      <c r="D10" s="385"/>
      <c r="E10" s="385"/>
      <c r="F10" s="385"/>
      <c r="G10" s="385"/>
      <c r="H10" s="385"/>
      <c r="I10" s="385"/>
      <c r="J10" s="386"/>
      <c r="K10" s="271">
        <v>15</v>
      </c>
      <c r="L10" s="251"/>
      <c r="M10" s="251"/>
      <c r="N10" s="407"/>
      <c r="O10" s="271" t="s">
        <v>66</v>
      </c>
      <c r="P10" s="96"/>
      <c r="Q10" s="96"/>
      <c r="R10" s="96"/>
      <c r="S10" s="96"/>
      <c r="T10" s="96"/>
      <c r="U10" s="96"/>
      <c r="V10" s="96"/>
      <c r="W10" s="96"/>
      <c r="X10" s="96"/>
      <c r="Y10" s="96"/>
      <c r="Z10" s="96"/>
      <c r="AA10" s="96"/>
    </row>
    <row r="11" spans="1:27" s="22" customFormat="1" ht="15" customHeight="1">
      <c r="A11" s="360"/>
      <c r="B11" s="387"/>
      <c r="C11" s="388"/>
      <c r="D11" s="388"/>
      <c r="E11" s="388"/>
      <c r="F11" s="388"/>
      <c r="G11" s="388"/>
      <c r="H11" s="388"/>
      <c r="I11" s="388"/>
      <c r="J11" s="389"/>
      <c r="K11" s="273"/>
      <c r="L11" s="267"/>
      <c r="M11" s="267"/>
      <c r="N11" s="408"/>
      <c r="O11" s="273"/>
      <c r="P11" s="96"/>
      <c r="Q11" s="96"/>
      <c r="R11" s="96"/>
      <c r="S11" s="96"/>
      <c r="T11" s="96"/>
      <c r="U11" s="96"/>
      <c r="V11" s="96"/>
      <c r="W11" s="96"/>
      <c r="X11" s="96"/>
      <c r="Y11" s="96"/>
      <c r="Z11" s="96"/>
      <c r="AA11" s="96"/>
    </row>
    <row r="12" spans="1:27" s="42" customFormat="1" ht="15" customHeight="1">
      <c r="A12" s="360"/>
      <c r="B12" s="390"/>
      <c r="C12" s="391"/>
      <c r="D12" s="391"/>
      <c r="E12" s="391"/>
      <c r="F12" s="391"/>
      <c r="G12" s="391"/>
      <c r="H12" s="391"/>
      <c r="I12" s="391"/>
      <c r="J12" s="392"/>
      <c r="K12" s="273"/>
      <c r="L12" s="267"/>
      <c r="M12" s="267"/>
      <c r="N12" s="408"/>
      <c r="O12" s="273"/>
      <c r="P12" s="96"/>
      <c r="Q12" s="96"/>
      <c r="R12" s="96"/>
      <c r="S12" s="96"/>
      <c r="T12" s="96"/>
      <c r="U12" s="96"/>
      <c r="V12" s="96"/>
      <c r="W12" s="96"/>
      <c r="X12" s="96"/>
      <c r="Y12" s="96"/>
      <c r="Z12" s="96"/>
      <c r="AA12" s="96"/>
    </row>
    <row r="13" spans="1:27" ht="15" customHeight="1">
      <c r="A13" s="359" t="s">
        <v>108</v>
      </c>
      <c r="B13" s="384" t="s">
        <v>892</v>
      </c>
      <c r="C13" s="385"/>
      <c r="D13" s="385"/>
      <c r="E13" s="385"/>
      <c r="F13" s="385"/>
      <c r="G13" s="385"/>
      <c r="H13" s="385"/>
      <c r="I13" s="385"/>
      <c r="J13" s="386"/>
      <c r="K13" s="271">
        <v>15</v>
      </c>
      <c r="L13" s="251"/>
      <c r="M13" s="251"/>
      <c r="N13" s="407"/>
      <c r="O13" s="271" t="s">
        <v>66</v>
      </c>
      <c r="P13" s="96"/>
      <c r="Q13" s="96"/>
      <c r="R13" s="96"/>
      <c r="S13" s="96"/>
      <c r="T13" s="96"/>
      <c r="U13" s="96"/>
      <c r="V13" s="96"/>
      <c r="W13" s="96"/>
      <c r="X13" s="96"/>
      <c r="Y13" s="96"/>
      <c r="Z13" s="96"/>
      <c r="AA13" s="96"/>
    </row>
    <row r="14" spans="1:27" s="22" customFormat="1" ht="15" customHeight="1">
      <c r="A14" s="360"/>
      <c r="B14" s="387"/>
      <c r="C14" s="388"/>
      <c r="D14" s="388"/>
      <c r="E14" s="388"/>
      <c r="F14" s="388"/>
      <c r="G14" s="388"/>
      <c r="H14" s="388"/>
      <c r="I14" s="388"/>
      <c r="J14" s="389"/>
      <c r="K14" s="273"/>
      <c r="L14" s="267"/>
      <c r="M14" s="267"/>
      <c r="N14" s="408"/>
      <c r="O14" s="273"/>
      <c r="P14" s="96"/>
      <c r="Q14" s="96"/>
      <c r="R14" s="96"/>
      <c r="S14" s="96"/>
      <c r="T14" s="96"/>
      <c r="U14" s="96"/>
      <c r="V14" s="96"/>
      <c r="W14" s="96"/>
      <c r="X14" s="96"/>
      <c r="Y14" s="96"/>
      <c r="Z14" s="96"/>
      <c r="AA14" s="96"/>
    </row>
    <row r="15" spans="1:27" ht="15" customHeight="1">
      <c r="A15" s="292"/>
      <c r="B15" s="390"/>
      <c r="C15" s="391"/>
      <c r="D15" s="391"/>
      <c r="E15" s="391"/>
      <c r="F15" s="391"/>
      <c r="G15" s="391"/>
      <c r="H15" s="391"/>
      <c r="I15" s="391"/>
      <c r="J15" s="392"/>
      <c r="K15" s="272"/>
      <c r="L15" s="252"/>
      <c r="M15" s="252"/>
      <c r="N15" s="409"/>
      <c r="O15" s="272"/>
      <c r="P15" s="96"/>
      <c r="Q15" s="96"/>
      <c r="R15" s="96"/>
      <c r="S15" s="96"/>
      <c r="T15" s="96"/>
      <c r="U15" s="96"/>
      <c r="V15" s="96"/>
      <c r="W15" s="96"/>
      <c r="X15" s="96"/>
      <c r="Y15" s="96"/>
      <c r="Z15" s="96"/>
      <c r="AA15" s="96"/>
    </row>
    <row r="16" spans="1:27" ht="15" customHeight="1">
      <c r="A16" s="359" t="s">
        <v>109</v>
      </c>
      <c r="B16" s="375" t="s">
        <v>893</v>
      </c>
      <c r="C16" s="376"/>
      <c r="D16" s="376"/>
      <c r="E16" s="376"/>
      <c r="F16" s="376"/>
      <c r="G16" s="376"/>
      <c r="H16" s="376"/>
      <c r="I16" s="376"/>
      <c r="J16" s="377"/>
      <c r="K16" s="271">
        <v>15</v>
      </c>
      <c r="L16" s="251"/>
      <c r="M16" s="251"/>
      <c r="N16" s="251"/>
      <c r="O16" s="427"/>
      <c r="P16" s="96"/>
      <c r="Q16" s="96"/>
      <c r="R16" s="96"/>
      <c r="S16" s="96"/>
      <c r="T16" s="96"/>
      <c r="U16" s="96"/>
      <c r="V16" s="96"/>
      <c r="W16" s="96"/>
      <c r="X16" s="96"/>
      <c r="Y16" s="96"/>
      <c r="Z16" s="96"/>
      <c r="AA16" s="96"/>
    </row>
    <row r="17" spans="1:27" ht="15" customHeight="1">
      <c r="A17" s="344"/>
      <c r="B17" s="378"/>
      <c r="C17" s="379"/>
      <c r="D17" s="379"/>
      <c r="E17" s="379"/>
      <c r="F17" s="379"/>
      <c r="G17" s="379"/>
      <c r="H17" s="379"/>
      <c r="I17" s="379"/>
      <c r="J17" s="380"/>
      <c r="K17" s="273"/>
      <c r="L17" s="267"/>
      <c r="M17" s="267"/>
      <c r="N17" s="267"/>
      <c r="O17" s="428"/>
      <c r="P17" s="96"/>
      <c r="Q17" s="96"/>
      <c r="R17" s="96"/>
      <c r="S17" s="96"/>
      <c r="T17" s="96"/>
      <c r="U17" s="96"/>
      <c r="V17" s="96"/>
      <c r="W17" s="96"/>
      <c r="X17" s="96"/>
      <c r="Y17" s="96"/>
      <c r="Z17" s="96"/>
      <c r="AA17" s="96"/>
    </row>
    <row r="18" spans="1:27" ht="15" customHeight="1">
      <c r="A18" s="292"/>
      <c r="B18" s="381"/>
      <c r="C18" s="382"/>
      <c r="D18" s="382"/>
      <c r="E18" s="382"/>
      <c r="F18" s="382"/>
      <c r="G18" s="382"/>
      <c r="H18" s="382"/>
      <c r="I18" s="382"/>
      <c r="J18" s="383"/>
      <c r="K18" s="272"/>
      <c r="L18" s="252"/>
      <c r="M18" s="252"/>
      <c r="N18" s="252"/>
      <c r="O18" s="429"/>
      <c r="P18" s="96"/>
      <c r="Q18" s="96"/>
      <c r="R18" s="96"/>
      <c r="S18" s="96"/>
      <c r="T18" s="96"/>
      <c r="U18" s="96"/>
      <c r="V18" s="96"/>
      <c r="W18" s="96"/>
      <c r="X18" s="96"/>
      <c r="Y18" s="96"/>
      <c r="Z18" s="96"/>
      <c r="AA18" s="96"/>
    </row>
    <row r="19" spans="1:27" ht="30" customHeight="1">
      <c r="A19" s="420" t="s">
        <v>111</v>
      </c>
      <c r="B19" s="420"/>
      <c r="C19" s="420"/>
      <c r="D19" s="420"/>
      <c r="E19" s="420"/>
      <c r="F19" s="420"/>
      <c r="G19" s="420"/>
      <c r="H19" s="420"/>
      <c r="I19" s="420"/>
      <c r="J19" s="420"/>
      <c r="K19" s="420"/>
      <c r="L19" s="420"/>
      <c r="M19" s="420"/>
      <c r="N19" s="420"/>
      <c r="O19" s="420"/>
      <c r="P19" s="96"/>
      <c r="Q19" s="96"/>
      <c r="R19" s="96"/>
      <c r="S19" s="96"/>
      <c r="T19" s="96"/>
      <c r="U19" s="96"/>
      <c r="V19" s="96"/>
      <c r="W19" s="96"/>
      <c r="X19" s="96"/>
      <c r="Y19" s="96"/>
      <c r="Z19" s="96"/>
      <c r="AA19" s="96"/>
    </row>
    <row r="20" spans="1:27" ht="15" customHeight="1">
      <c r="A20" s="318" t="s">
        <v>56</v>
      </c>
      <c r="B20" s="319"/>
      <c r="C20" s="319"/>
      <c r="D20" s="319"/>
      <c r="E20" s="319"/>
      <c r="F20" s="319"/>
      <c r="G20" s="319"/>
      <c r="H20" s="319"/>
      <c r="I20" s="319"/>
      <c r="J20" s="320"/>
      <c r="K20" s="67" t="s">
        <v>55</v>
      </c>
      <c r="L20" s="97" t="s">
        <v>21</v>
      </c>
      <c r="M20" s="97" t="s">
        <v>54</v>
      </c>
      <c r="N20" s="97" t="s">
        <v>53</v>
      </c>
      <c r="O20" s="97" t="s">
        <v>52</v>
      </c>
      <c r="P20" s="96"/>
      <c r="Q20" s="96"/>
      <c r="R20" s="96"/>
      <c r="S20" s="96"/>
      <c r="T20" s="96"/>
      <c r="U20" s="96"/>
      <c r="V20" s="96"/>
      <c r="W20" s="96"/>
      <c r="X20" s="96"/>
      <c r="Y20" s="96"/>
      <c r="Z20" s="96"/>
      <c r="AA20" s="96"/>
    </row>
    <row r="21" spans="1:27" ht="15" customHeight="1">
      <c r="A21" s="359" t="s">
        <v>112</v>
      </c>
      <c r="B21" s="375" t="s">
        <v>894</v>
      </c>
      <c r="C21" s="376"/>
      <c r="D21" s="376"/>
      <c r="E21" s="376"/>
      <c r="F21" s="376"/>
      <c r="G21" s="376"/>
      <c r="H21" s="376"/>
      <c r="I21" s="376"/>
      <c r="J21" s="377"/>
      <c r="K21" s="423">
        <v>15</v>
      </c>
      <c r="L21" s="268"/>
      <c r="M21" s="251"/>
      <c r="N21" s="251"/>
      <c r="O21" s="271"/>
      <c r="P21" s="96"/>
      <c r="Q21" s="96"/>
      <c r="R21" s="96"/>
      <c r="S21" s="96"/>
      <c r="T21" s="96"/>
      <c r="U21" s="96"/>
      <c r="V21" s="96"/>
      <c r="W21" s="96"/>
      <c r="X21" s="96"/>
      <c r="Y21" s="96"/>
      <c r="Z21" s="96"/>
      <c r="AA21" s="96"/>
    </row>
    <row r="22" spans="1:27" ht="15" customHeight="1">
      <c r="A22" s="360"/>
      <c r="B22" s="378"/>
      <c r="C22" s="379"/>
      <c r="D22" s="379"/>
      <c r="E22" s="379"/>
      <c r="F22" s="379"/>
      <c r="G22" s="379"/>
      <c r="H22" s="379"/>
      <c r="I22" s="379"/>
      <c r="J22" s="380"/>
      <c r="K22" s="424"/>
      <c r="L22" s="269"/>
      <c r="M22" s="267"/>
      <c r="N22" s="267"/>
      <c r="O22" s="417"/>
      <c r="P22" s="96"/>
      <c r="Q22" s="96"/>
      <c r="R22" s="96"/>
      <c r="S22" s="96"/>
      <c r="T22" s="96"/>
      <c r="U22" s="96"/>
      <c r="V22" s="96"/>
      <c r="W22" s="96"/>
      <c r="X22" s="96"/>
      <c r="Y22" s="96"/>
      <c r="Z22" s="96"/>
      <c r="AA22" s="96"/>
    </row>
    <row r="23" spans="1:27" ht="15" customHeight="1">
      <c r="A23" s="292"/>
      <c r="B23" s="381"/>
      <c r="C23" s="382"/>
      <c r="D23" s="382"/>
      <c r="E23" s="382"/>
      <c r="F23" s="382"/>
      <c r="G23" s="382"/>
      <c r="H23" s="382"/>
      <c r="I23" s="382"/>
      <c r="J23" s="383"/>
      <c r="K23" s="424"/>
      <c r="L23" s="269"/>
      <c r="M23" s="252"/>
      <c r="N23" s="252"/>
      <c r="O23" s="418"/>
      <c r="P23" s="96"/>
      <c r="Q23" s="96"/>
      <c r="R23" s="96"/>
      <c r="S23" s="96"/>
      <c r="T23" s="96"/>
      <c r="U23" s="96"/>
      <c r="V23" s="96"/>
      <c r="W23" s="96"/>
      <c r="X23" s="96"/>
      <c r="Y23" s="96"/>
      <c r="Z23" s="96"/>
      <c r="AA23" s="96"/>
    </row>
    <row r="24" spans="1:27" ht="15" customHeight="1">
      <c r="A24" s="359" t="s">
        <v>113</v>
      </c>
      <c r="B24" s="375" t="s">
        <v>899</v>
      </c>
      <c r="C24" s="376"/>
      <c r="D24" s="376"/>
      <c r="E24" s="376"/>
      <c r="F24" s="376"/>
      <c r="G24" s="376"/>
      <c r="H24" s="376"/>
      <c r="I24" s="376"/>
      <c r="J24" s="377"/>
      <c r="K24" s="271">
        <v>10</v>
      </c>
      <c r="L24" s="251"/>
      <c r="M24" s="251"/>
      <c r="N24" s="251"/>
      <c r="O24" s="271"/>
      <c r="P24" s="96"/>
      <c r="Q24" s="96"/>
      <c r="R24" s="96"/>
      <c r="S24" s="96"/>
      <c r="T24" s="96"/>
      <c r="U24" s="96"/>
      <c r="V24" s="96"/>
      <c r="W24" s="96"/>
      <c r="X24" s="96"/>
      <c r="Y24" s="96"/>
      <c r="Z24" s="96"/>
      <c r="AA24" s="96"/>
    </row>
    <row r="25" spans="1:27" ht="15" customHeight="1">
      <c r="A25" s="360"/>
      <c r="B25" s="378"/>
      <c r="C25" s="379"/>
      <c r="D25" s="379"/>
      <c r="E25" s="379"/>
      <c r="F25" s="379"/>
      <c r="G25" s="379"/>
      <c r="H25" s="379"/>
      <c r="I25" s="379"/>
      <c r="J25" s="380"/>
      <c r="K25" s="273"/>
      <c r="L25" s="267"/>
      <c r="M25" s="267"/>
      <c r="N25" s="267"/>
      <c r="O25" s="417"/>
      <c r="P25" s="96"/>
      <c r="Q25" s="96"/>
      <c r="R25" s="96"/>
      <c r="S25" s="96"/>
      <c r="T25" s="96"/>
      <c r="U25" s="96"/>
      <c r="V25" s="96"/>
      <c r="W25" s="96"/>
      <c r="X25" s="96"/>
      <c r="Y25" s="96"/>
      <c r="Z25" s="96"/>
      <c r="AA25" s="96"/>
    </row>
    <row r="26" spans="1:27" ht="15" customHeight="1">
      <c r="A26" s="292"/>
      <c r="B26" s="381"/>
      <c r="C26" s="382"/>
      <c r="D26" s="382"/>
      <c r="E26" s="382"/>
      <c r="F26" s="382"/>
      <c r="G26" s="382"/>
      <c r="H26" s="382"/>
      <c r="I26" s="382"/>
      <c r="J26" s="383"/>
      <c r="K26" s="272"/>
      <c r="L26" s="252"/>
      <c r="M26" s="252"/>
      <c r="N26" s="252"/>
      <c r="O26" s="418"/>
      <c r="P26" s="96"/>
      <c r="Q26" s="96"/>
      <c r="R26" s="96"/>
      <c r="S26" s="96"/>
      <c r="T26" s="96"/>
      <c r="U26" s="96"/>
      <c r="V26" s="96"/>
      <c r="W26" s="96"/>
      <c r="X26" s="96"/>
      <c r="Y26" s="96"/>
      <c r="Z26" s="96"/>
      <c r="AA26" s="96"/>
    </row>
    <row r="27" spans="1:27" ht="30" customHeight="1">
      <c r="A27" s="420" t="s">
        <v>114</v>
      </c>
      <c r="B27" s="420"/>
      <c r="C27" s="420"/>
      <c r="D27" s="420"/>
      <c r="E27" s="420"/>
      <c r="F27" s="421"/>
      <c r="G27" s="420"/>
      <c r="H27" s="420"/>
      <c r="I27" s="420"/>
      <c r="J27" s="420"/>
      <c r="K27" s="420"/>
      <c r="L27" s="420"/>
      <c r="M27" s="420"/>
      <c r="N27" s="420"/>
      <c r="O27" s="420"/>
      <c r="P27" s="96"/>
      <c r="Q27" s="96"/>
      <c r="R27" s="96"/>
      <c r="S27" s="96"/>
      <c r="T27" s="96"/>
      <c r="U27" s="96"/>
      <c r="V27" s="96"/>
      <c r="W27" s="96"/>
      <c r="X27" s="96"/>
      <c r="Y27" s="96"/>
      <c r="Z27" s="96"/>
      <c r="AA27" s="96"/>
    </row>
    <row r="28" spans="1:27" ht="15" customHeight="1">
      <c r="A28" s="318" t="s">
        <v>56</v>
      </c>
      <c r="B28" s="319"/>
      <c r="C28" s="319"/>
      <c r="D28" s="319"/>
      <c r="E28" s="319"/>
      <c r="F28" s="319"/>
      <c r="G28" s="319"/>
      <c r="H28" s="319"/>
      <c r="I28" s="319"/>
      <c r="J28" s="320"/>
      <c r="K28" s="67" t="s">
        <v>55</v>
      </c>
      <c r="L28" s="97" t="s">
        <v>21</v>
      </c>
      <c r="M28" s="97" t="s">
        <v>54</v>
      </c>
      <c r="N28" s="97" t="s">
        <v>53</v>
      </c>
      <c r="O28" s="97" t="s">
        <v>52</v>
      </c>
      <c r="P28" s="96"/>
      <c r="Q28" s="96"/>
      <c r="R28" s="96"/>
      <c r="S28" s="96"/>
      <c r="T28" s="96"/>
      <c r="U28" s="96"/>
      <c r="V28" s="96"/>
      <c r="W28" s="96"/>
      <c r="X28" s="96"/>
      <c r="Y28" s="96"/>
      <c r="Z28" s="96"/>
      <c r="AA28" s="96"/>
    </row>
    <row r="29" spans="1:27" ht="15" customHeight="1">
      <c r="A29" s="371" t="s">
        <v>115</v>
      </c>
      <c r="B29" s="375" t="s">
        <v>895</v>
      </c>
      <c r="C29" s="376"/>
      <c r="D29" s="376"/>
      <c r="E29" s="376"/>
      <c r="F29" s="376"/>
      <c r="G29" s="376"/>
      <c r="H29" s="376"/>
      <c r="I29" s="376"/>
      <c r="J29" s="377"/>
      <c r="K29" s="335">
        <v>15</v>
      </c>
      <c r="L29" s="251"/>
      <c r="M29" s="251"/>
      <c r="N29" s="297"/>
      <c r="O29" s="271"/>
      <c r="P29" s="96"/>
      <c r="Q29" s="96"/>
      <c r="R29" s="96"/>
      <c r="S29" s="96"/>
      <c r="T29" s="96"/>
      <c r="U29" s="96"/>
      <c r="V29" s="96"/>
      <c r="W29" s="96"/>
      <c r="X29" s="96"/>
      <c r="Y29" s="96"/>
      <c r="Z29" s="96"/>
      <c r="AA29" s="96"/>
    </row>
    <row r="30" spans="1:27" ht="15" customHeight="1">
      <c r="A30" s="425"/>
      <c r="B30" s="378"/>
      <c r="C30" s="379"/>
      <c r="D30" s="379"/>
      <c r="E30" s="379"/>
      <c r="F30" s="379"/>
      <c r="G30" s="379"/>
      <c r="H30" s="379"/>
      <c r="I30" s="379"/>
      <c r="J30" s="380"/>
      <c r="K30" s="426"/>
      <c r="L30" s="267"/>
      <c r="M30" s="267"/>
      <c r="N30" s="298"/>
      <c r="O30" s="273"/>
      <c r="P30" s="96"/>
      <c r="Q30" s="96"/>
      <c r="R30" s="96"/>
      <c r="S30" s="96"/>
      <c r="T30" s="96"/>
      <c r="U30" s="96"/>
      <c r="V30" s="96"/>
      <c r="W30" s="96"/>
      <c r="X30" s="96"/>
      <c r="Y30" s="96"/>
      <c r="Z30" s="96"/>
      <c r="AA30" s="96"/>
    </row>
    <row r="31" spans="1:27" ht="15" customHeight="1">
      <c r="A31" s="425"/>
      <c r="B31" s="378"/>
      <c r="C31" s="379"/>
      <c r="D31" s="379"/>
      <c r="E31" s="379"/>
      <c r="F31" s="379"/>
      <c r="G31" s="379"/>
      <c r="H31" s="379"/>
      <c r="I31" s="379"/>
      <c r="J31" s="380"/>
      <c r="K31" s="426"/>
      <c r="L31" s="267"/>
      <c r="M31" s="267"/>
      <c r="N31" s="298"/>
      <c r="O31" s="273"/>
      <c r="P31" s="96"/>
      <c r="Q31" s="96"/>
      <c r="R31" s="96"/>
      <c r="S31" s="96"/>
      <c r="T31" s="96"/>
      <c r="U31" s="96"/>
      <c r="V31" s="96"/>
      <c r="W31" s="96"/>
      <c r="X31" s="96"/>
      <c r="Y31" s="96"/>
      <c r="Z31" s="96"/>
      <c r="AA31" s="96"/>
    </row>
    <row r="32" spans="1:27" ht="15" customHeight="1">
      <c r="A32" s="359" t="s">
        <v>116</v>
      </c>
      <c r="B32" s="375" t="s">
        <v>896</v>
      </c>
      <c r="C32" s="376"/>
      <c r="D32" s="376"/>
      <c r="E32" s="376"/>
      <c r="F32" s="376"/>
      <c r="G32" s="376"/>
      <c r="H32" s="376"/>
      <c r="I32" s="376"/>
      <c r="J32" s="377"/>
      <c r="K32" s="271">
        <v>10</v>
      </c>
      <c r="L32" s="251"/>
      <c r="M32" s="251"/>
      <c r="N32" s="251"/>
      <c r="O32" s="271"/>
      <c r="P32" s="96"/>
      <c r="Q32" s="96"/>
      <c r="R32" s="96"/>
      <c r="S32" s="96"/>
      <c r="T32" s="96"/>
      <c r="U32" s="96"/>
      <c r="V32" s="96"/>
      <c r="W32" s="96"/>
      <c r="X32" s="96"/>
      <c r="Y32" s="96"/>
      <c r="Z32" s="96"/>
      <c r="AA32" s="96"/>
    </row>
    <row r="33" spans="1:27" ht="15" customHeight="1">
      <c r="A33" s="360"/>
      <c r="B33" s="378"/>
      <c r="C33" s="379"/>
      <c r="D33" s="379"/>
      <c r="E33" s="379"/>
      <c r="F33" s="379"/>
      <c r="G33" s="379"/>
      <c r="H33" s="379"/>
      <c r="I33" s="379"/>
      <c r="J33" s="380"/>
      <c r="K33" s="273"/>
      <c r="L33" s="267"/>
      <c r="M33" s="267"/>
      <c r="N33" s="267"/>
      <c r="O33" s="273"/>
      <c r="P33" s="96"/>
      <c r="Q33" s="96"/>
      <c r="R33" s="96"/>
      <c r="S33" s="96"/>
      <c r="T33" s="96"/>
      <c r="U33" s="96"/>
      <c r="V33" s="96"/>
      <c r="W33" s="96"/>
      <c r="X33" s="96"/>
      <c r="Y33" s="96"/>
      <c r="Z33" s="96"/>
      <c r="AA33" s="96"/>
    </row>
    <row r="34" spans="1:27" ht="15" customHeight="1">
      <c r="A34" s="344"/>
      <c r="B34" s="378"/>
      <c r="C34" s="379"/>
      <c r="D34" s="379"/>
      <c r="E34" s="379"/>
      <c r="F34" s="379"/>
      <c r="G34" s="379"/>
      <c r="H34" s="379"/>
      <c r="I34" s="379"/>
      <c r="J34" s="380"/>
      <c r="K34" s="273"/>
      <c r="L34" s="267"/>
      <c r="M34" s="267"/>
      <c r="N34" s="267"/>
      <c r="O34" s="273"/>
      <c r="P34" s="96"/>
      <c r="Q34" s="96"/>
      <c r="R34" s="96"/>
      <c r="S34" s="96"/>
      <c r="T34" s="96"/>
      <c r="U34" s="96"/>
      <c r="V34" s="96"/>
      <c r="W34" s="96"/>
      <c r="X34" s="96"/>
      <c r="Y34" s="96"/>
      <c r="Z34" s="96"/>
      <c r="AA34" s="96"/>
    </row>
    <row r="35" spans="1:27" ht="15" customHeight="1">
      <c r="A35" s="352"/>
      <c r="B35" s="378"/>
      <c r="C35" s="379"/>
      <c r="D35" s="379"/>
      <c r="E35" s="379"/>
      <c r="F35" s="379"/>
      <c r="G35" s="379"/>
      <c r="H35" s="379"/>
      <c r="I35" s="379"/>
      <c r="J35" s="380"/>
      <c r="K35" s="273"/>
      <c r="L35" s="267"/>
      <c r="M35" s="267"/>
      <c r="N35" s="267"/>
      <c r="O35" s="273"/>
      <c r="P35" s="96"/>
      <c r="Q35" s="96"/>
      <c r="R35" s="96"/>
      <c r="S35" s="96"/>
      <c r="T35" s="96"/>
      <c r="U35" s="96"/>
      <c r="V35" s="96"/>
      <c r="W35" s="96"/>
      <c r="X35" s="96"/>
      <c r="Y35" s="96"/>
      <c r="Z35" s="96"/>
      <c r="AA35" s="96"/>
    </row>
    <row r="36" spans="1:27" ht="15" customHeight="1">
      <c r="A36" s="353"/>
      <c r="B36" s="381"/>
      <c r="C36" s="382"/>
      <c r="D36" s="382"/>
      <c r="E36" s="382"/>
      <c r="F36" s="382"/>
      <c r="G36" s="382"/>
      <c r="H36" s="382"/>
      <c r="I36" s="382"/>
      <c r="J36" s="383"/>
      <c r="K36" s="272"/>
      <c r="L36" s="252"/>
      <c r="M36" s="252"/>
      <c r="N36" s="252"/>
      <c r="O36" s="272"/>
      <c r="P36" s="96"/>
      <c r="Q36" s="96"/>
      <c r="R36" s="96"/>
      <c r="S36" s="96"/>
      <c r="T36" s="96"/>
      <c r="U36" s="96"/>
      <c r="V36" s="96"/>
      <c r="W36" s="96"/>
      <c r="X36" s="96"/>
      <c r="Y36" s="96"/>
      <c r="Z36" s="96"/>
      <c r="AA36" s="96"/>
    </row>
    <row r="37" spans="1:26" ht="15" customHeight="1">
      <c r="A37" s="318" t="s">
        <v>56</v>
      </c>
      <c r="B37" s="319"/>
      <c r="C37" s="319"/>
      <c r="D37" s="319"/>
      <c r="E37" s="319"/>
      <c r="F37" s="319"/>
      <c r="G37" s="319"/>
      <c r="H37" s="319"/>
      <c r="I37" s="319"/>
      <c r="J37" s="320"/>
      <c r="K37" s="67" t="s">
        <v>55</v>
      </c>
      <c r="L37" s="63" t="s">
        <v>21</v>
      </c>
      <c r="M37" s="63" t="s">
        <v>54</v>
      </c>
      <c r="N37" s="63" t="s">
        <v>53</v>
      </c>
      <c r="O37" s="63" t="s">
        <v>52</v>
      </c>
      <c r="P37" s="94"/>
      <c r="Q37" s="94"/>
      <c r="R37" s="94"/>
      <c r="S37" s="94"/>
      <c r="T37" s="94"/>
      <c r="U37" s="94"/>
      <c r="V37" s="94"/>
      <c r="W37" s="94"/>
      <c r="X37" s="94"/>
      <c r="Y37" s="94"/>
      <c r="Z37" s="94"/>
    </row>
    <row r="38" spans="1:26" ht="13.8">
      <c r="A38" s="359" t="s">
        <v>117</v>
      </c>
      <c r="B38" s="261" t="s">
        <v>695</v>
      </c>
      <c r="C38" s="202"/>
      <c r="D38" s="202"/>
      <c r="E38" s="202"/>
      <c r="F38" s="202"/>
      <c r="G38" s="202"/>
      <c r="H38" s="202"/>
      <c r="I38" s="202"/>
      <c r="J38" s="262"/>
      <c r="K38" s="271">
        <v>10</v>
      </c>
      <c r="L38" s="251"/>
      <c r="M38" s="251"/>
      <c r="N38" s="251"/>
      <c r="O38" s="271"/>
      <c r="P38" s="94"/>
      <c r="Q38" s="94"/>
      <c r="R38" s="94"/>
      <c r="S38" s="94"/>
      <c r="T38" s="94"/>
      <c r="U38" s="94"/>
      <c r="V38" s="94"/>
      <c r="W38" s="94"/>
      <c r="X38" s="94"/>
      <c r="Y38" s="94"/>
      <c r="Z38" s="94"/>
    </row>
    <row r="39" spans="1:26" ht="13.8">
      <c r="A39" s="360"/>
      <c r="B39" s="256" t="s">
        <v>696</v>
      </c>
      <c r="C39" s="157"/>
      <c r="D39" s="157"/>
      <c r="E39" s="157"/>
      <c r="F39" s="157"/>
      <c r="G39" s="157"/>
      <c r="H39" s="157"/>
      <c r="I39" s="157"/>
      <c r="J39" s="257"/>
      <c r="K39" s="273"/>
      <c r="L39" s="267"/>
      <c r="M39" s="267"/>
      <c r="N39" s="267"/>
      <c r="O39" s="273"/>
      <c r="P39" s="94"/>
      <c r="Q39" s="94"/>
      <c r="R39" s="94"/>
      <c r="S39" s="94"/>
      <c r="T39" s="94"/>
      <c r="U39" s="94"/>
      <c r="V39" s="94"/>
      <c r="W39" s="94"/>
      <c r="X39" s="94"/>
      <c r="Y39" s="94"/>
      <c r="Z39" s="94"/>
    </row>
    <row r="40" spans="1:26" ht="13.8">
      <c r="A40" s="292"/>
      <c r="B40" s="253" t="s">
        <v>697</v>
      </c>
      <c r="C40" s="254"/>
      <c r="D40" s="254"/>
      <c r="E40" s="254"/>
      <c r="F40" s="254"/>
      <c r="G40" s="254"/>
      <c r="H40" s="254"/>
      <c r="I40" s="254"/>
      <c r="J40" s="255"/>
      <c r="K40" s="272"/>
      <c r="L40" s="252"/>
      <c r="M40" s="252"/>
      <c r="N40" s="252"/>
      <c r="O40" s="272"/>
      <c r="P40" s="94"/>
      <c r="Q40" s="94"/>
      <c r="R40" s="94"/>
      <c r="S40" s="94"/>
      <c r="T40" s="94"/>
      <c r="U40" s="94"/>
      <c r="V40" s="94"/>
      <c r="W40" s="94"/>
      <c r="X40" s="94"/>
      <c r="Y40" s="94"/>
      <c r="Z40" s="94"/>
    </row>
    <row r="41" spans="1:26" ht="13.8">
      <c r="A41" s="359" t="s">
        <v>118</v>
      </c>
      <c r="B41" s="261" t="s">
        <v>698</v>
      </c>
      <c r="C41" s="202"/>
      <c r="D41" s="202"/>
      <c r="E41" s="202"/>
      <c r="F41" s="202"/>
      <c r="G41" s="202"/>
      <c r="H41" s="202"/>
      <c r="I41" s="202"/>
      <c r="J41" s="262"/>
      <c r="K41" s="271">
        <v>10</v>
      </c>
      <c r="L41" s="251"/>
      <c r="M41" s="251"/>
      <c r="N41" s="251"/>
      <c r="O41" s="271"/>
      <c r="P41" s="94"/>
      <c r="Q41" s="94"/>
      <c r="R41" s="94"/>
      <c r="S41" s="94"/>
      <c r="T41" s="94"/>
      <c r="U41" s="94"/>
      <c r="V41" s="94"/>
      <c r="W41" s="94"/>
      <c r="X41" s="94"/>
      <c r="Y41" s="94"/>
      <c r="Z41" s="94"/>
    </row>
    <row r="42" spans="1:26" ht="13.8">
      <c r="A42" s="360"/>
      <c r="B42" s="256" t="s">
        <v>699</v>
      </c>
      <c r="C42" s="157"/>
      <c r="D42" s="157"/>
      <c r="E42" s="157"/>
      <c r="F42" s="157"/>
      <c r="G42" s="157"/>
      <c r="H42" s="157"/>
      <c r="I42" s="157"/>
      <c r="J42" s="257"/>
      <c r="K42" s="273"/>
      <c r="L42" s="267"/>
      <c r="M42" s="267"/>
      <c r="N42" s="267"/>
      <c r="O42" s="273"/>
      <c r="P42" s="94"/>
      <c r="Q42" s="94"/>
      <c r="R42" s="94"/>
      <c r="S42" s="94"/>
      <c r="T42" s="94"/>
      <c r="U42" s="94"/>
      <c r="V42" s="94"/>
      <c r="W42" s="94"/>
      <c r="X42" s="94"/>
      <c r="Y42" s="94"/>
      <c r="Z42" s="94"/>
    </row>
    <row r="43" spans="1:26" ht="13.8">
      <c r="A43" s="292"/>
      <c r="B43" s="253" t="s">
        <v>700</v>
      </c>
      <c r="C43" s="254"/>
      <c r="D43" s="254"/>
      <c r="E43" s="254"/>
      <c r="F43" s="254"/>
      <c r="G43" s="254"/>
      <c r="H43" s="254"/>
      <c r="I43" s="254"/>
      <c r="J43" s="255"/>
      <c r="K43" s="272"/>
      <c r="L43" s="252"/>
      <c r="M43" s="252"/>
      <c r="N43" s="252"/>
      <c r="O43" s="272"/>
      <c r="P43" s="94"/>
      <c r="Q43" s="94"/>
      <c r="R43" s="94"/>
      <c r="S43" s="94"/>
      <c r="T43" s="94"/>
      <c r="U43" s="94"/>
      <c r="V43" s="94"/>
      <c r="W43" s="94"/>
      <c r="X43" s="94"/>
      <c r="Y43" s="94"/>
      <c r="Z43" s="94"/>
    </row>
    <row r="44" spans="1:26" ht="15" customHeight="1">
      <c r="A44" s="359" t="s">
        <v>120</v>
      </c>
      <c r="B44" s="261" t="s">
        <v>122</v>
      </c>
      <c r="C44" s="202"/>
      <c r="D44" s="202"/>
      <c r="E44" s="202"/>
      <c r="F44" s="202"/>
      <c r="G44" s="202"/>
      <c r="H44" s="202"/>
      <c r="I44" s="202"/>
      <c r="J44" s="262"/>
      <c r="K44" s="271">
        <v>5</v>
      </c>
      <c r="L44" s="251"/>
      <c r="M44" s="251"/>
      <c r="N44" s="251"/>
      <c r="O44" s="271" t="s">
        <v>580</v>
      </c>
      <c r="P44" s="94"/>
      <c r="Q44" s="94"/>
      <c r="R44" s="94"/>
      <c r="S44" s="94"/>
      <c r="T44" s="94"/>
      <c r="U44" s="94"/>
      <c r="V44" s="94"/>
      <c r="W44" s="94"/>
      <c r="X44" s="94"/>
      <c r="Y44" s="94"/>
      <c r="Z44" s="94"/>
    </row>
    <row r="45" spans="1:26" ht="15" customHeight="1">
      <c r="A45" s="360"/>
      <c r="B45" s="256" t="s">
        <v>123</v>
      </c>
      <c r="C45" s="157"/>
      <c r="D45" s="157"/>
      <c r="E45" s="157"/>
      <c r="F45" s="157"/>
      <c r="G45" s="157"/>
      <c r="H45" s="157"/>
      <c r="I45" s="157"/>
      <c r="J45" s="257"/>
      <c r="K45" s="273"/>
      <c r="L45" s="267"/>
      <c r="M45" s="267"/>
      <c r="N45" s="267"/>
      <c r="O45" s="273"/>
      <c r="P45" s="94"/>
      <c r="Q45" s="94"/>
      <c r="R45" s="94"/>
      <c r="S45" s="94"/>
      <c r="T45" s="94"/>
      <c r="U45" s="94"/>
      <c r="V45" s="94"/>
      <c r="W45" s="94"/>
      <c r="X45" s="94"/>
      <c r="Y45" s="94"/>
      <c r="Z45" s="94"/>
    </row>
    <row r="46" spans="1:26" ht="15" customHeight="1">
      <c r="A46" s="292"/>
      <c r="B46" s="253" t="s">
        <v>703</v>
      </c>
      <c r="C46" s="254"/>
      <c r="D46" s="254"/>
      <c r="E46" s="254"/>
      <c r="F46" s="254"/>
      <c r="G46" s="254"/>
      <c r="H46" s="254"/>
      <c r="I46" s="254"/>
      <c r="J46" s="255"/>
      <c r="K46" s="272"/>
      <c r="L46" s="252"/>
      <c r="M46" s="252"/>
      <c r="N46" s="252"/>
      <c r="O46" s="272"/>
      <c r="P46" s="94"/>
      <c r="Q46" s="94"/>
      <c r="R46" s="94"/>
      <c r="S46" s="94"/>
      <c r="T46" s="94"/>
      <c r="U46" s="94"/>
      <c r="V46" s="94"/>
      <c r="W46" s="94"/>
      <c r="X46" s="94"/>
      <c r="Y46" s="94"/>
      <c r="Z46" s="94"/>
    </row>
    <row r="47" spans="1:26" ht="15" customHeight="1">
      <c r="A47" s="359" t="s">
        <v>121</v>
      </c>
      <c r="B47" s="261" t="s">
        <v>701</v>
      </c>
      <c r="C47" s="202"/>
      <c r="D47" s="202"/>
      <c r="E47" s="202"/>
      <c r="F47" s="202"/>
      <c r="G47" s="202"/>
      <c r="H47" s="202"/>
      <c r="I47" s="202"/>
      <c r="J47" s="262"/>
      <c r="K47" s="271">
        <v>5</v>
      </c>
      <c r="L47" s="251"/>
      <c r="M47" s="251"/>
      <c r="N47" s="251"/>
      <c r="O47" s="271" t="s">
        <v>580</v>
      </c>
      <c r="P47" s="94"/>
      <c r="Q47" s="94"/>
      <c r="R47" s="94"/>
      <c r="S47" s="94"/>
      <c r="T47" s="94"/>
      <c r="U47" s="94"/>
      <c r="V47" s="94"/>
      <c r="W47" s="94"/>
      <c r="X47" s="94"/>
      <c r="Y47" s="94"/>
      <c r="Z47" s="94"/>
    </row>
    <row r="48" spans="1:26" ht="15" customHeight="1">
      <c r="A48" s="360"/>
      <c r="B48" s="256" t="s">
        <v>702</v>
      </c>
      <c r="C48" s="157"/>
      <c r="D48" s="157"/>
      <c r="E48" s="157"/>
      <c r="F48" s="157"/>
      <c r="G48" s="157"/>
      <c r="H48" s="157"/>
      <c r="I48" s="157"/>
      <c r="J48" s="257"/>
      <c r="K48" s="273"/>
      <c r="L48" s="267"/>
      <c r="M48" s="267"/>
      <c r="N48" s="267"/>
      <c r="O48" s="273"/>
      <c r="P48" s="94"/>
      <c r="Q48" s="94"/>
      <c r="R48" s="94"/>
      <c r="S48" s="94"/>
      <c r="T48" s="94"/>
      <c r="U48" s="94"/>
      <c r="V48" s="94"/>
      <c r="W48" s="94"/>
      <c r="X48" s="94"/>
      <c r="Y48" s="94"/>
      <c r="Z48" s="94"/>
    </row>
    <row r="49" spans="1:26" ht="15" customHeight="1">
      <c r="A49" s="292"/>
      <c r="B49" s="253" t="s">
        <v>584</v>
      </c>
      <c r="C49" s="254"/>
      <c r="D49" s="254"/>
      <c r="E49" s="254"/>
      <c r="F49" s="254"/>
      <c r="G49" s="254"/>
      <c r="H49" s="254"/>
      <c r="I49" s="254"/>
      <c r="J49" s="255"/>
      <c r="K49" s="272"/>
      <c r="L49" s="252"/>
      <c r="M49" s="252"/>
      <c r="N49" s="252"/>
      <c r="O49" s="272"/>
      <c r="P49" s="94"/>
      <c r="Q49" s="94"/>
      <c r="R49" s="94"/>
      <c r="S49" s="94"/>
      <c r="T49" s="94"/>
      <c r="U49" s="94"/>
      <c r="V49" s="94"/>
      <c r="W49" s="94"/>
      <c r="X49" s="94"/>
      <c r="Y49" s="94"/>
      <c r="Z49" s="94"/>
    </row>
    <row r="50" spans="1:26" ht="24.9" customHeight="1">
      <c r="A50" s="396" t="s">
        <v>124</v>
      </c>
      <c r="B50" s="396"/>
      <c r="C50" s="396"/>
      <c r="D50" s="396"/>
      <c r="E50" s="396"/>
      <c r="F50" s="396"/>
      <c r="G50" s="396"/>
      <c r="H50" s="396"/>
      <c r="I50" s="396"/>
      <c r="J50" s="396"/>
      <c r="K50" s="396"/>
      <c r="L50" s="396"/>
      <c r="M50" s="396"/>
      <c r="N50" s="396"/>
      <c r="O50" s="396"/>
      <c r="P50" s="94"/>
      <c r="Q50" s="94"/>
      <c r="R50" s="94"/>
      <c r="S50" s="94"/>
      <c r="T50" s="94"/>
      <c r="U50" s="94"/>
      <c r="V50" s="94"/>
      <c r="W50" s="94"/>
      <c r="X50" s="94"/>
      <c r="Y50" s="94"/>
      <c r="Z50" s="94"/>
    </row>
    <row r="51" spans="1:26" ht="23.25" customHeight="1">
      <c r="A51" s="419" t="s">
        <v>142</v>
      </c>
      <c r="B51" s="419"/>
      <c r="C51" s="419"/>
      <c r="D51" s="419"/>
      <c r="E51" s="419"/>
      <c r="F51" s="419"/>
      <c r="G51" s="419"/>
      <c r="H51" s="419"/>
      <c r="I51" s="419"/>
      <c r="J51" s="419"/>
      <c r="K51" s="419"/>
      <c r="L51" s="419"/>
      <c r="M51" s="419"/>
      <c r="N51" s="419"/>
      <c r="O51" s="419"/>
      <c r="P51" s="94"/>
      <c r="Q51" s="94"/>
      <c r="R51" s="94"/>
      <c r="S51" s="94"/>
      <c r="T51" s="94"/>
      <c r="U51" s="94"/>
      <c r="V51" s="94"/>
      <c r="W51" s="94"/>
      <c r="X51" s="94"/>
      <c r="Y51" s="94"/>
      <c r="Z51" s="94"/>
    </row>
    <row r="52" spans="1:26" ht="20.25" customHeight="1">
      <c r="A52" s="405"/>
      <c r="B52" s="405"/>
      <c r="C52" s="162" t="s">
        <v>159</v>
      </c>
      <c r="D52" s="162"/>
      <c r="E52" s="350"/>
      <c r="F52" s="350"/>
      <c r="G52" s="350"/>
      <c r="H52" s="350"/>
      <c r="I52" s="350"/>
      <c r="J52" s="350"/>
      <c r="K52" s="350"/>
      <c r="L52" s="350"/>
      <c r="M52" s="350"/>
      <c r="N52" s="350"/>
      <c r="O52" s="350"/>
      <c r="P52" s="94"/>
      <c r="Q52" s="94"/>
      <c r="R52" s="94"/>
      <c r="S52" s="94"/>
      <c r="T52" s="94"/>
      <c r="U52" s="94"/>
      <c r="V52" s="94"/>
      <c r="W52" s="94"/>
      <c r="X52" s="94"/>
      <c r="Y52" s="94"/>
      <c r="Z52" s="94"/>
    </row>
    <row r="53" spans="1:26" ht="15" customHeight="1">
      <c r="A53" s="350"/>
      <c r="B53" s="350"/>
      <c r="C53" s="350"/>
      <c r="D53" s="162" t="s">
        <v>125</v>
      </c>
      <c r="E53" s="162"/>
      <c r="F53" s="162"/>
      <c r="G53" s="162"/>
      <c r="H53" s="162"/>
      <c r="I53" s="162"/>
      <c r="J53" s="162"/>
      <c r="K53" s="162"/>
      <c r="L53" s="162"/>
      <c r="M53" s="162"/>
      <c r="N53" s="162"/>
      <c r="O53" s="162"/>
      <c r="P53" s="94"/>
      <c r="Q53" s="94"/>
      <c r="R53" s="94"/>
      <c r="S53" s="94"/>
      <c r="T53" s="94"/>
      <c r="U53" s="94"/>
      <c r="V53" s="94"/>
      <c r="W53" s="94"/>
      <c r="X53" s="94"/>
      <c r="Y53" s="94"/>
      <c r="Z53" s="94"/>
    </row>
    <row r="54" spans="1:26" ht="27" customHeight="1">
      <c r="A54" s="405"/>
      <c r="B54" s="405"/>
      <c r="C54" s="162" t="s">
        <v>599</v>
      </c>
      <c r="D54" s="162"/>
      <c r="E54" s="162"/>
      <c r="F54" s="162"/>
      <c r="G54" s="162"/>
      <c r="H54" s="162"/>
      <c r="I54" s="162"/>
      <c r="J54" s="162"/>
      <c r="K54" s="162"/>
      <c r="L54" s="162"/>
      <c r="M54" s="162"/>
      <c r="N54" s="162"/>
      <c r="O54" s="162"/>
      <c r="P54" s="94"/>
      <c r="Q54" s="94"/>
      <c r="R54" s="94"/>
      <c r="S54" s="94"/>
      <c r="T54" s="94"/>
      <c r="U54" s="94"/>
      <c r="V54" s="94"/>
      <c r="W54" s="94"/>
      <c r="X54" s="94"/>
      <c r="Y54" s="94"/>
      <c r="Z54" s="94"/>
    </row>
    <row r="55" spans="1:26" ht="15" customHeight="1">
      <c r="A55" s="350"/>
      <c r="B55" s="350"/>
      <c r="C55" s="350"/>
      <c r="D55" s="162" t="s">
        <v>600</v>
      </c>
      <c r="E55" s="162"/>
      <c r="F55" s="162"/>
      <c r="G55" s="162"/>
      <c r="H55" s="162"/>
      <c r="I55" s="162"/>
      <c r="J55" s="162"/>
      <c r="K55" s="162"/>
      <c r="L55" s="162"/>
      <c r="M55" s="162"/>
      <c r="N55" s="162"/>
      <c r="O55" s="162"/>
      <c r="P55" s="94"/>
      <c r="Q55" s="94"/>
      <c r="R55" s="94"/>
      <c r="S55" s="94"/>
      <c r="T55" s="94"/>
      <c r="U55" s="94"/>
      <c r="V55" s="94"/>
      <c r="W55" s="94"/>
      <c r="X55" s="94"/>
      <c r="Y55" s="95"/>
      <c r="Z55" s="94"/>
    </row>
    <row r="56" spans="1:26" ht="27" customHeight="1">
      <c r="A56" s="405"/>
      <c r="B56" s="405"/>
      <c r="C56" s="162" t="s">
        <v>601</v>
      </c>
      <c r="D56" s="350"/>
      <c r="E56" s="350"/>
      <c r="F56" s="350"/>
      <c r="G56" s="350"/>
      <c r="H56" s="350"/>
      <c r="I56" s="350"/>
      <c r="J56" s="350"/>
      <c r="K56" s="350"/>
      <c r="L56" s="350"/>
      <c r="M56" s="350"/>
      <c r="N56" s="350"/>
      <c r="O56" s="350"/>
      <c r="P56" s="94"/>
      <c r="Q56" s="94"/>
      <c r="R56" s="94"/>
      <c r="S56" s="94"/>
      <c r="T56" s="94"/>
      <c r="U56" s="94"/>
      <c r="V56" s="94"/>
      <c r="W56" s="94"/>
      <c r="X56" s="94"/>
      <c r="Y56" s="95"/>
      <c r="Z56" s="94"/>
    </row>
    <row r="57" spans="1:26" ht="15" customHeight="1">
      <c r="A57" s="350"/>
      <c r="B57" s="350"/>
      <c r="C57" s="350"/>
      <c r="D57" s="162" t="s">
        <v>602</v>
      </c>
      <c r="E57" s="350"/>
      <c r="F57" s="350"/>
      <c r="G57" s="350"/>
      <c r="H57" s="350"/>
      <c r="I57" s="350"/>
      <c r="J57" s="350"/>
      <c r="K57" s="350"/>
      <c r="L57" s="350"/>
      <c r="M57" s="350"/>
      <c r="N57" s="350"/>
      <c r="O57" s="350"/>
      <c r="P57" s="94"/>
      <c r="Q57" s="94"/>
      <c r="R57" s="94"/>
      <c r="S57" s="94"/>
      <c r="T57" s="94"/>
      <c r="U57" s="94"/>
      <c r="V57" s="94"/>
      <c r="W57" s="94"/>
      <c r="X57" s="94"/>
      <c r="Y57" s="94"/>
      <c r="Z57" s="94"/>
    </row>
    <row r="58" spans="1:26" ht="27" customHeight="1">
      <c r="A58" s="422" t="s">
        <v>0</v>
      </c>
      <c r="B58" s="157"/>
      <c r="C58" s="157"/>
      <c r="D58" s="157"/>
      <c r="E58" s="157"/>
      <c r="F58" s="157"/>
      <c r="G58" s="157"/>
      <c r="H58" s="157"/>
      <c r="I58" s="157"/>
      <c r="J58" s="157"/>
      <c r="K58" s="157"/>
      <c r="L58" s="157"/>
      <c r="M58" s="157"/>
      <c r="N58" s="157"/>
      <c r="O58" s="157"/>
      <c r="P58" s="94"/>
      <c r="Q58" s="94"/>
      <c r="R58" s="94"/>
      <c r="S58" s="94"/>
      <c r="T58" s="94"/>
      <c r="U58" s="94"/>
      <c r="V58" s="94"/>
      <c r="W58" s="94"/>
      <c r="X58" s="94"/>
      <c r="Y58" s="94"/>
      <c r="Z58" s="94"/>
    </row>
    <row r="59" spans="1:26" ht="15" customHeight="1">
      <c r="A59" s="157" t="s">
        <v>705</v>
      </c>
      <c r="B59" s="157"/>
      <c r="C59" s="157"/>
      <c r="D59" s="157"/>
      <c r="E59" s="157"/>
      <c r="F59" s="157"/>
      <c r="G59" s="157"/>
      <c r="H59" s="157"/>
      <c r="I59" s="157"/>
      <c r="J59" s="157"/>
      <c r="K59" s="157"/>
      <c r="L59" s="157"/>
      <c r="M59" s="157"/>
      <c r="N59" s="157"/>
      <c r="O59" s="157"/>
      <c r="P59" s="94"/>
      <c r="Q59" s="94"/>
      <c r="R59" s="94"/>
      <c r="S59" s="94"/>
      <c r="T59" s="94"/>
      <c r="U59" s="94"/>
      <c r="V59" s="94"/>
      <c r="W59" s="94"/>
      <c r="X59" s="94"/>
      <c r="Y59" s="94"/>
      <c r="Z59" s="94"/>
    </row>
    <row r="60" spans="1:26" ht="15" customHeight="1">
      <c r="A60" s="162" t="s">
        <v>1</v>
      </c>
      <c r="B60" s="162"/>
      <c r="C60" s="162"/>
      <c r="D60" s="162"/>
      <c r="E60" s="162"/>
      <c r="F60" s="162"/>
      <c r="G60" s="162"/>
      <c r="H60" s="162"/>
      <c r="I60" s="162"/>
      <c r="J60" s="162"/>
      <c r="K60" s="162"/>
      <c r="L60" s="162"/>
      <c r="M60" s="162"/>
      <c r="N60" s="162"/>
      <c r="O60" s="162"/>
      <c r="P60" s="94"/>
      <c r="Q60" s="94"/>
      <c r="R60" s="94"/>
      <c r="S60" s="94"/>
      <c r="T60" s="94"/>
      <c r="U60" s="94"/>
      <c r="V60" s="94"/>
      <c r="W60" s="94"/>
      <c r="X60" s="94"/>
      <c r="Y60" s="94"/>
      <c r="Z60" s="94"/>
    </row>
    <row r="61" spans="1:26" ht="15" customHeight="1">
      <c r="A61" s="162" t="s">
        <v>704</v>
      </c>
      <c r="B61" s="162"/>
      <c r="C61" s="162"/>
      <c r="D61" s="162"/>
      <c r="E61" s="162"/>
      <c r="F61" s="162"/>
      <c r="G61" s="162"/>
      <c r="H61" s="162"/>
      <c r="I61" s="162"/>
      <c r="J61" s="162"/>
      <c r="K61" s="162"/>
      <c r="L61" s="162"/>
      <c r="M61" s="162"/>
      <c r="N61" s="162"/>
      <c r="O61" s="162"/>
      <c r="P61" s="94"/>
      <c r="Q61" s="94"/>
      <c r="R61" s="94"/>
      <c r="S61" s="94"/>
      <c r="T61" s="94"/>
      <c r="U61" s="94"/>
      <c r="V61" s="94"/>
      <c r="W61" s="94"/>
      <c r="X61" s="94"/>
      <c r="Y61" s="94"/>
      <c r="Z61" s="94"/>
    </row>
    <row r="62" spans="1:26" ht="15" customHeight="1">
      <c r="A62" s="162" t="s">
        <v>126</v>
      </c>
      <c r="B62" s="162"/>
      <c r="C62" s="162"/>
      <c r="D62" s="162"/>
      <c r="E62" s="162"/>
      <c r="F62" s="162"/>
      <c r="G62" s="162"/>
      <c r="H62" s="162"/>
      <c r="I62" s="162"/>
      <c r="J62" s="162"/>
      <c r="K62" s="162"/>
      <c r="L62" s="162"/>
      <c r="M62" s="162"/>
      <c r="N62" s="162"/>
      <c r="O62" s="162"/>
      <c r="P62" s="94"/>
      <c r="Q62" s="94"/>
      <c r="R62" s="94"/>
      <c r="S62" s="94"/>
      <c r="T62" s="94"/>
      <c r="U62" s="94"/>
      <c r="V62" s="94"/>
      <c r="W62" s="94"/>
      <c r="X62" s="94"/>
      <c r="Y62" s="94"/>
      <c r="Z62" s="94"/>
    </row>
    <row r="63" spans="1:26" ht="24.9" customHeight="1">
      <c r="A63" s="222"/>
      <c r="B63" s="222"/>
      <c r="C63" s="222"/>
      <c r="D63" s="222"/>
      <c r="E63" s="222"/>
      <c r="F63" s="222"/>
      <c r="G63" s="222"/>
      <c r="H63" s="222"/>
      <c r="I63" s="222"/>
      <c r="J63" s="222"/>
      <c r="K63" s="222"/>
      <c r="L63" s="222"/>
      <c r="M63" s="222"/>
      <c r="N63" s="222"/>
      <c r="O63" s="222"/>
      <c r="P63" s="94"/>
      <c r="Q63" s="94"/>
      <c r="R63" s="94"/>
      <c r="S63" s="94"/>
      <c r="T63" s="94"/>
      <c r="U63" s="94"/>
      <c r="V63" s="94"/>
      <c r="W63" s="94"/>
      <c r="X63" s="94"/>
      <c r="Y63" s="94"/>
      <c r="Z63" s="94"/>
    </row>
    <row r="64" spans="1:26" ht="15" customHeight="1">
      <c r="A64" s="393" t="s">
        <v>127</v>
      </c>
      <c r="B64" s="394"/>
      <c r="C64" s="394"/>
      <c r="D64" s="394"/>
      <c r="E64" s="394"/>
      <c r="F64" s="394"/>
      <c r="G64" s="394"/>
      <c r="H64" s="394"/>
      <c r="I64" s="394"/>
      <c r="J64" s="395"/>
      <c r="K64" s="67" t="s">
        <v>55</v>
      </c>
      <c r="L64" s="63" t="s">
        <v>21</v>
      </c>
      <c r="M64" s="63" t="s">
        <v>54</v>
      </c>
      <c r="N64" s="63" t="s">
        <v>53</v>
      </c>
      <c r="O64" s="63" t="s">
        <v>52</v>
      </c>
      <c r="P64" s="94"/>
      <c r="Q64" s="94"/>
      <c r="R64" s="94"/>
      <c r="S64" s="94"/>
      <c r="T64" s="94"/>
      <c r="U64" s="94"/>
      <c r="V64" s="94"/>
      <c r="W64" s="94"/>
      <c r="X64" s="94"/>
      <c r="Y64" s="94"/>
      <c r="Z64" s="94"/>
    </row>
    <row r="65" spans="1:26" ht="15" customHeight="1">
      <c r="A65" s="359" t="s">
        <v>128</v>
      </c>
      <c r="B65" s="261" t="s">
        <v>706</v>
      </c>
      <c r="C65" s="202"/>
      <c r="D65" s="202"/>
      <c r="E65" s="202"/>
      <c r="F65" s="202"/>
      <c r="G65" s="202"/>
      <c r="H65" s="202"/>
      <c r="I65" s="202"/>
      <c r="J65" s="262"/>
      <c r="K65" s="271">
        <v>10</v>
      </c>
      <c r="L65" s="251"/>
      <c r="M65" s="251"/>
      <c r="N65" s="297"/>
      <c r="O65" s="271" t="s">
        <v>580</v>
      </c>
      <c r="P65" s="94"/>
      <c r="Q65" s="94"/>
      <c r="R65" s="94"/>
      <c r="S65" s="94"/>
      <c r="T65" s="94"/>
      <c r="U65" s="94"/>
      <c r="V65" s="94"/>
      <c r="W65" s="94"/>
      <c r="X65" s="94"/>
      <c r="Y65" s="94"/>
      <c r="Z65" s="94"/>
    </row>
    <row r="66" spans="1:26" ht="15" customHeight="1">
      <c r="A66" s="360"/>
      <c r="B66" s="256" t="s">
        <v>707</v>
      </c>
      <c r="C66" s="157"/>
      <c r="D66" s="157"/>
      <c r="E66" s="157"/>
      <c r="F66" s="157"/>
      <c r="G66" s="157"/>
      <c r="H66" s="157"/>
      <c r="I66" s="157"/>
      <c r="J66" s="257"/>
      <c r="K66" s="273"/>
      <c r="L66" s="267"/>
      <c r="M66" s="267"/>
      <c r="N66" s="298"/>
      <c r="O66" s="273"/>
      <c r="P66" s="94"/>
      <c r="Q66" s="94"/>
      <c r="R66" s="94"/>
      <c r="S66" s="94"/>
      <c r="T66" s="94"/>
      <c r="U66" s="94"/>
      <c r="V66" s="94"/>
      <c r="W66" s="94"/>
      <c r="X66" s="94"/>
      <c r="Y66" s="94"/>
      <c r="Z66" s="94"/>
    </row>
    <row r="67" spans="1:26" ht="15" customHeight="1">
      <c r="A67" s="292"/>
      <c r="B67" s="253" t="s">
        <v>708</v>
      </c>
      <c r="C67" s="254"/>
      <c r="D67" s="254"/>
      <c r="E67" s="254"/>
      <c r="F67" s="254"/>
      <c r="G67" s="254"/>
      <c r="H67" s="254"/>
      <c r="I67" s="254"/>
      <c r="J67" s="255"/>
      <c r="K67" s="272"/>
      <c r="L67" s="252"/>
      <c r="M67" s="252"/>
      <c r="N67" s="317"/>
      <c r="O67" s="272"/>
      <c r="P67" s="94"/>
      <c r="Q67" s="94"/>
      <c r="R67" s="94"/>
      <c r="S67" s="94"/>
      <c r="T67" s="94"/>
      <c r="U67" s="94"/>
      <c r="V67" s="94"/>
      <c r="W67" s="94"/>
      <c r="X67" s="94"/>
      <c r="Y67" s="94"/>
      <c r="Z67" s="94"/>
    </row>
    <row r="68" spans="1:26" ht="15" customHeight="1">
      <c r="A68" s="359" t="s">
        <v>129</v>
      </c>
      <c r="B68" s="261" t="s">
        <v>853</v>
      </c>
      <c r="C68" s="202"/>
      <c r="D68" s="202"/>
      <c r="E68" s="202"/>
      <c r="F68" s="202"/>
      <c r="G68" s="202"/>
      <c r="H68" s="202"/>
      <c r="I68" s="202"/>
      <c r="J68" s="262"/>
      <c r="K68" s="271">
        <v>10</v>
      </c>
      <c r="L68" s="251"/>
      <c r="M68" s="251"/>
      <c r="N68" s="297"/>
      <c r="O68" s="271" t="s">
        <v>580</v>
      </c>
      <c r="P68" s="94"/>
      <c r="Q68" s="94"/>
      <c r="R68" s="94"/>
      <c r="S68" s="94"/>
      <c r="T68" s="94"/>
      <c r="U68" s="94"/>
      <c r="V68" s="94"/>
      <c r="W68" s="94"/>
      <c r="X68" s="94"/>
      <c r="Y68" s="94"/>
      <c r="Z68" s="94"/>
    </row>
    <row r="69" spans="1:26" ht="15" customHeight="1">
      <c r="A69" s="360"/>
      <c r="B69" s="253" t="s">
        <v>854</v>
      </c>
      <c r="C69" s="254"/>
      <c r="D69" s="254"/>
      <c r="E69" s="254"/>
      <c r="F69" s="254"/>
      <c r="G69" s="254"/>
      <c r="H69" s="254"/>
      <c r="I69" s="254"/>
      <c r="J69" s="255"/>
      <c r="K69" s="272"/>
      <c r="L69" s="252"/>
      <c r="M69" s="252"/>
      <c r="N69" s="317"/>
      <c r="O69" s="272"/>
      <c r="P69" s="94"/>
      <c r="Q69" s="94"/>
      <c r="R69" s="94"/>
      <c r="S69" s="94"/>
      <c r="T69" s="94"/>
      <c r="U69" s="94"/>
      <c r="V69" s="94"/>
      <c r="W69" s="94"/>
      <c r="X69" s="94"/>
      <c r="Y69" s="94"/>
      <c r="Z69" s="94"/>
    </row>
    <row r="70" spans="1:26" ht="15" customHeight="1">
      <c r="A70" s="359" t="s">
        <v>130</v>
      </c>
      <c r="B70" s="261" t="s">
        <v>864</v>
      </c>
      <c r="C70" s="202"/>
      <c r="D70" s="202"/>
      <c r="E70" s="202"/>
      <c r="F70" s="202"/>
      <c r="G70" s="202"/>
      <c r="H70" s="202"/>
      <c r="I70" s="202"/>
      <c r="J70" s="262"/>
      <c r="K70" s="271">
        <v>10</v>
      </c>
      <c r="L70" s="251"/>
      <c r="M70" s="251"/>
      <c r="N70" s="251"/>
      <c r="O70" s="271" t="s">
        <v>580</v>
      </c>
      <c r="P70" s="94"/>
      <c r="Q70" s="94"/>
      <c r="R70" s="94"/>
      <c r="S70" s="94"/>
      <c r="T70" s="94"/>
      <c r="U70" s="94"/>
      <c r="V70" s="94"/>
      <c r="W70" s="94"/>
      <c r="X70" s="94"/>
      <c r="Y70" s="94"/>
      <c r="Z70" s="94"/>
    </row>
    <row r="71" spans="1:26" ht="15" customHeight="1">
      <c r="A71" s="360"/>
      <c r="B71" s="256" t="s">
        <v>132</v>
      </c>
      <c r="C71" s="157"/>
      <c r="D71" s="157"/>
      <c r="E71" s="157"/>
      <c r="F71" s="157"/>
      <c r="G71" s="157"/>
      <c r="H71" s="157"/>
      <c r="I71" s="157"/>
      <c r="J71" s="257"/>
      <c r="K71" s="273"/>
      <c r="L71" s="267"/>
      <c r="M71" s="267"/>
      <c r="N71" s="267"/>
      <c r="O71" s="273"/>
      <c r="P71" s="94"/>
      <c r="Q71" s="94"/>
      <c r="R71" s="94"/>
      <c r="S71" s="94"/>
      <c r="T71" s="94"/>
      <c r="U71" s="94"/>
      <c r="V71" s="94"/>
      <c r="W71" s="94"/>
      <c r="X71" s="94"/>
      <c r="Y71" s="94"/>
      <c r="Z71" s="94"/>
    </row>
    <row r="72" spans="1:26" ht="15" customHeight="1">
      <c r="A72" s="360"/>
      <c r="B72" s="256" t="s">
        <v>133</v>
      </c>
      <c r="C72" s="157"/>
      <c r="D72" s="157"/>
      <c r="E72" s="157"/>
      <c r="F72" s="157"/>
      <c r="G72" s="157"/>
      <c r="H72" s="157"/>
      <c r="I72" s="157"/>
      <c r="J72" s="257"/>
      <c r="K72" s="273"/>
      <c r="L72" s="267"/>
      <c r="M72" s="267"/>
      <c r="N72" s="267"/>
      <c r="O72" s="273"/>
      <c r="P72" s="94"/>
      <c r="Q72" s="94"/>
      <c r="R72" s="94"/>
      <c r="S72" s="94"/>
      <c r="T72" s="94"/>
      <c r="U72" s="94"/>
      <c r="V72" s="94"/>
      <c r="W72" s="94"/>
      <c r="X72" s="94"/>
      <c r="Y72" s="94"/>
      <c r="Z72" s="94"/>
    </row>
    <row r="73" spans="1:26" ht="15" customHeight="1">
      <c r="A73" s="292"/>
      <c r="B73" s="253" t="s">
        <v>134</v>
      </c>
      <c r="C73" s="254"/>
      <c r="D73" s="254"/>
      <c r="E73" s="254"/>
      <c r="F73" s="254"/>
      <c r="G73" s="254"/>
      <c r="H73" s="254"/>
      <c r="I73" s="254"/>
      <c r="J73" s="255"/>
      <c r="K73" s="272"/>
      <c r="L73" s="252"/>
      <c r="M73" s="252"/>
      <c r="N73" s="252"/>
      <c r="O73" s="272"/>
      <c r="P73" s="94"/>
      <c r="Q73" s="94"/>
      <c r="R73" s="94"/>
      <c r="S73" s="94"/>
      <c r="T73" s="94"/>
      <c r="U73" s="94"/>
      <c r="V73" s="94"/>
      <c r="W73" s="94"/>
      <c r="X73" s="94"/>
      <c r="Y73" s="94"/>
      <c r="Z73" s="94"/>
    </row>
    <row r="74" spans="1:26" ht="15" customHeight="1">
      <c r="A74" s="52" t="s">
        <v>131</v>
      </c>
      <c r="B74" s="430" t="s">
        <v>672</v>
      </c>
      <c r="C74" s="431"/>
      <c r="D74" s="431"/>
      <c r="E74" s="431"/>
      <c r="F74" s="431"/>
      <c r="G74" s="431"/>
      <c r="H74" s="431"/>
      <c r="I74" s="431"/>
      <c r="J74" s="432"/>
      <c r="K74" s="49">
        <v>5</v>
      </c>
      <c r="L74" s="50"/>
      <c r="M74" s="50"/>
      <c r="N74" s="50"/>
      <c r="O74" s="49"/>
      <c r="P74" s="94"/>
      <c r="Q74" s="94"/>
      <c r="R74" s="94"/>
      <c r="S74" s="94"/>
      <c r="T74" s="94"/>
      <c r="U74" s="94"/>
      <c r="V74" s="94"/>
      <c r="W74" s="94"/>
      <c r="X74" s="94"/>
      <c r="Y74" s="94"/>
      <c r="Z74" s="94"/>
    </row>
    <row r="75" spans="1:26" ht="15" customHeight="1">
      <c r="A75" s="393" t="s">
        <v>135</v>
      </c>
      <c r="B75" s="394"/>
      <c r="C75" s="394"/>
      <c r="D75" s="394"/>
      <c r="E75" s="394"/>
      <c r="F75" s="394"/>
      <c r="G75" s="394"/>
      <c r="H75" s="394"/>
      <c r="I75" s="394"/>
      <c r="J75" s="395"/>
      <c r="K75" s="67" t="s">
        <v>55</v>
      </c>
      <c r="L75" s="63" t="s">
        <v>21</v>
      </c>
      <c r="M75" s="63" t="s">
        <v>54</v>
      </c>
      <c r="N75" s="63" t="s">
        <v>53</v>
      </c>
      <c r="O75" s="63" t="s">
        <v>52</v>
      </c>
      <c r="P75" s="94"/>
      <c r="Q75" s="94"/>
      <c r="R75" s="94"/>
      <c r="S75" s="94"/>
      <c r="T75" s="94"/>
      <c r="U75" s="94"/>
      <c r="V75" s="94"/>
      <c r="W75" s="94"/>
      <c r="X75" s="94"/>
      <c r="Y75" s="94"/>
      <c r="Z75" s="94"/>
    </row>
    <row r="76" spans="1:26" ht="15" customHeight="1">
      <c r="A76" s="359" t="s">
        <v>136</v>
      </c>
      <c r="B76" s="261" t="s">
        <v>709</v>
      </c>
      <c r="C76" s="202"/>
      <c r="D76" s="202"/>
      <c r="E76" s="202"/>
      <c r="F76" s="202"/>
      <c r="G76" s="202"/>
      <c r="H76" s="202"/>
      <c r="I76" s="202"/>
      <c r="J76" s="262"/>
      <c r="K76" s="271">
        <v>10</v>
      </c>
      <c r="L76" s="251"/>
      <c r="M76" s="251"/>
      <c r="N76" s="297"/>
      <c r="O76" s="271" t="s">
        <v>580</v>
      </c>
      <c r="P76" s="94"/>
      <c r="Q76" s="94"/>
      <c r="R76" s="94"/>
      <c r="S76" s="94"/>
      <c r="T76" s="94"/>
      <c r="U76" s="94"/>
      <c r="V76" s="94"/>
      <c r="W76" s="94"/>
      <c r="X76" s="94"/>
      <c r="Y76" s="94"/>
      <c r="Z76" s="94"/>
    </row>
    <row r="77" spans="1:26" ht="15" customHeight="1">
      <c r="A77" s="361"/>
      <c r="B77" s="253" t="s">
        <v>710</v>
      </c>
      <c r="C77" s="254"/>
      <c r="D77" s="254"/>
      <c r="E77" s="254"/>
      <c r="F77" s="254"/>
      <c r="G77" s="254"/>
      <c r="H77" s="254"/>
      <c r="I77" s="254"/>
      <c r="J77" s="255"/>
      <c r="K77" s="272"/>
      <c r="L77" s="252"/>
      <c r="M77" s="252"/>
      <c r="N77" s="317"/>
      <c r="O77" s="272"/>
      <c r="P77" s="94"/>
      <c r="Q77" s="94"/>
      <c r="R77" s="94"/>
      <c r="S77" s="94"/>
      <c r="T77" s="94"/>
      <c r="U77" s="94"/>
      <c r="V77" s="94"/>
      <c r="W77" s="94"/>
      <c r="X77" s="94"/>
      <c r="Y77" s="94"/>
      <c r="Z77" s="94"/>
    </row>
    <row r="78" spans="1:26" ht="13.8">
      <c r="A78" s="359" t="s">
        <v>137</v>
      </c>
      <c r="B78" s="261" t="s">
        <v>138</v>
      </c>
      <c r="C78" s="202"/>
      <c r="D78" s="202"/>
      <c r="E78" s="202"/>
      <c r="F78" s="202"/>
      <c r="G78" s="202"/>
      <c r="H78" s="202"/>
      <c r="I78" s="202"/>
      <c r="J78" s="262"/>
      <c r="K78" s="271">
        <v>10</v>
      </c>
      <c r="L78" s="251"/>
      <c r="M78" s="251"/>
      <c r="N78" s="297"/>
      <c r="O78" s="271" t="s">
        <v>66</v>
      </c>
      <c r="P78" s="94"/>
      <c r="Q78" s="94"/>
      <c r="R78" s="94"/>
      <c r="S78" s="94"/>
      <c r="T78" s="94"/>
      <c r="U78" s="94"/>
      <c r="V78" s="94"/>
      <c r="W78" s="94"/>
      <c r="X78" s="94"/>
      <c r="Y78" s="94"/>
      <c r="Z78" s="94"/>
    </row>
    <row r="79" spans="1:26" ht="13.8">
      <c r="A79" s="360"/>
      <c r="B79" s="256" t="s">
        <v>139</v>
      </c>
      <c r="C79" s="157"/>
      <c r="D79" s="157"/>
      <c r="E79" s="157"/>
      <c r="F79" s="157"/>
      <c r="G79" s="157"/>
      <c r="H79" s="157"/>
      <c r="I79" s="157"/>
      <c r="J79" s="257"/>
      <c r="K79" s="273"/>
      <c r="L79" s="267"/>
      <c r="M79" s="267"/>
      <c r="N79" s="298"/>
      <c r="O79" s="273"/>
      <c r="P79" s="94"/>
      <c r="Q79" s="94"/>
      <c r="R79" s="94"/>
      <c r="S79" s="94"/>
      <c r="T79" s="94"/>
      <c r="U79" s="94"/>
      <c r="V79" s="94"/>
      <c r="W79" s="94"/>
      <c r="X79" s="94"/>
      <c r="Y79" s="94"/>
      <c r="Z79" s="94"/>
    </row>
    <row r="80" spans="1:26" ht="13.8">
      <c r="A80" s="360"/>
      <c r="B80" s="256" t="s">
        <v>140</v>
      </c>
      <c r="C80" s="157"/>
      <c r="D80" s="157"/>
      <c r="E80" s="157"/>
      <c r="F80" s="157"/>
      <c r="G80" s="157"/>
      <c r="H80" s="157"/>
      <c r="I80" s="157"/>
      <c r="J80" s="257"/>
      <c r="K80" s="273"/>
      <c r="L80" s="267"/>
      <c r="M80" s="267"/>
      <c r="N80" s="298"/>
      <c r="O80" s="273"/>
      <c r="P80" s="94"/>
      <c r="Q80" s="9"/>
      <c r="R80" s="96"/>
      <c r="S80" s="96"/>
      <c r="T80" s="96"/>
      <c r="U80" s="94"/>
      <c r="V80" s="94"/>
      <c r="W80" s="94"/>
      <c r="X80" s="94"/>
      <c r="Y80" s="94"/>
      <c r="Z80" s="94"/>
    </row>
    <row r="81" spans="1:26" ht="13.8">
      <c r="A81" s="361"/>
      <c r="B81" s="253" t="s">
        <v>141</v>
      </c>
      <c r="C81" s="254"/>
      <c r="D81" s="254"/>
      <c r="E81" s="254"/>
      <c r="F81" s="254"/>
      <c r="G81" s="254"/>
      <c r="H81" s="254"/>
      <c r="I81" s="254"/>
      <c r="J81" s="255"/>
      <c r="K81" s="272"/>
      <c r="L81" s="252"/>
      <c r="M81" s="252"/>
      <c r="N81" s="317"/>
      <c r="O81" s="272"/>
      <c r="P81" s="94"/>
      <c r="Q81" s="9"/>
      <c r="R81" s="96"/>
      <c r="S81" s="96"/>
      <c r="T81" s="96"/>
      <c r="U81" s="94"/>
      <c r="V81" s="94"/>
      <c r="W81" s="94"/>
      <c r="X81" s="94"/>
      <c r="Y81" s="94"/>
      <c r="Z81" s="94"/>
    </row>
    <row r="82" spans="1:26" ht="15" customHeight="1">
      <c r="A82" s="359" t="s">
        <v>143</v>
      </c>
      <c r="B82" s="261" t="s">
        <v>138</v>
      </c>
      <c r="C82" s="202"/>
      <c r="D82" s="202"/>
      <c r="E82" s="202"/>
      <c r="F82" s="202"/>
      <c r="G82" s="202"/>
      <c r="H82" s="202"/>
      <c r="I82" s="202"/>
      <c r="J82" s="262"/>
      <c r="K82" s="271">
        <v>10</v>
      </c>
      <c r="L82" s="251"/>
      <c r="M82" s="251"/>
      <c r="N82" s="251"/>
      <c r="O82" s="271"/>
      <c r="P82" s="94"/>
      <c r="Q82" s="94"/>
      <c r="R82" s="94"/>
      <c r="S82" s="94"/>
      <c r="T82" s="94"/>
      <c r="U82" s="94"/>
      <c r="V82" s="94"/>
      <c r="W82" s="94"/>
      <c r="X82" s="94"/>
      <c r="Y82" s="94"/>
      <c r="Z82" s="94"/>
    </row>
    <row r="83" spans="1:26" ht="15" customHeight="1">
      <c r="A83" s="360"/>
      <c r="B83" s="256" t="s">
        <v>147</v>
      </c>
      <c r="C83" s="157"/>
      <c r="D83" s="157"/>
      <c r="E83" s="157"/>
      <c r="F83" s="157"/>
      <c r="G83" s="157"/>
      <c r="H83" s="157"/>
      <c r="I83" s="157"/>
      <c r="J83" s="257"/>
      <c r="K83" s="273"/>
      <c r="L83" s="267"/>
      <c r="M83" s="267"/>
      <c r="N83" s="267"/>
      <c r="O83" s="273"/>
      <c r="P83" s="94"/>
      <c r="Q83" s="94"/>
      <c r="R83" s="94"/>
      <c r="S83" s="94"/>
      <c r="T83" s="94"/>
      <c r="U83" s="94"/>
      <c r="V83" s="94"/>
      <c r="W83" s="94"/>
      <c r="X83" s="94"/>
      <c r="Y83" s="94"/>
      <c r="Z83" s="94"/>
    </row>
    <row r="84" spans="1:26" ht="15" customHeight="1">
      <c r="A84" s="361"/>
      <c r="B84" s="332" t="s">
        <v>148</v>
      </c>
      <c r="C84" s="333"/>
      <c r="D84" s="333"/>
      <c r="E84" s="333"/>
      <c r="F84" s="333"/>
      <c r="G84" s="333"/>
      <c r="H84" s="333"/>
      <c r="I84" s="333"/>
      <c r="J84" s="334"/>
      <c r="K84" s="272"/>
      <c r="L84" s="252"/>
      <c r="M84" s="252"/>
      <c r="N84" s="252"/>
      <c r="O84" s="272"/>
      <c r="P84" s="94"/>
      <c r="Q84" s="94"/>
      <c r="R84" s="94"/>
      <c r="S84" s="94"/>
      <c r="T84" s="94"/>
      <c r="U84" s="94"/>
      <c r="V84" s="94"/>
      <c r="W84" s="94"/>
      <c r="X84" s="94"/>
      <c r="Y84" s="94"/>
      <c r="Z84" s="94"/>
    </row>
    <row r="85" spans="1:26" ht="15" customHeight="1">
      <c r="A85" s="359" t="s">
        <v>144</v>
      </c>
      <c r="B85" s="261" t="s">
        <v>149</v>
      </c>
      <c r="C85" s="202"/>
      <c r="D85" s="202"/>
      <c r="E85" s="202"/>
      <c r="F85" s="202"/>
      <c r="G85" s="202"/>
      <c r="H85" s="202"/>
      <c r="I85" s="202"/>
      <c r="J85" s="262"/>
      <c r="K85" s="271">
        <v>5</v>
      </c>
      <c r="L85" s="251"/>
      <c r="M85" s="251"/>
      <c r="N85" s="403"/>
      <c r="O85" s="271" t="s">
        <v>580</v>
      </c>
      <c r="P85" s="94"/>
      <c r="Q85" s="94"/>
      <c r="R85" s="94"/>
      <c r="S85" s="94"/>
      <c r="T85" s="94"/>
      <c r="U85" s="94"/>
      <c r="V85" s="94"/>
      <c r="W85" s="94"/>
      <c r="X85" s="94"/>
      <c r="Y85" s="94"/>
      <c r="Z85" s="94"/>
    </row>
    <row r="86" spans="1:26" ht="15" customHeight="1">
      <c r="A86" s="361"/>
      <c r="B86" s="253" t="s">
        <v>150</v>
      </c>
      <c r="C86" s="254"/>
      <c r="D86" s="254"/>
      <c r="E86" s="254"/>
      <c r="F86" s="254"/>
      <c r="G86" s="254"/>
      <c r="H86" s="254"/>
      <c r="I86" s="254"/>
      <c r="J86" s="255"/>
      <c r="K86" s="272"/>
      <c r="L86" s="252"/>
      <c r="M86" s="252"/>
      <c r="N86" s="404"/>
      <c r="O86" s="272"/>
      <c r="P86" s="94"/>
      <c r="Q86" s="94"/>
      <c r="R86" s="94"/>
      <c r="S86" s="94"/>
      <c r="T86" s="94"/>
      <c r="U86" s="94"/>
      <c r="V86" s="94"/>
      <c r="W86" s="94"/>
      <c r="X86" s="94"/>
      <c r="Y86" s="94"/>
      <c r="Z86" s="94"/>
    </row>
    <row r="87" spans="1:26" ht="15" customHeight="1">
      <c r="A87" s="434" t="s">
        <v>151</v>
      </c>
      <c r="B87" s="435"/>
      <c r="C87" s="435"/>
      <c r="D87" s="435"/>
      <c r="E87" s="435"/>
      <c r="F87" s="435"/>
      <c r="G87" s="435"/>
      <c r="H87" s="435"/>
      <c r="I87" s="435"/>
      <c r="J87" s="436"/>
      <c r="K87" s="67" t="s">
        <v>55</v>
      </c>
      <c r="L87" s="63" t="s">
        <v>21</v>
      </c>
      <c r="M87" s="63" t="s">
        <v>54</v>
      </c>
      <c r="N87" s="63" t="s">
        <v>53</v>
      </c>
      <c r="O87" s="63" t="s">
        <v>52</v>
      </c>
      <c r="P87" s="94"/>
      <c r="Q87" s="94"/>
      <c r="R87" s="94"/>
      <c r="S87" s="94"/>
      <c r="T87" s="94"/>
      <c r="U87" s="94"/>
      <c r="V87" s="94"/>
      <c r="W87" s="94"/>
      <c r="X87" s="94"/>
      <c r="Y87" s="94"/>
      <c r="Z87" s="94"/>
    </row>
    <row r="88" spans="1:26" ht="15" customHeight="1">
      <c r="A88" s="359" t="s">
        <v>145</v>
      </c>
      <c r="B88" s="261" t="s">
        <v>152</v>
      </c>
      <c r="C88" s="202"/>
      <c r="D88" s="202"/>
      <c r="E88" s="202"/>
      <c r="F88" s="202"/>
      <c r="G88" s="202"/>
      <c r="H88" s="202"/>
      <c r="I88" s="202"/>
      <c r="J88" s="262"/>
      <c r="K88" s="271">
        <v>35</v>
      </c>
      <c r="L88" s="251"/>
      <c r="M88" s="251"/>
      <c r="N88" s="403"/>
      <c r="O88" s="271" t="s">
        <v>581</v>
      </c>
      <c r="P88" s="94"/>
      <c r="Q88" s="94"/>
      <c r="R88" s="94"/>
      <c r="S88" s="94"/>
      <c r="T88" s="94"/>
      <c r="U88" s="94"/>
      <c r="V88" s="94"/>
      <c r="W88" s="94"/>
      <c r="X88" s="94"/>
      <c r="Y88" s="94"/>
      <c r="Z88" s="94"/>
    </row>
    <row r="89" spans="1:26" ht="15" customHeight="1">
      <c r="A89" s="361"/>
      <c r="B89" s="253" t="s">
        <v>153</v>
      </c>
      <c r="C89" s="254"/>
      <c r="D89" s="254"/>
      <c r="E89" s="254"/>
      <c r="F89" s="254"/>
      <c r="G89" s="254"/>
      <c r="H89" s="254"/>
      <c r="I89" s="254"/>
      <c r="J89" s="255"/>
      <c r="K89" s="272"/>
      <c r="L89" s="252"/>
      <c r="M89" s="252"/>
      <c r="N89" s="404"/>
      <c r="O89" s="272"/>
      <c r="P89" s="94"/>
      <c r="Q89" s="94"/>
      <c r="R89" s="94"/>
      <c r="S89" s="94"/>
      <c r="T89" s="94"/>
      <c r="U89" s="94"/>
      <c r="V89" s="94"/>
      <c r="W89" s="94"/>
      <c r="X89" s="94"/>
      <c r="Y89" s="94"/>
      <c r="Z89" s="94"/>
    </row>
    <row r="90" spans="1:26" s="42" customFormat="1" ht="30" customHeight="1">
      <c r="A90" s="433" t="s">
        <v>154</v>
      </c>
      <c r="B90" s="433"/>
      <c r="C90" s="433"/>
      <c r="D90" s="433"/>
      <c r="E90" s="433"/>
      <c r="F90" s="433"/>
      <c r="G90" s="433"/>
      <c r="H90" s="433"/>
      <c r="I90" s="433"/>
      <c r="J90" s="433"/>
      <c r="K90" s="433"/>
      <c r="L90" s="433"/>
      <c r="M90" s="433"/>
      <c r="N90" s="433"/>
      <c r="O90" s="433"/>
      <c r="P90" s="94"/>
      <c r="Q90" s="94"/>
      <c r="R90" s="94"/>
      <c r="S90" s="94"/>
      <c r="T90" s="94"/>
      <c r="U90" s="94"/>
      <c r="V90" s="94"/>
      <c r="W90" s="94"/>
      <c r="X90" s="94"/>
      <c r="Y90" s="94"/>
      <c r="Z90" s="94"/>
    </row>
    <row r="91" spans="1:26" ht="15" customHeight="1">
      <c r="A91" s="318" t="s">
        <v>56</v>
      </c>
      <c r="B91" s="319"/>
      <c r="C91" s="319"/>
      <c r="D91" s="319"/>
      <c r="E91" s="319"/>
      <c r="F91" s="319"/>
      <c r="G91" s="319"/>
      <c r="H91" s="319"/>
      <c r="I91" s="319"/>
      <c r="J91" s="320"/>
      <c r="K91" s="67" t="s">
        <v>55</v>
      </c>
      <c r="L91" s="63" t="s">
        <v>21</v>
      </c>
      <c r="M91" s="63" t="s">
        <v>54</v>
      </c>
      <c r="N91" s="63" t="s">
        <v>53</v>
      </c>
      <c r="O91" s="63" t="s">
        <v>52</v>
      </c>
      <c r="P91" s="94"/>
      <c r="Q91" s="94"/>
      <c r="R91" s="94"/>
      <c r="S91" s="94"/>
      <c r="T91" s="94"/>
      <c r="U91" s="94"/>
      <c r="V91" s="94"/>
      <c r="W91" s="94"/>
      <c r="X91" s="94"/>
      <c r="Y91" s="94"/>
      <c r="Z91" s="94"/>
    </row>
    <row r="92" spans="1:26" ht="15" customHeight="1">
      <c r="A92" s="359" t="s">
        <v>146</v>
      </c>
      <c r="B92" s="261" t="s">
        <v>585</v>
      </c>
      <c r="C92" s="202"/>
      <c r="D92" s="202"/>
      <c r="E92" s="202"/>
      <c r="F92" s="202"/>
      <c r="G92" s="202"/>
      <c r="H92" s="202"/>
      <c r="I92" s="202"/>
      <c r="J92" s="262"/>
      <c r="K92" s="271">
        <v>5</v>
      </c>
      <c r="L92" s="251"/>
      <c r="M92" s="251"/>
      <c r="N92" s="403"/>
      <c r="O92" s="271" t="s">
        <v>580</v>
      </c>
      <c r="P92" s="94"/>
      <c r="Q92" s="94"/>
      <c r="R92" s="94"/>
      <c r="S92" s="94"/>
      <c r="T92" s="94"/>
      <c r="U92" s="94"/>
      <c r="V92" s="94"/>
      <c r="W92" s="94"/>
      <c r="X92" s="94"/>
      <c r="Y92" s="94"/>
      <c r="Z92" s="94"/>
    </row>
    <row r="93" spans="1:26" ht="15" customHeight="1">
      <c r="A93" s="361"/>
      <c r="B93" s="253" t="s">
        <v>586</v>
      </c>
      <c r="C93" s="254"/>
      <c r="D93" s="254"/>
      <c r="E93" s="254"/>
      <c r="F93" s="254"/>
      <c r="G93" s="254"/>
      <c r="H93" s="254"/>
      <c r="I93" s="254"/>
      <c r="J93" s="255"/>
      <c r="K93" s="272"/>
      <c r="L93" s="252"/>
      <c r="M93" s="252"/>
      <c r="N93" s="404"/>
      <c r="O93" s="272"/>
      <c r="P93" s="94"/>
      <c r="Q93" s="94"/>
      <c r="R93" s="94"/>
      <c r="S93" s="94"/>
      <c r="T93" s="94"/>
      <c r="U93" s="94"/>
      <c r="V93" s="94"/>
      <c r="W93" s="94"/>
      <c r="X93" s="94"/>
      <c r="Y93" s="94"/>
      <c r="Z93" s="94"/>
    </row>
    <row r="94" spans="1:26" ht="13.8">
      <c r="A94" s="359" t="s">
        <v>155</v>
      </c>
      <c r="B94" s="261" t="s">
        <v>157</v>
      </c>
      <c r="C94" s="202"/>
      <c r="D94" s="202"/>
      <c r="E94" s="202"/>
      <c r="F94" s="202"/>
      <c r="G94" s="202"/>
      <c r="H94" s="202"/>
      <c r="I94" s="202"/>
      <c r="J94" s="262"/>
      <c r="K94" s="271">
        <v>10</v>
      </c>
      <c r="L94" s="251"/>
      <c r="M94" s="251"/>
      <c r="N94" s="251"/>
      <c r="O94" s="271" t="s">
        <v>580</v>
      </c>
      <c r="P94" s="94"/>
      <c r="Q94" s="94"/>
      <c r="R94" s="94"/>
      <c r="S94" s="94"/>
      <c r="T94" s="94"/>
      <c r="U94" s="94"/>
      <c r="V94" s="94"/>
      <c r="W94" s="94"/>
      <c r="X94" s="94"/>
      <c r="Y94" s="94"/>
      <c r="Z94" s="94"/>
    </row>
    <row r="95" spans="1:26" ht="13.8">
      <c r="A95" s="360"/>
      <c r="B95" s="256" t="s">
        <v>158</v>
      </c>
      <c r="C95" s="157"/>
      <c r="D95" s="157"/>
      <c r="E95" s="157"/>
      <c r="F95" s="157"/>
      <c r="G95" s="157"/>
      <c r="H95" s="157"/>
      <c r="I95" s="157"/>
      <c r="J95" s="257"/>
      <c r="K95" s="273"/>
      <c r="L95" s="267"/>
      <c r="M95" s="267"/>
      <c r="N95" s="267"/>
      <c r="O95" s="273"/>
      <c r="P95" s="94"/>
      <c r="Q95" s="94"/>
      <c r="R95" s="94"/>
      <c r="S95" s="94"/>
      <c r="T95" s="94"/>
      <c r="U95" s="94"/>
      <c r="V95" s="94"/>
      <c r="W95" s="94"/>
      <c r="X95" s="94"/>
      <c r="Y95" s="94"/>
      <c r="Z95" s="94"/>
    </row>
    <row r="96" spans="1:26" ht="13.8">
      <c r="A96" s="360"/>
      <c r="B96" s="256" t="s">
        <v>711</v>
      </c>
      <c r="C96" s="157"/>
      <c r="D96" s="157"/>
      <c r="E96" s="157"/>
      <c r="F96" s="157"/>
      <c r="G96" s="157"/>
      <c r="H96" s="157"/>
      <c r="I96" s="157"/>
      <c r="J96" s="257"/>
      <c r="K96" s="273"/>
      <c r="L96" s="267"/>
      <c r="M96" s="267"/>
      <c r="N96" s="267"/>
      <c r="O96" s="273"/>
      <c r="P96" s="94"/>
      <c r="Q96" s="94"/>
      <c r="R96" s="94"/>
      <c r="S96" s="94"/>
      <c r="T96" s="94"/>
      <c r="U96" s="94"/>
      <c r="V96" s="94"/>
      <c r="W96" s="94"/>
      <c r="X96" s="94"/>
      <c r="Y96" s="94"/>
      <c r="Z96" s="94"/>
    </row>
    <row r="97" spans="1:26" ht="13.8">
      <c r="A97" s="360"/>
      <c r="B97" s="256" t="s">
        <v>712</v>
      </c>
      <c r="C97" s="157"/>
      <c r="D97" s="157"/>
      <c r="E97" s="157"/>
      <c r="F97" s="157"/>
      <c r="G97" s="157"/>
      <c r="H97" s="157"/>
      <c r="I97" s="157"/>
      <c r="J97" s="257"/>
      <c r="K97" s="273"/>
      <c r="L97" s="267"/>
      <c r="M97" s="267"/>
      <c r="N97" s="401"/>
      <c r="O97" s="273"/>
      <c r="P97" s="94"/>
      <c r="Q97" s="94"/>
      <c r="R97" s="94"/>
      <c r="S97" s="94"/>
      <c r="T97" s="94"/>
      <c r="U97" s="94"/>
      <c r="V97" s="94"/>
      <c r="W97" s="94"/>
      <c r="X97" s="94"/>
      <c r="Y97" s="94"/>
      <c r="Z97" s="94"/>
    </row>
    <row r="98" spans="1:26" ht="13.8">
      <c r="A98" s="360"/>
      <c r="B98" s="256" t="s">
        <v>855</v>
      </c>
      <c r="C98" s="157"/>
      <c r="D98" s="157"/>
      <c r="E98" s="157"/>
      <c r="F98" s="157"/>
      <c r="G98" s="157"/>
      <c r="H98" s="157"/>
      <c r="I98" s="157"/>
      <c r="J98" s="257"/>
      <c r="K98" s="273"/>
      <c r="L98" s="267"/>
      <c r="M98" s="267"/>
      <c r="N98" s="401"/>
      <c r="O98" s="273"/>
      <c r="P98" s="94"/>
      <c r="Q98" s="94"/>
      <c r="R98" s="94"/>
      <c r="S98" s="94"/>
      <c r="T98" s="94"/>
      <c r="U98" s="94"/>
      <c r="V98" s="94"/>
      <c r="W98" s="94"/>
      <c r="X98" s="94"/>
      <c r="Y98" s="94"/>
      <c r="Z98" s="94"/>
    </row>
    <row r="99" spans="1:26" ht="13.8">
      <c r="A99" s="361"/>
      <c r="B99" s="253" t="s">
        <v>856</v>
      </c>
      <c r="C99" s="254"/>
      <c r="D99" s="254"/>
      <c r="E99" s="254"/>
      <c r="F99" s="254"/>
      <c r="G99" s="254"/>
      <c r="H99" s="254"/>
      <c r="I99" s="254"/>
      <c r="J99" s="255"/>
      <c r="K99" s="272"/>
      <c r="L99" s="252"/>
      <c r="M99" s="252"/>
      <c r="N99" s="402"/>
      <c r="O99" s="272"/>
      <c r="P99" s="94"/>
      <c r="Q99" s="94"/>
      <c r="R99" s="94"/>
      <c r="S99" s="94"/>
      <c r="T99" s="94"/>
      <c r="U99" s="94"/>
      <c r="V99" s="94"/>
      <c r="W99" s="94"/>
      <c r="X99" s="94"/>
      <c r="Y99" s="94"/>
      <c r="Z99" s="94"/>
    </row>
    <row r="100" spans="1:26" ht="15" customHeight="1">
      <c r="A100" s="370" t="s">
        <v>156</v>
      </c>
      <c r="B100" s="261" t="s">
        <v>713</v>
      </c>
      <c r="C100" s="202"/>
      <c r="D100" s="202"/>
      <c r="E100" s="202"/>
      <c r="F100" s="202"/>
      <c r="G100" s="202"/>
      <c r="H100" s="202"/>
      <c r="I100" s="202"/>
      <c r="J100" s="262"/>
      <c r="K100" s="282">
        <v>5</v>
      </c>
      <c r="L100" s="281"/>
      <c r="M100" s="281"/>
      <c r="N100" s="281"/>
      <c r="O100" s="282" t="s">
        <v>580</v>
      </c>
      <c r="P100" s="94"/>
      <c r="Q100" s="94"/>
      <c r="R100" s="94"/>
      <c r="S100" s="94"/>
      <c r="T100" s="94"/>
      <c r="U100" s="94"/>
      <c r="V100" s="94"/>
      <c r="W100" s="94"/>
      <c r="X100" s="94"/>
      <c r="Y100" s="94"/>
      <c r="Z100" s="94"/>
    </row>
    <row r="101" spans="1:26" ht="15" customHeight="1">
      <c r="A101" s="370"/>
      <c r="B101" s="256" t="s">
        <v>714</v>
      </c>
      <c r="C101" s="157"/>
      <c r="D101" s="157"/>
      <c r="E101" s="157"/>
      <c r="F101" s="157"/>
      <c r="G101" s="157"/>
      <c r="H101" s="157"/>
      <c r="I101" s="157"/>
      <c r="J101" s="257"/>
      <c r="K101" s="282"/>
      <c r="L101" s="281"/>
      <c r="M101" s="281"/>
      <c r="N101" s="281"/>
      <c r="O101" s="282"/>
      <c r="P101" s="94"/>
      <c r="Q101" s="94"/>
      <c r="R101" s="94"/>
      <c r="S101" s="94"/>
      <c r="T101" s="94"/>
      <c r="U101" s="94"/>
      <c r="V101" s="94"/>
      <c r="W101" s="94"/>
      <c r="X101" s="94"/>
      <c r="Y101" s="94"/>
      <c r="Z101" s="94"/>
    </row>
    <row r="102" spans="1:26" s="22" customFormat="1" ht="15" customHeight="1">
      <c r="A102" s="370"/>
      <c r="B102" s="253" t="s">
        <v>715</v>
      </c>
      <c r="C102" s="254"/>
      <c r="D102" s="254"/>
      <c r="E102" s="254"/>
      <c r="F102" s="254"/>
      <c r="G102" s="254"/>
      <c r="H102" s="254"/>
      <c r="I102" s="254"/>
      <c r="J102" s="255"/>
      <c r="K102" s="282"/>
      <c r="L102" s="281"/>
      <c r="M102" s="281"/>
      <c r="N102" s="281"/>
      <c r="O102" s="282"/>
      <c r="P102" s="94"/>
      <c r="Q102" s="94"/>
      <c r="R102" s="94"/>
      <c r="S102" s="94"/>
      <c r="T102" s="94"/>
      <c r="U102" s="94"/>
      <c r="V102" s="94"/>
      <c r="W102" s="94"/>
      <c r="X102" s="94"/>
      <c r="Y102" s="94"/>
      <c r="Z102" s="94"/>
    </row>
    <row r="103" spans="1:26" s="25" customFormat="1" ht="30" customHeight="1">
      <c r="A103" s="400" t="s">
        <v>590</v>
      </c>
      <c r="B103" s="400"/>
      <c r="C103" s="400"/>
      <c r="D103" s="400"/>
      <c r="E103" s="400"/>
      <c r="F103" s="400"/>
      <c r="G103" s="400"/>
      <c r="H103" s="400"/>
      <c r="I103" s="400"/>
      <c r="J103" s="400"/>
      <c r="K103" s="400"/>
      <c r="L103" s="400"/>
      <c r="M103" s="400"/>
      <c r="N103" s="400"/>
      <c r="O103" s="400"/>
      <c r="P103" s="94"/>
      <c r="Q103" s="94"/>
      <c r="R103" s="94"/>
      <c r="S103" s="94"/>
      <c r="T103" s="94"/>
      <c r="U103" s="94"/>
      <c r="V103" s="94"/>
      <c r="W103" s="94"/>
      <c r="X103" s="94"/>
      <c r="Y103" s="94"/>
      <c r="Z103" s="94"/>
    </row>
    <row r="104" spans="1:26" s="42" customFormat="1" ht="15" customHeight="1">
      <c r="A104" s="318" t="s">
        <v>56</v>
      </c>
      <c r="B104" s="319"/>
      <c r="C104" s="319"/>
      <c r="D104" s="319"/>
      <c r="E104" s="319"/>
      <c r="F104" s="319"/>
      <c r="G104" s="319"/>
      <c r="H104" s="319"/>
      <c r="I104" s="319"/>
      <c r="J104" s="320"/>
      <c r="K104" s="67" t="s">
        <v>55</v>
      </c>
      <c r="L104" s="63" t="s">
        <v>21</v>
      </c>
      <c r="M104" s="63" t="s">
        <v>54</v>
      </c>
      <c r="N104" s="63" t="s">
        <v>53</v>
      </c>
      <c r="O104" s="63" t="s">
        <v>52</v>
      </c>
      <c r="P104" s="94"/>
      <c r="Q104" s="94"/>
      <c r="R104" s="94"/>
      <c r="S104" s="94"/>
      <c r="T104" s="94"/>
      <c r="U104" s="94"/>
      <c r="V104" s="94"/>
      <c r="W104" s="94"/>
      <c r="X104" s="94"/>
      <c r="Y104" s="94"/>
      <c r="Z104" s="94"/>
    </row>
    <row r="105" spans="1:26" s="22" customFormat="1" ht="15" customHeight="1">
      <c r="A105" s="371" t="s">
        <v>587</v>
      </c>
      <c r="B105" s="303" t="s">
        <v>588</v>
      </c>
      <c r="C105" s="304"/>
      <c r="D105" s="304"/>
      <c r="E105" s="304"/>
      <c r="F105" s="304"/>
      <c r="G105" s="304"/>
      <c r="H105" s="304"/>
      <c r="I105" s="304"/>
      <c r="J105" s="305"/>
      <c r="K105" s="271">
        <v>10</v>
      </c>
      <c r="L105" s="251"/>
      <c r="M105" s="251"/>
      <c r="N105" s="251"/>
      <c r="O105" s="271" t="s">
        <v>580</v>
      </c>
      <c r="P105" s="94"/>
      <c r="Q105" s="94"/>
      <c r="R105" s="94"/>
      <c r="S105" s="94"/>
      <c r="T105" s="94"/>
      <c r="U105" s="94"/>
      <c r="V105" s="94"/>
      <c r="W105" s="94"/>
      <c r="X105" s="94"/>
      <c r="Y105" s="94"/>
      <c r="Z105" s="94"/>
    </row>
    <row r="106" spans="1:26" ht="15" customHeight="1">
      <c r="A106" s="372"/>
      <c r="B106" s="367" t="s">
        <v>589</v>
      </c>
      <c r="C106" s="368"/>
      <c r="D106" s="368"/>
      <c r="E106" s="368"/>
      <c r="F106" s="368"/>
      <c r="G106" s="368"/>
      <c r="H106" s="368"/>
      <c r="I106" s="368"/>
      <c r="J106" s="369"/>
      <c r="K106" s="272"/>
      <c r="L106" s="252"/>
      <c r="M106" s="252"/>
      <c r="N106" s="252"/>
      <c r="O106" s="272"/>
      <c r="P106" s="94"/>
      <c r="Q106" s="94"/>
      <c r="R106" s="94"/>
      <c r="S106" s="94"/>
      <c r="T106" s="94"/>
      <c r="U106" s="94"/>
      <c r="V106" s="94"/>
      <c r="W106" s="94"/>
      <c r="X106" s="94"/>
      <c r="Y106" s="94"/>
      <c r="Z106" s="94"/>
    </row>
    <row r="107" spans="1:26" s="42" customFormat="1" ht="6" customHeight="1">
      <c r="A107" s="347"/>
      <c r="B107" s="347"/>
      <c r="C107" s="347"/>
      <c r="D107" s="347"/>
      <c r="E107" s="347"/>
      <c r="F107" s="347"/>
      <c r="G107" s="347"/>
      <c r="H107" s="347"/>
      <c r="I107" s="347"/>
      <c r="J107" s="347"/>
      <c r="K107" s="347"/>
      <c r="L107" s="347"/>
      <c r="M107" s="347"/>
      <c r="N107" s="347"/>
      <c r="O107" s="347"/>
      <c r="P107" s="55"/>
      <c r="Q107" s="94"/>
      <c r="R107" s="94"/>
      <c r="S107" s="94"/>
      <c r="T107" s="94"/>
      <c r="U107" s="94"/>
      <c r="V107" s="94"/>
      <c r="W107" s="94"/>
      <c r="X107" s="94"/>
      <c r="Y107" s="94"/>
      <c r="Z107" s="94"/>
    </row>
    <row r="108" spans="1:26" s="42" customFormat="1" ht="15" customHeight="1">
      <c r="A108" s="345" t="s">
        <v>102</v>
      </c>
      <c r="B108" s="346"/>
      <c r="C108" s="346"/>
      <c r="D108" s="70"/>
      <c r="E108" s="373"/>
      <c r="F108" s="373"/>
      <c r="G108" s="373"/>
      <c r="H108" s="373"/>
      <c r="I108" s="373"/>
      <c r="J108" s="373"/>
      <c r="K108" s="373"/>
      <c r="L108" s="373"/>
      <c r="M108" s="373"/>
      <c r="N108" s="373"/>
      <c r="O108" s="374"/>
      <c r="P108" s="138"/>
      <c r="Q108" s="138"/>
      <c r="R108" s="94"/>
      <c r="S108" s="94"/>
      <c r="T108" s="94"/>
      <c r="U108" s="94"/>
      <c r="V108" s="94"/>
      <c r="W108" s="94"/>
      <c r="X108" s="94"/>
      <c r="Y108" s="94"/>
      <c r="Z108" s="94"/>
    </row>
    <row r="109" spans="1:26" s="42" customFormat="1" ht="27" customHeight="1">
      <c r="A109" s="232"/>
      <c r="B109" s="233"/>
      <c r="C109" s="233"/>
      <c r="D109" s="233"/>
      <c r="E109" s="233"/>
      <c r="F109" s="233"/>
      <c r="G109" s="233"/>
      <c r="H109" s="233"/>
      <c r="I109" s="233"/>
      <c r="J109" s="233"/>
      <c r="K109" s="233"/>
      <c r="L109" s="233"/>
      <c r="M109" s="233"/>
      <c r="N109" s="233"/>
      <c r="O109" s="234"/>
      <c r="P109" s="138"/>
      <c r="Q109" s="138"/>
      <c r="R109" s="94"/>
      <c r="S109" s="94"/>
      <c r="T109" s="94"/>
      <c r="U109" s="94"/>
      <c r="V109" s="94"/>
      <c r="W109" s="94"/>
      <c r="X109" s="94"/>
      <c r="Y109" s="94"/>
      <c r="Z109" s="94"/>
    </row>
    <row r="110" spans="1:26" s="42" customFormat="1" ht="27" customHeight="1">
      <c r="A110" s="235"/>
      <c r="B110" s="236"/>
      <c r="C110" s="236"/>
      <c r="D110" s="236"/>
      <c r="E110" s="236"/>
      <c r="F110" s="236"/>
      <c r="G110" s="236"/>
      <c r="H110" s="236"/>
      <c r="I110" s="236"/>
      <c r="J110" s="236"/>
      <c r="K110" s="236"/>
      <c r="L110" s="236"/>
      <c r="M110" s="236"/>
      <c r="N110" s="236"/>
      <c r="O110" s="237"/>
      <c r="P110" s="138"/>
      <c r="Q110" s="138"/>
      <c r="R110" s="94"/>
      <c r="S110" s="94"/>
      <c r="T110" s="94"/>
      <c r="U110" s="94"/>
      <c r="V110" s="94"/>
      <c r="W110" s="94"/>
      <c r="X110" s="94"/>
      <c r="Y110" s="94"/>
      <c r="Z110" s="94"/>
    </row>
    <row r="111" spans="1:26" s="42" customFormat="1" ht="27" customHeight="1">
      <c r="A111" s="232"/>
      <c r="B111" s="233"/>
      <c r="C111" s="233"/>
      <c r="D111" s="233"/>
      <c r="E111" s="233"/>
      <c r="F111" s="233"/>
      <c r="G111" s="233"/>
      <c r="H111" s="233"/>
      <c r="I111" s="233"/>
      <c r="J111" s="233"/>
      <c r="K111" s="233"/>
      <c r="L111" s="233"/>
      <c r="M111" s="233"/>
      <c r="N111" s="233"/>
      <c r="O111" s="234"/>
      <c r="P111" s="138"/>
      <c r="Q111" s="138"/>
      <c r="R111" s="94"/>
      <c r="S111" s="94"/>
      <c r="T111" s="94"/>
      <c r="U111" s="94"/>
      <c r="V111" s="94"/>
      <c r="W111" s="94"/>
      <c r="X111" s="94"/>
      <c r="Y111" s="94"/>
      <c r="Z111" s="94"/>
    </row>
    <row r="112" spans="1:26" s="42" customFormat="1" ht="27" customHeight="1">
      <c r="A112" s="235"/>
      <c r="B112" s="236"/>
      <c r="C112" s="236"/>
      <c r="D112" s="236"/>
      <c r="E112" s="236"/>
      <c r="F112" s="236"/>
      <c r="G112" s="236"/>
      <c r="H112" s="236"/>
      <c r="I112" s="236"/>
      <c r="J112" s="236"/>
      <c r="K112" s="236"/>
      <c r="L112" s="236"/>
      <c r="M112" s="236"/>
      <c r="N112" s="236"/>
      <c r="O112" s="237"/>
      <c r="P112" s="138"/>
      <c r="Q112" s="138"/>
      <c r="R112" s="94"/>
      <c r="S112" s="94"/>
      <c r="T112" s="94"/>
      <c r="U112" s="94"/>
      <c r="V112" s="94"/>
      <c r="W112" s="94"/>
      <c r="X112" s="94"/>
      <c r="Y112" s="94"/>
      <c r="Z112" s="94"/>
    </row>
    <row r="113" spans="1:26" ht="27" customHeight="1">
      <c r="A113" s="232"/>
      <c r="B113" s="233"/>
      <c r="C113" s="233"/>
      <c r="D113" s="233"/>
      <c r="E113" s="233"/>
      <c r="F113" s="233"/>
      <c r="G113" s="233"/>
      <c r="H113" s="233"/>
      <c r="I113" s="233"/>
      <c r="J113" s="233"/>
      <c r="K113" s="233"/>
      <c r="L113" s="233"/>
      <c r="M113" s="233"/>
      <c r="N113" s="233"/>
      <c r="O113" s="234"/>
      <c r="P113" s="138"/>
      <c r="Q113" s="138"/>
      <c r="R113" s="94"/>
      <c r="S113" s="94"/>
      <c r="T113" s="94"/>
      <c r="U113" s="94"/>
      <c r="V113" s="94"/>
      <c r="W113" s="94"/>
      <c r="X113" s="94"/>
      <c r="Y113" s="94"/>
      <c r="Z113" s="94"/>
    </row>
    <row r="114" spans="1:26" s="42" customFormat="1" ht="27" customHeight="1">
      <c r="A114" s="235"/>
      <c r="B114" s="236"/>
      <c r="C114" s="236"/>
      <c r="D114" s="236"/>
      <c r="E114" s="236"/>
      <c r="F114" s="236"/>
      <c r="G114" s="236"/>
      <c r="H114" s="236"/>
      <c r="I114" s="236"/>
      <c r="J114" s="236"/>
      <c r="K114" s="236"/>
      <c r="L114" s="236"/>
      <c r="M114" s="236"/>
      <c r="N114" s="236"/>
      <c r="O114" s="237"/>
      <c r="P114" s="138"/>
      <c r="Q114" s="138"/>
      <c r="R114" s="94"/>
      <c r="S114" s="94"/>
      <c r="T114" s="94"/>
      <c r="U114" s="94"/>
      <c r="V114" s="94"/>
      <c r="W114" s="94"/>
      <c r="X114" s="94"/>
      <c r="Y114" s="94"/>
      <c r="Z114" s="94"/>
    </row>
    <row r="115" spans="1:26" s="42" customFormat="1" ht="26.25" customHeight="1">
      <c r="A115" s="232"/>
      <c r="B115" s="233"/>
      <c r="C115" s="233"/>
      <c r="D115" s="233"/>
      <c r="E115" s="233"/>
      <c r="F115" s="233"/>
      <c r="G115" s="233"/>
      <c r="H115" s="233"/>
      <c r="I115" s="233"/>
      <c r="J115" s="233"/>
      <c r="K115" s="233"/>
      <c r="L115" s="233"/>
      <c r="M115" s="233"/>
      <c r="N115" s="233"/>
      <c r="O115" s="234"/>
      <c r="P115" s="138"/>
      <c r="Q115" s="138"/>
      <c r="R115" s="94"/>
      <c r="S115" s="94"/>
      <c r="T115" s="94"/>
      <c r="U115" s="94"/>
      <c r="V115" s="94"/>
      <c r="W115" s="94"/>
      <c r="X115" s="94"/>
      <c r="Y115" s="94"/>
      <c r="Z115" s="94"/>
    </row>
    <row r="116" spans="1:26" s="42" customFormat="1" ht="27" customHeight="1">
      <c r="A116" s="235"/>
      <c r="B116" s="236"/>
      <c r="C116" s="236"/>
      <c r="D116" s="236"/>
      <c r="E116" s="236"/>
      <c r="F116" s="236"/>
      <c r="G116" s="236"/>
      <c r="H116" s="236"/>
      <c r="I116" s="236"/>
      <c r="J116" s="236"/>
      <c r="K116" s="236"/>
      <c r="L116" s="236"/>
      <c r="M116" s="236"/>
      <c r="N116" s="236"/>
      <c r="O116" s="237"/>
      <c r="P116" s="138"/>
      <c r="Q116" s="9"/>
      <c r="R116" s="96"/>
      <c r="S116" s="96"/>
      <c r="T116" s="96"/>
      <c r="U116" s="94"/>
      <c r="V116" s="94"/>
      <c r="W116" s="94"/>
      <c r="X116" s="94"/>
      <c r="Y116" s="94"/>
      <c r="Z116" s="94"/>
    </row>
    <row r="117" spans="1:26" s="42" customFormat="1" ht="27" customHeight="1">
      <c r="A117" s="232"/>
      <c r="B117" s="233"/>
      <c r="C117" s="233"/>
      <c r="D117" s="233"/>
      <c r="E117" s="233"/>
      <c r="F117" s="233"/>
      <c r="G117" s="233"/>
      <c r="H117" s="233"/>
      <c r="I117" s="233"/>
      <c r="J117" s="233"/>
      <c r="K117" s="233"/>
      <c r="L117" s="233"/>
      <c r="M117" s="233"/>
      <c r="N117" s="233"/>
      <c r="O117" s="234"/>
      <c r="P117" s="138"/>
      <c r="Q117" s="24"/>
      <c r="R117" s="93"/>
      <c r="S117" s="93"/>
      <c r="T117" s="93"/>
      <c r="U117" s="94"/>
      <c r="V117" s="94"/>
      <c r="W117" s="94"/>
      <c r="X117" s="94"/>
      <c r="Y117" s="94"/>
      <c r="Z117" s="94"/>
    </row>
    <row r="118" spans="1:26" s="42" customFormat="1" ht="27" customHeight="1">
      <c r="A118" s="235"/>
      <c r="B118" s="236"/>
      <c r="C118" s="236"/>
      <c r="D118" s="236"/>
      <c r="E118" s="236"/>
      <c r="F118" s="236"/>
      <c r="G118" s="236"/>
      <c r="H118" s="236"/>
      <c r="I118" s="236"/>
      <c r="J118" s="236"/>
      <c r="K118" s="236"/>
      <c r="L118" s="236"/>
      <c r="M118" s="236"/>
      <c r="N118" s="236"/>
      <c r="O118" s="237"/>
      <c r="P118" s="138"/>
      <c r="Q118" s="24"/>
      <c r="R118" s="93"/>
      <c r="S118" s="93"/>
      <c r="T118" s="93"/>
      <c r="U118" s="94"/>
      <c r="V118" s="94"/>
      <c r="W118" s="94"/>
      <c r="X118" s="94"/>
      <c r="Y118" s="94"/>
      <c r="Z118" s="94"/>
    </row>
    <row r="119" spans="1:26" s="42" customFormat="1" ht="27" customHeight="1">
      <c r="A119" s="232"/>
      <c r="B119" s="233"/>
      <c r="C119" s="233"/>
      <c r="D119" s="233"/>
      <c r="E119" s="233"/>
      <c r="F119" s="233"/>
      <c r="G119" s="233"/>
      <c r="H119" s="233"/>
      <c r="I119" s="233"/>
      <c r="J119" s="233"/>
      <c r="K119" s="233"/>
      <c r="L119" s="233"/>
      <c r="M119" s="233"/>
      <c r="N119" s="233"/>
      <c r="O119" s="234"/>
      <c r="P119" s="138"/>
      <c r="Q119" s="24"/>
      <c r="R119" s="93"/>
      <c r="S119" s="93"/>
      <c r="T119" s="93"/>
      <c r="U119" s="94"/>
      <c r="V119" s="94"/>
      <c r="W119" s="94"/>
      <c r="X119" s="94"/>
      <c r="Y119" s="94"/>
      <c r="Z119" s="94"/>
    </row>
    <row r="120" spans="1:26" s="42" customFormat="1" ht="26.25" customHeight="1">
      <c r="A120" s="235"/>
      <c r="B120" s="236"/>
      <c r="C120" s="236"/>
      <c r="D120" s="236"/>
      <c r="E120" s="236"/>
      <c r="F120" s="236"/>
      <c r="G120" s="236"/>
      <c r="H120" s="236"/>
      <c r="I120" s="236"/>
      <c r="J120" s="236"/>
      <c r="K120" s="236"/>
      <c r="L120" s="236"/>
      <c r="M120" s="236"/>
      <c r="N120" s="236"/>
      <c r="O120" s="237"/>
      <c r="P120" s="138"/>
      <c r="Q120" s="24"/>
      <c r="R120" s="93"/>
      <c r="S120" s="93"/>
      <c r="T120" s="93"/>
      <c r="U120" s="94"/>
      <c r="V120" s="94"/>
      <c r="W120" s="94"/>
      <c r="X120" s="94"/>
      <c r="Y120" s="94"/>
      <c r="Z120" s="94"/>
    </row>
    <row r="121" spans="1:26" s="42" customFormat="1" ht="27" customHeight="1">
      <c r="A121" s="232"/>
      <c r="B121" s="233"/>
      <c r="C121" s="233"/>
      <c r="D121" s="233"/>
      <c r="E121" s="233"/>
      <c r="F121" s="233"/>
      <c r="G121" s="233"/>
      <c r="H121" s="233"/>
      <c r="I121" s="233"/>
      <c r="J121" s="233"/>
      <c r="K121" s="233"/>
      <c r="L121" s="233"/>
      <c r="M121" s="233"/>
      <c r="N121" s="233"/>
      <c r="O121" s="234"/>
      <c r="P121" s="138"/>
      <c r="Q121" s="24"/>
      <c r="R121" s="93"/>
      <c r="S121" s="93"/>
      <c r="T121" s="93"/>
      <c r="U121" s="94"/>
      <c r="V121" s="94"/>
      <c r="W121" s="94"/>
      <c r="X121" s="94"/>
      <c r="Y121" s="94"/>
      <c r="Z121" s="94"/>
    </row>
    <row r="122" spans="1:26" s="42" customFormat="1" ht="27" customHeight="1">
      <c r="A122" s="235"/>
      <c r="B122" s="236"/>
      <c r="C122" s="236"/>
      <c r="D122" s="236"/>
      <c r="E122" s="236"/>
      <c r="F122" s="236"/>
      <c r="G122" s="236"/>
      <c r="H122" s="236"/>
      <c r="I122" s="236"/>
      <c r="J122" s="236"/>
      <c r="K122" s="236"/>
      <c r="L122" s="236"/>
      <c r="M122" s="236"/>
      <c r="N122" s="236"/>
      <c r="O122" s="237"/>
      <c r="P122" s="138"/>
      <c r="Q122" s="24"/>
      <c r="R122" s="93"/>
      <c r="S122" s="93"/>
      <c r="T122" s="93"/>
      <c r="U122" s="94"/>
      <c r="V122" s="94"/>
      <c r="W122" s="94"/>
      <c r="X122" s="94"/>
      <c r="Y122" s="94"/>
      <c r="Z122" s="94"/>
    </row>
    <row r="123" spans="1:26" s="42" customFormat="1" ht="26.25" customHeight="1">
      <c r="A123" s="232"/>
      <c r="B123" s="233"/>
      <c r="C123" s="233"/>
      <c r="D123" s="233"/>
      <c r="E123" s="233"/>
      <c r="F123" s="233"/>
      <c r="G123" s="233"/>
      <c r="H123" s="233"/>
      <c r="I123" s="233"/>
      <c r="J123" s="233"/>
      <c r="K123" s="233"/>
      <c r="L123" s="233"/>
      <c r="M123" s="233"/>
      <c r="N123" s="233"/>
      <c r="O123" s="234"/>
      <c r="P123" s="138"/>
      <c r="Q123" s="24"/>
      <c r="R123" s="93"/>
      <c r="S123" s="93"/>
      <c r="T123" s="93"/>
      <c r="U123" s="94"/>
      <c r="V123" s="94"/>
      <c r="W123" s="94"/>
      <c r="X123" s="94"/>
      <c r="Y123" s="94"/>
      <c r="Z123" s="94"/>
    </row>
    <row r="124" spans="1:26" s="42" customFormat="1" ht="27" customHeight="1">
      <c r="A124" s="235"/>
      <c r="B124" s="236"/>
      <c r="C124" s="236"/>
      <c r="D124" s="236"/>
      <c r="E124" s="236"/>
      <c r="F124" s="236"/>
      <c r="G124" s="236"/>
      <c r="H124" s="236"/>
      <c r="I124" s="236"/>
      <c r="J124" s="236"/>
      <c r="K124" s="236"/>
      <c r="L124" s="236"/>
      <c r="M124" s="236"/>
      <c r="N124" s="236"/>
      <c r="O124" s="237"/>
      <c r="P124" s="138"/>
      <c r="Q124" s="24"/>
      <c r="R124" s="93"/>
      <c r="S124" s="93"/>
      <c r="T124" s="93"/>
      <c r="U124" s="94"/>
      <c r="V124" s="94"/>
      <c r="W124" s="94"/>
      <c r="X124" s="94"/>
      <c r="Y124" s="94"/>
      <c r="Z124" s="94"/>
    </row>
    <row r="125" spans="1:26" s="42" customFormat="1" ht="27" customHeight="1">
      <c r="A125" s="232"/>
      <c r="B125" s="233"/>
      <c r="C125" s="233"/>
      <c r="D125" s="233"/>
      <c r="E125" s="233"/>
      <c r="F125" s="233"/>
      <c r="G125" s="233"/>
      <c r="H125" s="233"/>
      <c r="I125" s="233"/>
      <c r="J125" s="233"/>
      <c r="K125" s="233"/>
      <c r="L125" s="233"/>
      <c r="M125" s="233"/>
      <c r="N125" s="233"/>
      <c r="O125" s="234"/>
      <c r="P125" s="138"/>
      <c r="Q125" s="24"/>
      <c r="R125" s="93"/>
      <c r="S125" s="93"/>
      <c r="T125" s="93"/>
      <c r="U125" s="94"/>
      <c r="V125" s="94"/>
      <c r="W125" s="94"/>
      <c r="X125" s="94"/>
      <c r="Y125" s="94"/>
      <c r="Z125" s="94"/>
    </row>
    <row r="126" spans="1:26" s="42" customFormat="1" ht="26.25" customHeight="1">
      <c r="A126" s="235"/>
      <c r="B126" s="236"/>
      <c r="C126" s="236"/>
      <c r="D126" s="236"/>
      <c r="E126" s="236"/>
      <c r="F126" s="236"/>
      <c r="G126" s="236"/>
      <c r="H126" s="236"/>
      <c r="I126" s="236"/>
      <c r="J126" s="236"/>
      <c r="K126" s="236"/>
      <c r="L126" s="236"/>
      <c r="M126" s="236"/>
      <c r="N126" s="236"/>
      <c r="O126" s="237"/>
      <c r="P126" s="138"/>
      <c r="Q126" s="24"/>
      <c r="R126" s="93"/>
      <c r="S126" s="93"/>
      <c r="T126" s="93"/>
      <c r="U126" s="94"/>
      <c r="V126" s="94"/>
      <c r="W126" s="94"/>
      <c r="X126" s="94"/>
      <c r="Y126" s="94"/>
      <c r="Z126" s="94"/>
    </row>
    <row r="127" spans="1:26" s="42" customFormat="1" ht="12.75">
      <c r="A127" s="163"/>
      <c r="B127" s="163"/>
      <c r="C127" s="163"/>
      <c r="D127" s="163"/>
      <c r="E127" s="163"/>
      <c r="F127" s="163"/>
      <c r="G127" s="163"/>
      <c r="H127" s="163"/>
      <c r="I127" s="163"/>
      <c r="J127" s="163"/>
      <c r="K127" s="163"/>
      <c r="L127" s="163"/>
      <c r="M127" s="163"/>
      <c r="N127" s="163"/>
      <c r="O127" s="163"/>
      <c r="P127" s="138"/>
      <c r="Q127" s="138"/>
      <c r="R127" s="94"/>
      <c r="S127" s="94"/>
      <c r="T127" s="94"/>
      <c r="U127" s="94"/>
      <c r="V127" s="94"/>
      <c r="W127" s="94"/>
      <c r="X127" s="94"/>
      <c r="Y127" s="94"/>
      <c r="Z127" s="94"/>
    </row>
    <row r="128" spans="1:26" s="42" customFormat="1" ht="27" customHeight="1" thickBot="1">
      <c r="A128" s="248" t="s">
        <v>881</v>
      </c>
      <c r="B128" s="248"/>
      <c r="C128" s="248"/>
      <c r="D128" s="248"/>
      <c r="E128" s="248"/>
      <c r="F128" s="248"/>
      <c r="G128" s="248"/>
      <c r="H128" s="248"/>
      <c r="I128" s="248"/>
      <c r="J128" s="89">
        <f>L10+L13+L16+L21+L24+L29+L32+L38+L41+L44+L47+L65+L68+L70+L74+L76+L78+L82+L85+L88+L92+L94+L100+L105</f>
        <v>0</v>
      </c>
      <c r="K128" s="172"/>
      <c r="L128" s="172"/>
      <c r="M128" s="172"/>
      <c r="N128" s="172"/>
      <c r="O128" s="172"/>
      <c r="P128" s="138"/>
      <c r="Q128" s="138"/>
      <c r="R128" s="94"/>
      <c r="S128" s="94"/>
      <c r="T128" s="94"/>
      <c r="U128" s="94"/>
      <c r="V128" s="94"/>
      <c r="W128" s="94"/>
      <c r="X128" s="94"/>
      <c r="Y128" s="94"/>
      <c r="Z128" s="94"/>
    </row>
    <row r="129" spans="1:26" s="42" customFormat="1" ht="27" customHeight="1" thickBot="1">
      <c r="A129" s="248" t="s">
        <v>684</v>
      </c>
      <c r="B129" s="248"/>
      <c r="C129" s="248"/>
      <c r="D129" s="91" t="s">
        <v>681</v>
      </c>
      <c r="E129" s="89">
        <v>190</v>
      </c>
      <c r="F129" s="138"/>
      <c r="G129" s="249" t="s">
        <v>685</v>
      </c>
      <c r="H129" s="249"/>
      <c r="I129" s="250"/>
      <c r="J129" s="250"/>
      <c r="K129" s="250"/>
      <c r="L129" s="250"/>
      <c r="M129" s="250"/>
      <c r="N129" s="250"/>
      <c r="O129" s="250"/>
      <c r="P129" s="138"/>
      <c r="Q129" s="138"/>
      <c r="R129" s="94"/>
      <c r="S129" s="94"/>
      <c r="T129" s="94"/>
      <c r="U129" s="94"/>
      <c r="V129" s="94"/>
      <c r="W129" s="94"/>
      <c r="X129" s="94"/>
      <c r="Y129" s="94"/>
      <c r="Z129" s="94"/>
    </row>
    <row r="130" spans="1:26" s="42" customFormat="1" ht="27" customHeight="1" thickBot="1">
      <c r="A130" s="187" t="s">
        <v>682</v>
      </c>
      <c r="B130" s="187"/>
      <c r="C130" s="187"/>
      <c r="D130" s="91" t="s">
        <v>681</v>
      </c>
      <c r="E130" s="90">
        <f>N10+N13+N16+N21+N24+N32+N38+N41+N44+N47+N70+N74+N82+N94+N100+N105</f>
        <v>0</v>
      </c>
      <c r="F130" s="138"/>
      <c r="G130" s="249" t="s">
        <v>689</v>
      </c>
      <c r="H130" s="249"/>
      <c r="I130" s="249"/>
      <c r="J130" s="249"/>
      <c r="K130" s="249"/>
      <c r="L130" s="249"/>
      <c r="M130" s="249"/>
      <c r="N130" s="249"/>
      <c r="O130" s="249"/>
      <c r="P130" s="94"/>
      <c r="Q130" s="94"/>
      <c r="R130" s="94"/>
      <c r="S130" s="94"/>
      <c r="T130" s="94"/>
      <c r="U130" s="94"/>
      <c r="V130" s="94"/>
      <c r="W130" s="94"/>
      <c r="X130" s="94"/>
      <c r="Y130" s="94"/>
      <c r="Z130" s="94"/>
    </row>
    <row r="131" spans="1:26" s="42" customFormat="1" ht="27" customHeight="1" thickBot="1">
      <c r="A131" s="187" t="s">
        <v>686</v>
      </c>
      <c r="B131" s="187"/>
      <c r="C131" s="187"/>
      <c r="D131" s="91" t="s">
        <v>681</v>
      </c>
      <c r="E131" s="90">
        <f>E129-E130</f>
        <v>190</v>
      </c>
      <c r="F131" s="138"/>
      <c r="G131" s="249" t="s">
        <v>690</v>
      </c>
      <c r="H131" s="249"/>
      <c r="I131" s="249"/>
      <c r="J131" s="249"/>
      <c r="K131" s="249"/>
      <c r="L131" s="249"/>
      <c r="M131" s="249"/>
      <c r="N131" s="249"/>
      <c r="O131" s="249"/>
      <c r="P131" s="94"/>
      <c r="Q131" s="94"/>
      <c r="R131" s="94"/>
      <c r="S131" s="94"/>
      <c r="T131" s="94"/>
      <c r="U131" s="94"/>
      <c r="V131" s="94"/>
      <c r="W131" s="94"/>
      <c r="X131" s="94"/>
      <c r="Y131" s="94"/>
      <c r="Z131" s="94"/>
    </row>
    <row r="132" spans="1:26" s="42" customFormat="1" ht="36" customHeight="1">
      <c r="A132" s="358" t="s">
        <v>687</v>
      </c>
      <c r="B132" s="358"/>
      <c r="C132" s="358"/>
      <c r="D132" s="172"/>
      <c r="E132" s="172"/>
      <c r="F132" s="172"/>
      <c r="G132" s="357" t="s">
        <v>691</v>
      </c>
      <c r="H132" s="357"/>
      <c r="I132" s="357"/>
      <c r="J132" s="357"/>
      <c r="K132" s="357"/>
      <c r="L132" s="357"/>
      <c r="M132" s="357"/>
      <c r="N132" s="357"/>
      <c r="O132" s="357"/>
      <c r="P132" s="94"/>
      <c r="Q132" s="94"/>
      <c r="R132" s="94"/>
      <c r="S132" s="94"/>
      <c r="T132" s="94"/>
      <c r="U132" s="94"/>
      <c r="V132" s="94"/>
      <c r="W132" s="94"/>
      <c r="X132" s="94"/>
      <c r="Y132" s="94"/>
      <c r="Z132" s="94"/>
    </row>
    <row r="133" spans="1:26" s="42" customFormat="1" ht="27" customHeight="1" thickBot="1">
      <c r="A133" s="187" t="s">
        <v>688</v>
      </c>
      <c r="B133" s="187"/>
      <c r="C133" s="187"/>
      <c r="D133" s="91" t="s">
        <v>681</v>
      </c>
      <c r="E133" s="89">
        <f>E131*0.8</f>
        <v>152</v>
      </c>
      <c r="F133" s="138"/>
      <c r="G133" s="249"/>
      <c r="H133" s="249"/>
      <c r="I133" s="249"/>
      <c r="J133" s="249"/>
      <c r="K133" s="249"/>
      <c r="L133" s="249"/>
      <c r="M133" s="249"/>
      <c r="N133" s="249"/>
      <c r="O133" s="249"/>
      <c r="P133" s="94"/>
      <c r="Q133" s="94"/>
      <c r="R133" s="94"/>
      <c r="S133" s="94"/>
      <c r="T133" s="94"/>
      <c r="U133" s="94"/>
      <c r="V133" s="94"/>
      <c r="W133" s="94"/>
      <c r="X133" s="94"/>
      <c r="Y133" s="94"/>
      <c r="Z133" s="94"/>
    </row>
    <row r="134" spans="1:26" s="42" customFormat="1" ht="15" customHeight="1">
      <c r="A134" s="163"/>
      <c r="B134" s="163"/>
      <c r="C134" s="163"/>
      <c r="D134" s="163"/>
      <c r="E134" s="163"/>
      <c r="F134" s="163"/>
      <c r="G134" s="163"/>
      <c r="H134" s="163"/>
      <c r="I134" s="163"/>
      <c r="J134" s="163"/>
      <c r="K134" s="163"/>
      <c r="L134" s="163"/>
      <c r="M134" s="163"/>
      <c r="N134" s="163"/>
      <c r="O134" s="163"/>
      <c r="P134" s="94"/>
      <c r="Q134" s="94"/>
      <c r="R134" s="94"/>
      <c r="S134" s="94"/>
      <c r="T134" s="94"/>
      <c r="U134" s="94"/>
      <c r="V134" s="94"/>
      <c r="W134" s="94"/>
      <c r="X134" s="94"/>
      <c r="Y134" s="94"/>
      <c r="Z134" s="94"/>
    </row>
    <row r="135" spans="1:26" s="42" customFormat="1" ht="18" customHeight="1">
      <c r="A135" s="163"/>
      <c r="B135" s="163"/>
      <c r="C135" s="164"/>
      <c r="D135" s="74"/>
      <c r="E135" s="58" t="s">
        <v>560</v>
      </c>
      <c r="F135" s="354"/>
      <c r="G135" s="355"/>
      <c r="H135" s="74"/>
      <c r="I135" s="187" t="s">
        <v>559</v>
      </c>
      <c r="J135" s="247"/>
      <c r="K135" s="248" t="s">
        <v>692</v>
      </c>
      <c r="L135" s="248"/>
      <c r="M135" s="248"/>
      <c r="N135" s="248"/>
      <c r="O135" s="248"/>
      <c r="P135" s="94"/>
      <c r="Q135" s="94"/>
      <c r="R135" s="94"/>
      <c r="S135" s="94"/>
      <c r="T135" s="94"/>
      <c r="U135" s="94"/>
      <c r="V135" s="94"/>
      <c r="W135" s="94"/>
      <c r="X135" s="94"/>
      <c r="Y135" s="94"/>
      <c r="Z135" s="94"/>
    </row>
    <row r="136" spans="1:26" s="42" customFormat="1" ht="12.75">
      <c r="A136" s="362"/>
      <c r="B136" s="362"/>
      <c r="C136" s="362"/>
      <c r="D136" s="362"/>
      <c r="E136" s="362"/>
      <c r="F136" s="362"/>
      <c r="G136" s="362"/>
      <c r="H136" s="362"/>
      <c r="I136" s="362"/>
      <c r="J136" s="362"/>
      <c r="K136" s="362"/>
      <c r="L136" s="362"/>
      <c r="M136" s="362"/>
      <c r="N136" s="362"/>
      <c r="O136" s="362"/>
      <c r="P136" s="94"/>
      <c r="Q136" s="94"/>
      <c r="R136" s="94"/>
      <c r="S136" s="94"/>
      <c r="T136" s="94"/>
      <c r="U136" s="94"/>
      <c r="V136" s="94"/>
      <c r="W136" s="94"/>
      <c r="X136" s="94"/>
      <c r="Y136" s="94"/>
      <c r="Z136" s="94"/>
    </row>
    <row r="137" spans="1:26" s="42" customFormat="1" ht="12.75">
      <c r="A137" s="363" t="s">
        <v>716</v>
      </c>
      <c r="B137" s="347"/>
      <c r="C137" s="347"/>
      <c r="D137" s="347"/>
      <c r="E137" s="347"/>
      <c r="F137" s="347"/>
      <c r="G137" s="347"/>
      <c r="H137" s="347"/>
      <c r="I137" s="347"/>
      <c r="J137" s="347"/>
      <c r="K137" s="347"/>
      <c r="L137" s="347"/>
      <c r="M137" s="347"/>
      <c r="N137" s="347"/>
      <c r="O137" s="364"/>
      <c r="P137" s="94"/>
      <c r="Q137" s="94"/>
      <c r="R137" s="94"/>
      <c r="S137" s="94"/>
      <c r="T137" s="94"/>
      <c r="U137" s="94"/>
      <c r="V137" s="94"/>
      <c r="W137" s="94"/>
      <c r="X137" s="94"/>
      <c r="Y137" s="94"/>
      <c r="Z137" s="94"/>
    </row>
    <row r="138" spans="1:26" s="42" customFormat="1" ht="12.75">
      <c r="A138" s="365" t="s">
        <v>717</v>
      </c>
      <c r="B138" s="362"/>
      <c r="C138" s="362"/>
      <c r="D138" s="362"/>
      <c r="E138" s="362"/>
      <c r="F138" s="362"/>
      <c r="G138" s="362"/>
      <c r="H138" s="362"/>
      <c r="I138" s="362"/>
      <c r="J138" s="362"/>
      <c r="K138" s="362"/>
      <c r="L138" s="362"/>
      <c r="M138" s="362"/>
      <c r="N138" s="362"/>
      <c r="O138" s="366"/>
      <c r="P138" s="94"/>
      <c r="Q138" s="94"/>
      <c r="R138" s="94"/>
      <c r="S138" s="94"/>
      <c r="T138" s="94"/>
      <c r="U138" s="94"/>
      <c r="V138" s="94"/>
      <c r="W138" s="94"/>
      <c r="X138" s="94"/>
      <c r="Y138" s="94"/>
      <c r="Z138" s="94"/>
    </row>
    <row r="139" spans="1:26" s="42" customFormat="1" ht="12.75">
      <c r="A139" s="365" t="s">
        <v>718</v>
      </c>
      <c r="B139" s="362"/>
      <c r="C139" s="362"/>
      <c r="D139" s="362"/>
      <c r="E139" s="362"/>
      <c r="F139" s="362"/>
      <c r="G139" s="362"/>
      <c r="H139" s="362"/>
      <c r="I139" s="362"/>
      <c r="J139" s="362"/>
      <c r="K139" s="362"/>
      <c r="L139" s="362"/>
      <c r="M139" s="362"/>
      <c r="N139" s="362"/>
      <c r="O139" s="366"/>
      <c r="P139" s="94"/>
      <c r="Q139" s="94"/>
      <c r="R139" s="94"/>
      <c r="S139" s="94"/>
      <c r="T139" s="94"/>
      <c r="U139" s="94"/>
      <c r="V139" s="94"/>
      <c r="W139" s="94"/>
      <c r="X139" s="94"/>
      <c r="Y139" s="94"/>
      <c r="Z139" s="94"/>
    </row>
    <row r="140" spans="1:26" s="42" customFormat="1" ht="12.75">
      <c r="A140" s="397" t="s">
        <v>888</v>
      </c>
      <c r="B140" s="398"/>
      <c r="C140" s="398"/>
      <c r="D140" s="398"/>
      <c r="E140" s="398"/>
      <c r="F140" s="398"/>
      <c r="G140" s="398"/>
      <c r="H140" s="398"/>
      <c r="I140" s="398"/>
      <c r="J140" s="398"/>
      <c r="K140" s="398"/>
      <c r="L140" s="398"/>
      <c r="M140" s="398"/>
      <c r="N140" s="398"/>
      <c r="O140" s="399"/>
      <c r="P140" s="94"/>
      <c r="Q140" s="94"/>
      <c r="R140" s="94"/>
      <c r="S140" s="94"/>
      <c r="T140" s="94"/>
      <c r="U140" s="94"/>
      <c r="V140" s="94"/>
      <c r="W140" s="94"/>
      <c r="X140" s="94"/>
      <c r="Y140" s="94"/>
      <c r="Z140" s="94"/>
    </row>
  </sheetData>
  <sheetProtection password="D6D7" sheet="1" objects="1" scenarios="1" formatCells="0" formatColumns="0" formatRows="0" insertRows="0" selectLockedCells="1"/>
  <mergeCells count="270">
    <mergeCell ref="A130:C130"/>
    <mergeCell ref="G130:O130"/>
    <mergeCell ref="A131:C131"/>
    <mergeCell ref="G131:O131"/>
    <mergeCell ref="A132:C132"/>
    <mergeCell ref="D132:F132"/>
    <mergeCell ref="G132:O132"/>
    <mergeCell ref="A133:C133"/>
    <mergeCell ref="G133:O133"/>
    <mergeCell ref="B96:J96"/>
    <mergeCell ref="B97:J97"/>
    <mergeCell ref="M100:M102"/>
    <mergeCell ref="N100:N102"/>
    <mergeCell ref="K105:K106"/>
    <mergeCell ref="A127:O127"/>
    <mergeCell ref="A128:I128"/>
    <mergeCell ref="K128:O128"/>
    <mergeCell ref="A129:C129"/>
    <mergeCell ref="G129:O129"/>
    <mergeCell ref="A109:O110"/>
    <mergeCell ref="A111:O112"/>
    <mergeCell ref="A113:O114"/>
    <mergeCell ref="A115:O116"/>
    <mergeCell ref="A117:O118"/>
    <mergeCell ref="A119:O120"/>
    <mergeCell ref="A121:O122"/>
    <mergeCell ref="A123:O124"/>
    <mergeCell ref="A125:O126"/>
    <mergeCell ref="B92:J92"/>
    <mergeCell ref="B93:J93"/>
    <mergeCell ref="B94:J94"/>
    <mergeCell ref="M85:M86"/>
    <mergeCell ref="N85:N86"/>
    <mergeCell ref="L85:L86"/>
    <mergeCell ref="A90:O90"/>
    <mergeCell ref="A91:J91"/>
    <mergeCell ref="B95:J95"/>
    <mergeCell ref="A85:A86"/>
    <mergeCell ref="K85:K86"/>
    <mergeCell ref="O85:O86"/>
    <mergeCell ref="K88:K89"/>
    <mergeCell ref="L88:L89"/>
    <mergeCell ref="A88:A89"/>
    <mergeCell ref="N88:N89"/>
    <mergeCell ref="O88:O89"/>
    <mergeCell ref="M88:M89"/>
    <mergeCell ref="B85:J85"/>
    <mergeCell ref="B86:J86"/>
    <mergeCell ref="A87:J87"/>
    <mergeCell ref="B88:J88"/>
    <mergeCell ref="B89:J89"/>
    <mergeCell ref="B29:J31"/>
    <mergeCell ref="B78:J78"/>
    <mergeCell ref="B79:J79"/>
    <mergeCell ref="B80:J80"/>
    <mergeCell ref="B81:J81"/>
    <mergeCell ref="B82:J82"/>
    <mergeCell ref="B83:J83"/>
    <mergeCell ref="N68:N69"/>
    <mergeCell ref="B76:J76"/>
    <mergeCell ref="B77:J77"/>
    <mergeCell ref="A75:J75"/>
    <mergeCell ref="B68:J68"/>
    <mergeCell ref="B69:J69"/>
    <mergeCell ref="B70:J70"/>
    <mergeCell ref="B71:J71"/>
    <mergeCell ref="B72:J72"/>
    <mergeCell ref="B73:J73"/>
    <mergeCell ref="B74:J74"/>
    <mergeCell ref="A68:A69"/>
    <mergeCell ref="K70:K73"/>
    <mergeCell ref="M44:M46"/>
    <mergeCell ref="A52:B52"/>
    <mergeCell ref="C52:O52"/>
    <mergeCell ref="N82:N84"/>
    <mergeCell ref="K44:K46"/>
    <mergeCell ref="M38:M40"/>
    <mergeCell ref="A38:A40"/>
    <mergeCell ref="A41:A43"/>
    <mergeCell ref="A37:J37"/>
    <mergeCell ref="B43:J43"/>
    <mergeCell ref="B45:J45"/>
    <mergeCell ref="B46:J46"/>
    <mergeCell ref="B44:J44"/>
    <mergeCell ref="B38:J38"/>
    <mergeCell ref="B39:J39"/>
    <mergeCell ref="B40:J40"/>
    <mergeCell ref="B41:J41"/>
    <mergeCell ref="B42:J42"/>
    <mergeCell ref="O41:O43"/>
    <mergeCell ref="A44:A46"/>
    <mergeCell ref="L44:L46"/>
    <mergeCell ref="K41:K43"/>
    <mergeCell ref="L41:L43"/>
    <mergeCell ref="M41:M43"/>
    <mergeCell ref="N41:N43"/>
    <mergeCell ref="A19:O19"/>
    <mergeCell ref="A13:A15"/>
    <mergeCell ref="K38:K40"/>
    <mergeCell ref="L38:L40"/>
    <mergeCell ref="A28:J28"/>
    <mergeCell ref="A29:A31"/>
    <mergeCell ref="K29:K31"/>
    <mergeCell ref="L29:L31"/>
    <mergeCell ref="M29:M31"/>
    <mergeCell ref="N29:N31"/>
    <mergeCell ref="O29:O31"/>
    <mergeCell ref="O38:O40"/>
    <mergeCell ref="A20:J20"/>
    <mergeCell ref="K24:K26"/>
    <mergeCell ref="L24:L26"/>
    <mergeCell ref="M24:M26"/>
    <mergeCell ref="O16:O18"/>
    <mergeCell ref="N24:N26"/>
    <mergeCell ref="N21:N23"/>
    <mergeCell ref="K21:K23"/>
    <mergeCell ref="L21:L23"/>
    <mergeCell ref="M21:M23"/>
    <mergeCell ref="N38:N40"/>
    <mergeCell ref="K32:K36"/>
    <mergeCell ref="M16:M18"/>
    <mergeCell ref="N16:N18"/>
    <mergeCell ref="L32:L36"/>
    <mergeCell ref="A24:A26"/>
    <mergeCell ref="A21:A23"/>
    <mergeCell ref="A16:A18"/>
    <mergeCell ref="O21:O23"/>
    <mergeCell ref="O24:O26"/>
    <mergeCell ref="A51:O51"/>
    <mergeCell ref="A65:A67"/>
    <mergeCell ref="O44:O46"/>
    <mergeCell ref="N44:N46"/>
    <mergeCell ref="A27:O27"/>
    <mergeCell ref="A32:A36"/>
    <mergeCell ref="M32:M36"/>
    <mergeCell ref="N32:N36"/>
    <mergeCell ref="O32:O36"/>
    <mergeCell ref="A54:B54"/>
    <mergeCell ref="B47:J47"/>
    <mergeCell ref="B48:J48"/>
    <mergeCell ref="B49:J49"/>
    <mergeCell ref="A58:O58"/>
    <mergeCell ref="A59:O59"/>
    <mergeCell ref="K16:K18"/>
    <mergeCell ref="L16:L18"/>
    <mergeCell ref="M47:M49"/>
    <mergeCell ref="N47:N49"/>
    <mergeCell ref="A1:O1"/>
    <mergeCell ref="A2:O2"/>
    <mergeCell ref="B3:O3"/>
    <mergeCell ref="K13:K15"/>
    <mergeCell ref="O13:O15"/>
    <mergeCell ref="B6:O6"/>
    <mergeCell ref="N13:N15"/>
    <mergeCell ref="M13:M15"/>
    <mergeCell ref="A8:O8"/>
    <mergeCell ref="A10:A12"/>
    <mergeCell ref="K10:K12"/>
    <mergeCell ref="O10:O12"/>
    <mergeCell ref="L10:L12"/>
    <mergeCell ref="M10:M12"/>
    <mergeCell ref="N10:N12"/>
    <mergeCell ref="A7:O7"/>
    <mergeCell ref="A9:J9"/>
    <mergeCell ref="L13:L15"/>
    <mergeCell ref="A4:B5"/>
    <mergeCell ref="C4:O5"/>
    <mergeCell ref="O47:O49"/>
    <mergeCell ref="A47:A49"/>
    <mergeCell ref="K47:K49"/>
    <mergeCell ref="L47:L49"/>
    <mergeCell ref="A56:B56"/>
    <mergeCell ref="A61:O61"/>
    <mergeCell ref="D55:O55"/>
    <mergeCell ref="A55:C55"/>
    <mergeCell ref="C56:O56"/>
    <mergeCell ref="D57:O57"/>
    <mergeCell ref="A57:C57"/>
    <mergeCell ref="D53:O53"/>
    <mergeCell ref="A53:C53"/>
    <mergeCell ref="A60:O60"/>
    <mergeCell ref="A139:O139"/>
    <mergeCell ref="A140:O140"/>
    <mergeCell ref="L78:L81"/>
    <mergeCell ref="A103:O103"/>
    <mergeCell ref="O94:O99"/>
    <mergeCell ref="N94:N99"/>
    <mergeCell ref="O100:O102"/>
    <mergeCell ref="A134:O134"/>
    <mergeCell ref="A135:C135"/>
    <mergeCell ref="F135:G135"/>
    <mergeCell ref="I135:J135"/>
    <mergeCell ref="K135:O135"/>
    <mergeCell ref="L94:L99"/>
    <mergeCell ref="K92:K93"/>
    <mergeCell ref="N92:N93"/>
    <mergeCell ref="M94:M99"/>
    <mergeCell ref="L92:L93"/>
    <mergeCell ref="M92:M93"/>
    <mergeCell ref="M105:M106"/>
    <mergeCell ref="N105:N106"/>
    <mergeCell ref="A78:A81"/>
    <mergeCell ref="O82:O84"/>
    <mergeCell ref="M78:M81"/>
    <mergeCell ref="M82:M84"/>
    <mergeCell ref="B32:J36"/>
    <mergeCell ref="B21:J23"/>
    <mergeCell ref="B24:J26"/>
    <mergeCell ref="B10:J12"/>
    <mergeCell ref="B13:J15"/>
    <mergeCell ref="B16:J18"/>
    <mergeCell ref="N78:N81"/>
    <mergeCell ref="O76:O77"/>
    <mergeCell ref="O78:O81"/>
    <mergeCell ref="L76:L77"/>
    <mergeCell ref="M76:M77"/>
    <mergeCell ref="O65:O67"/>
    <mergeCell ref="A64:J64"/>
    <mergeCell ref="C54:O54"/>
    <mergeCell ref="A50:O50"/>
    <mergeCell ref="A62:O62"/>
    <mergeCell ref="A63:O63"/>
    <mergeCell ref="L65:L67"/>
    <mergeCell ref="L68:L69"/>
    <mergeCell ref="K65:K67"/>
    <mergeCell ref="K68:K69"/>
    <mergeCell ref="B65:J65"/>
    <mergeCell ref="B66:J66"/>
    <mergeCell ref="B67:J67"/>
    <mergeCell ref="A136:O136"/>
    <mergeCell ref="A137:O137"/>
    <mergeCell ref="A138:O138"/>
    <mergeCell ref="B106:J106"/>
    <mergeCell ref="A104:J104"/>
    <mergeCell ref="A92:A93"/>
    <mergeCell ref="A94:A99"/>
    <mergeCell ref="A100:A102"/>
    <mergeCell ref="A105:A106"/>
    <mergeCell ref="B101:J101"/>
    <mergeCell ref="B102:J102"/>
    <mergeCell ref="B105:J105"/>
    <mergeCell ref="A107:O107"/>
    <mergeCell ref="A108:C108"/>
    <mergeCell ref="E108:O108"/>
    <mergeCell ref="K100:K102"/>
    <mergeCell ref="L100:L102"/>
    <mergeCell ref="L105:L106"/>
    <mergeCell ref="O92:O93"/>
    <mergeCell ref="K94:K99"/>
    <mergeCell ref="B98:J98"/>
    <mergeCell ref="B99:J99"/>
    <mergeCell ref="B100:J100"/>
    <mergeCell ref="O105:O106"/>
    <mergeCell ref="M65:M67"/>
    <mergeCell ref="N65:N67"/>
    <mergeCell ref="M68:M69"/>
    <mergeCell ref="O68:O69"/>
    <mergeCell ref="A70:A73"/>
    <mergeCell ref="A82:A84"/>
    <mergeCell ref="O70:O73"/>
    <mergeCell ref="A76:A77"/>
    <mergeCell ref="K76:K77"/>
    <mergeCell ref="B84:J84"/>
    <mergeCell ref="L70:L73"/>
    <mergeCell ref="M70:M73"/>
    <mergeCell ref="N70:N73"/>
    <mergeCell ref="K78:K81"/>
    <mergeCell ref="N76:N77"/>
    <mergeCell ref="K82:K84"/>
    <mergeCell ref="L82:L84"/>
  </mergeCells>
  <dataValidations count="9" disablePrompts="1">
    <dataValidation type="list" allowBlank="1" showInputMessage="1" showErrorMessage="1" sqref="L32:N36 L65:M73 N70:N73 L76:M84 N82:N84 L94:M99 L105:N106 L24:N26">
      <formula1>"10, -----"</formula1>
    </dataValidation>
    <dataValidation type="list" allowBlank="1" showInputMessage="1" showErrorMessage="1" sqref="L38:N43">
      <formula1>"10 , -----"</formula1>
    </dataValidation>
    <dataValidation type="list" allowBlank="1" showInputMessage="1" showErrorMessage="1" sqref="L44:N49 L74:N74 L85:M86 L92:M93 L100:M102">
      <formula1>"5, -----"</formula1>
    </dataValidation>
    <dataValidation type="list" allowBlank="1" showInputMessage="1" showErrorMessage="1" sqref="L88:M89">
      <formula1>"35, -----"</formula1>
    </dataValidation>
    <dataValidation type="list" allowBlank="1" showInputMessage="1" showErrorMessage="1" sqref="A52:B52 A54:B54 A56:B56 D135 H135">
      <formula1>"✓, -----"</formula1>
    </dataValidation>
    <dataValidation type="whole" allowBlank="1" showInputMessage="1" showErrorMessage="1" sqref="N29">
      <formula1>15</formula1>
      <formula2>15</formula2>
    </dataValidation>
    <dataValidation type="list" allowBlank="1" showInputMessage="1" showErrorMessage="1" sqref="L10:N18 L29:M31 L21:N23">
      <formula1>"15, -----"</formula1>
    </dataValidation>
    <dataValidation type="list" allowBlank="1" showInputMessage="1" showErrorMessage="1" sqref="N94:N99">
      <formula1>"10,----"</formula1>
    </dataValidation>
    <dataValidation type="list" allowBlank="1" showInputMessage="1" showErrorMessage="1" sqref="N100:N102">
      <formula1>"5,----"</formula1>
    </dataValidation>
  </dataValidations>
  <printOptions/>
  <pageMargins left="0.7" right="0.7" top="0.75" bottom="0.75" header="0.3" footer="0.3"/>
  <pageSetup fitToHeight="0" fitToWidth="1" horizontalDpi="600" verticalDpi="600" orientation="portrait" r:id="rId1"/>
  <headerFooter>
    <oddHeader>&amp;LUSDA Good Agricultural Practices and Good Handling Practices                
Audit Verification Checklist</oddHeader>
    <oddFooter>&amp;LFor Official Government Use Only
USDA, AMS, FV, Specialty Crops Inspection Division&amp;RSeptember 18, 2014     Version 1.2
Page &amp;P</oddFooter>
  </headerFooter>
  <rowBreaks count="2" manualBreakCount="2">
    <brk id="36" max="16383" man="1"/>
    <brk id="7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5"/>
    <pageSetUpPr fitToPage="1"/>
  </sheetPr>
  <dimension ref="A1:T113"/>
  <sheetViews>
    <sheetView view="pageLayout" workbookViewId="0" topLeftCell="A1">
      <selection activeCell="L4" sqref="L4:L7"/>
    </sheetView>
  </sheetViews>
  <sheetFormatPr defaultColWidth="9.140625" defaultRowHeight="12.75"/>
  <cols>
    <col min="1" max="1" width="5.57421875" style="35" customWidth="1"/>
    <col min="2" max="3" width="7.28125" style="0" customWidth="1"/>
    <col min="4" max="4" width="2.7109375" style="0" customWidth="1"/>
    <col min="5" max="5" width="7.28125" style="0" customWidth="1"/>
    <col min="6" max="6" width="2.7109375" style="42" customWidth="1"/>
    <col min="7" max="7" width="7.28125" style="42" customWidth="1"/>
    <col min="8" max="8" width="2.7109375" style="42" customWidth="1"/>
    <col min="9" max="9" width="2.140625" style="0" customWidth="1"/>
    <col min="10" max="10" width="8.140625" style="0" customWidth="1"/>
    <col min="11" max="11" width="6.421875" style="0" customWidth="1"/>
    <col min="12" max="12" width="6.00390625" style="0" customWidth="1"/>
    <col min="13" max="14" width="6.140625" style="0" customWidth="1"/>
    <col min="15" max="15" width="6.421875" style="0" customWidth="1"/>
  </cols>
  <sheetData>
    <row r="1" spans="1:16" ht="30" customHeight="1">
      <c r="A1" s="283" t="s">
        <v>2</v>
      </c>
      <c r="B1" s="462"/>
      <c r="C1" s="462"/>
      <c r="D1" s="462"/>
      <c r="E1" s="462"/>
      <c r="F1" s="462"/>
      <c r="G1" s="462"/>
      <c r="H1" s="462"/>
      <c r="I1" s="462"/>
      <c r="J1" s="462"/>
      <c r="K1" s="462"/>
      <c r="L1" s="462"/>
      <c r="M1" s="462"/>
      <c r="N1" s="462"/>
      <c r="O1" s="462"/>
      <c r="P1" s="138"/>
    </row>
    <row r="2" spans="1:16" ht="30" customHeight="1">
      <c r="A2" s="463" t="s">
        <v>160</v>
      </c>
      <c r="B2" s="463"/>
      <c r="C2" s="463"/>
      <c r="D2" s="463"/>
      <c r="E2" s="463"/>
      <c r="F2" s="463"/>
      <c r="G2" s="463"/>
      <c r="H2" s="463"/>
      <c r="I2" s="463"/>
      <c r="J2" s="463"/>
      <c r="K2" s="463"/>
      <c r="L2" s="463"/>
      <c r="M2" s="463"/>
      <c r="N2" s="463"/>
      <c r="O2" s="463"/>
      <c r="P2" s="138"/>
    </row>
    <row r="3" spans="1:16" s="30" customFormat="1" ht="13.8">
      <c r="A3" s="327" t="s">
        <v>56</v>
      </c>
      <c r="B3" s="328"/>
      <c r="C3" s="328"/>
      <c r="D3" s="328"/>
      <c r="E3" s="328"/>
      <c r="F3" s="328"/>
      <c r="G3" s="328"/>
      <c r="H3" s="328"/>
      <c r="I3" s="328"/>
      <c r="J3" s="329"/>
      <c r="K3" s="61" t="s">
        <v>55</v>
      </c>
      <c r="L3" s="62" t="s">
        <v>21</v>
      </c>
      <c r="M3" s="62" t="s">
        <v>54</v>
      </c>
      <c r="N3" s="62" t="s">
        <v>53</v>
      </c>
      <c r="O3" s="62" t="s">
        <v>52</v>
      </c>
      <c r="P3" s="146"/>
    </row>
    <row r="4" spans="1:16" s="25" customFormat="1" ht="15" customHeight="1">
      <c r="A4" s="440" t="s">
        <v>591</v>
      </c>
      <c r="B4" s="303" t="s">
        <v>729</v>
      </c>
      <c r="C4" s="304"/>
      <c r="D4" s="304"/>
      <c r="E4" s="304"/>
      <c r="F4" s="304"/>
      <c r="G4" s="304"/>
      <c r="H4" s="304"/>
      <c r="I4" s="304"/>
      <c r="J4" s="305"/>
      <c r="K4" s="437">
        <v>15</v>
      </c>
      <c r="L4" s="407"/>
      <c r="M4" s="407"/>
      <c r="N4" s="446"/>
      <c r="O4" s="437" t="s">
        <v>66</v>
      </c>
      <c r="P4" s="138"/>
    </row>
    <row r="5" spans="1:16" s="25" customFormat="1" ht="15" customHeight="1">
      <c r="A5" s="441"/>
      <c r="B5" s="443" t="s">
        <v>868</v>
      </c>
      <c r="C5" s="444"/>
      <c r="D5" s="444"/>
      <c r="E5" s="444"/>
      <c r="F5" s="444"/>
      <c r="G5" s="444"/>
      <c r="H5" s="444"/>
      <c r="I5" s="444"/>
      <c r="J5" s="445"/>
      <c r="K5" s="438"/>
      <c r="L5" s="408"/>
      <c r="M5" s="408"/>
      <c r="N5" s="447"/>
      <c r="O5" s="438"/>
      <c r="P5" s="138"/>
    </row>
    <row r="6" spans="1:16" s="42" customFormat="1" ht="15" customHeight="1">
      <c r="A6" s="441"/>
      <c r="B6" s="443" t="s">
        <v>869</v>
      </c>
      <c r="C6" s="444"/>
      <c r="D6" s="444"/>
      <c r="E6" s="444"/>
      <c r="F6" s="444"/>
      <c r="G6" s="444"/>
      <c r="H6" s="444"/>
      <c r="I6" s="444"/>
      <c r="J6" s="445"/>
      <c r="K6" s="438"/>
      <c r="L6" s="408"/>
      <c r="M6" s="408"/>
      <c r="N6" s="447"/>
      <c r="O6" s="438"/>
      <c r="P6" s="138"/>
    </row>
    <row r="7" spans="1:16" s="25" customFormat="1" ht="15" customHeight="1">
      <c r="A7" s="442"/>
      <c r="B7" s="367" t="s">
        <v>870</v>
      </c>
      <c r="C7" s="368"/>
      <c r="D7" s="368"/>
      <c r="E7" s="368"/>
      <c r="F7" s="368"/>
      <c r="G7" s="368"/>
      <c r="H7" s="368"/>
      <c r="I7" s="368"/>
      <c r="J7" s="369"/>
      <c r="K7" s="439"/>
      <c r="L7" s="409"/>
      <c r="M7" s="409"/>
      <c r="N7" s="448"/>
      <c r="O7" s="439"/>
      <c r="P7" s="138"/>
    </row>
    <row r="8" spans="1:16" ht="15" customHeight="1">
      <c r="A8" s="359" t="s">
        <v>161</v>
      </c>
      <c r="B8" s="256" t="s">
        <v>164</v>
      </c>
      <c r="C8" s="157"/>
      <c r="D8" s="157"/>
      <c r="E8" s="157"/>
      <c r="F8" s="157"/>
      <c r="G8" s="157"/>
      <c r="H8" s="157"/>
      <c r="I8" s="157"/>
      <c r="J8" s="257"/>
      <c r="K8" s="271">
        <v>10</v>
      </c>
      <c r="L8" s="251"/>
      <c r="M8" s="251"/>
      <c r="N8" s="251"/>
      <c r="O8" s="472"/>
      <c r="P8" s="138"/>
    </row>
    <row r="9" spans="1:16" ht="15" customHeight="1">
      <c r="A9" s="360"/>
      <c r="B9" s="256" t="s">
        <v>165</v>
      </c>
      <c r="C9" s="157"/>
      <c r="D9" s="157"/>
      <c r="E9" s="157"/>
      <c r="F9" s="157"/>
      <c r="G9" s="157"/>
      <c r="H9" s="157"/>
      <c r="I9" s="157"/>
      <c r="J9" s="257"/>
      <c r="K9" s="273"/>
      <c r="L9" s="267"/>
      <c r="M9" s="267"/>
      <c r="N9" s="267"/>
      <c r="O9" s="473"/>
      <c r="P9" s="138"/>
    </row>
    <row r="10" spans="1:16" ht="15" customHeight="1">
      <c r="A10" s="361"/>
      <c r="B10" s="253" t="s">
        <v>166</v>
      </c>
      <c r="C10" s="254"/>
      <c r="D10" s="254"/>
      <c r="E10" s="254"/>
      <c r="F10" s="254"/>
      <c r="G10" s="254"/>
      <c r="H10" s="254"/>
      <c r="I10" s="254"/>
      <c r="J10" s="255"/>
      <c r="K10" s="272"/>
      <c r="L10" s="252"/>
      <c r="M10" s="252"/>
      <c r="N10" s="252"/>
      <c r="O10" s="474"/>
      <c r="P10" s="138"/>
    </row>
    <row r="11" spans="1:16" ht="15" customHeight="1">
      <c r="A11" s="359" t="s">
        <v>162</v>
      </c>
      <c r="B11" s="261" t="s">
        <v>730</v>
      </c>
      <c r="C11" s="451"/>
      <c r="D11" s="451"/>
      <c r="E11" s="451"/>
      <c r="F11" s="451"/>
      <c r="G11" s="451"/>
      <c r="H11" s="451"/>
      <c r="I11" s="451"/>
      <c r="J11" s="452"/>
      <c r="K11" s="271">
        <v>10</v>
      </c>
      <c r="L11" s="251"/>
      <c r="M11" s="251"/>
      <c r="N11" s="251"/>
      <c r="O11" s="271"/>
      <c r="P11" s="138"/>
    </row>
    <row r="12" spans="1:16" ht="15" customHeight="1">
      <c r="A12" s="360"/>
      <c r="B12" s="256" t="s">
        <v>731</v>
      </c>
      <c r="C12" s="157"/>
      <c r="D12" s="157"/>
      <c r="E12" s="157"/>
      <c r="F12" s="157"/>
      <c r="G12" s="157"/>
      <c r="H12" s="157"/>
      <c r="I12" s="157"/>
      <c r="J12" s="257"/>
      <c r="K12" s="273"/>
      <c r="L12" s="267"/>
      <c r="M12" s="267"/>
      <c r="N12" s="267"/>
      <c r="O12" s="273"/>
      <c r="P12" s="138"/>
    </row>
    <row r="13" spans="1:16" ht="15" customHeight="1">
      <c r="A13" s="360"/>
      <c r="B13" s="256" t="s">
        <v>900</v>
      </c>
      <c r="C13" s="157"/>
      <c r="D13" s="157"/>
      <c r="E13" s="157"/>
      <c r="F13" s="157"/>
      <c r="G13" s="157"/>
      <c r="H13" s="157"/>
      <c r="I13" s="157"/>
      <c r="J13" s="257"/>
      <c r="K13" s="273"/>
      <c r="L13" s="267"/>
      <c r="M13" s="267"/>
      <c r="N13" s="267"/>
      <c r="O13" s="273"/>
      <c r="P13" s="138"/>
    </row>
    <row r="14" spans="1:16" ht="15" customHeight="1">
      <c r="A14" s="359" t="s">
        <v>163</v>
      </c>
      <c r="B14" s="261" t="s">
        <v>167</v>
      </c>
      <c r="C14" s="202"/>
      <c r="D14" s="202"/>
      <c r="E14" s="202"/>
      <c r="F14" s="202"/>
      <c r="G14" s="202"/>
      <c r="H14" s="202"/>
      <c r="I14" s="202"/>
      <c r="J14" s="262"/>
      <c r="K14" s="271">
        <v>10</v>
      </c>
      <c r="L14" s="251"/>
      <c r="M14" s="251"/>
      <c r="N14" s="251"/>
      <c r="O14" s="271"/>
      <c r="P14" s="138"/>
    </row>
    <row r="15" spans="1:16" ht="15" customHeight="1">
      <c r="A15" s="360"/>
      <c r="B15" s="256" t="s">
        <v>168</v>
      </c>
      <c r="C15" s="157"/>
      <c r="D15" s="157"/>
      <c r="E15" s="157"/>
      <c r="F15" s="157"/>
      <c r="G15" s="157"/>
      <c r="H15" s="157"/>
      <c r="I15" s="157"/>
      <c r="J15" s="257"/>
      <c r="K15" s="273"/>
      <c r="L15" s="267"/>
      <c r="M15" s="267"/>
      <c r="N15" s="267"/>
      <c r="O15" s="273"/>
      <c r="P15" s="138"/>
    </row>
    <row r="16" spans="1:16" ht="15" customHeight="1">
      <c r="A16" s="360"/>
      <c r="B16" s="256" t="s">
        <v>170</v>
      </c>
      <c r="C16" s="449"/>
      <c r="D16" s="449"/>
      <c r="E16" s="449"/>
      <c r="F16" s="449"/>
      <c r="G16" s="449"/>
      <c r="H16" s="449"/>
      <c r="I16" s="449"/>
      <c r="J16" s="450"/>
      <c r="K16" s="273"/>
      <c r="L16" s="267"/>
      <c r="M16" s="267"/>
      <c r="N16" s="267"/>
      <c r="O16" s="273"/>
      <c r="P16" s="138"/>
    </row>
    <row r="17" spans="1:16" ht="15" customHeight="1">
      <c r="A17" s="361"/>
      <c r="B17" s="253" t="s">
        <v>169</v>
      </c>
      <c r="C17" s="453"/>
      <c r="D17" s="453"/>
      <c r="E17" s="453"/>
      <c r="F17" s="453"/>
      <c r="G17" s="453"/>
      <c r="H17" s="453"/>
      <c r="I17" s="453"/>
      <c r="J17" s="454"/>
      <c r="K17" s="272"/>
      <c r="L17" s="252"/>
      <c r="M17" s="252"/>
      <c r="N17" s="252"/>
      <c r="O17" s="272"/>
      <c r="P17" s="138"/>
    </row>
    <row r="18" spans="1:16" ht="15" customHeight="1">
      <c r="A18" s="360" t="s">
        <v>172</v>
      </c>
      <c r="B18" s="256" t="s">
        <v>732</v>
      </c>
      <c r="C18" s="157"/>
      <c r="D18" s="157"/>
      <c r="E18" s="157"/>
      <c r="F18" s="157"/>
      <c r="G18" s="157"/>
      <c r="H18" s="157"/>
      <c r="I18" s="157"/>
      <c r="J18" s="257"/>
      <c r="K18" s="271">
        <v>10</v>
      </c>
      <c r="L18" s="267"/>
      <c r="M18" s="267"/>
      <c r="N18" s="267"/>
      <c r="O18" s="271" t="s">
        <v>581</v>
      </c>
      <c r="P18" s="138"/>
    </row>
    <row r="19" spans="1:16" s="42" customFormat="1" ht="15" customHeight="1">
      <c r="A19" s="360"/>
      <c r="B19" s="256" t="s">
        <v>734</v>
      </c>
      <c r="C19" s="157"/>
      <c r="D19" s="157"/>
      <c r="E19" s="157"/>
      <c r="F19" s="157"/>
      <c r="G19" s="157"/>
      <c r="H19" s="157"/>
      <c r="I19" s="157"/>
      <c r="J19" s="257"/>
      <c r="K19" s="273"/>
      <c r="L19" s="267"/>
      <c r="M19" s="267"/>
      <c r="N19" s="267"/>
      <c r="O19" s="273"/>
      <c r="P19" s="138"/>
    </row>
    <row r="20" spans="1:16" ht="15" customHeight="1">
      <c r="A20" s="360"/>
      <c r="B20" s="256" t="s">
        <v>733</v>
      </c>
      <c r="C20" s="157"/>
      <c r="D20" s="157"/>
      <c r="E20" s="157"/>
      <c r="F20" s="157"/>
      <c r="G20" s="157"/>
      <c r="H20" s="157"/>
      <c r="I20" s="157"/>
      <c r="J20" s="257"/>
      <c r="K20" s="272"/>
      <c r="L20" s="267"/>
      <c r="M20" s="267"/>
      <c r="N20" s="267"/>
      <c r="O20" s="272"/>
      <c r="P20" s="138"/>
    </row>
    <row r="21" spans="1:16" ht="30" customHeight="1">
      <c r="A21" s="396" t="s">
        <v>171</v>
      </c>
      <c r="B21" s="396"/>
      <c r="C21" s="396"/>
      <c r="D21" s="396"/>
      <c r="E21" s="396"/>
      <c r="F21" s="396"/>
      <c r="G21" s="396"/>
      <c r="H21" s="396"/>
      <c r="I21" s="396"/>
      <c r="J21" s="396"/>
      <c r="K21" s="396"/>
      <c r="L21" s="396"/>
      <c r="M21" s="396"/>
      <c r="N21" s="396"/>
      <c r="O21" s="396"/>
      <c r="P21" s="138"/>
    </row>
    <row r="22" spans="1:16" s="30" customFormat="1" ht="13.8">
      <c r="A22" s="327" t="s">
        <v>56</v>
      </c>
      <c r="B22" s="328"/>
      <c r="C22" s="328"/>
      <c r="D22" s="328"/>
      <c r="E22" s="328"/>
      <c r="F22" s="328"/>
      <c r="G22" s="328"/>
      <c r="H22" s="328"/>
      <c r="I22" s="328"/>
      <c r="J22" s="329"/>
      <c r="K22" s="61" t="s">
        <v>55</v>
      </c>
      <c r="L22" s="62" t="s">
        <v>21</v>
      </c>
      <c r="M22" s="62" t="s">
        <v>54</v>
      </c>
      <c r="N22" s="62" t="s">
        <v>53</v>
      </c>
      <c r="O22" s="62" t="s">
        <v>52</v>
      </c>
      <c r="P22" s="146"/>
    </row>
    <row r="23" spans="1:16" ht="15" customHeight="1">
      <c r="A23" s="359" t="s">
        <v>173</v>
      </c>
      <c r="B23" s="261" t="s">
        <v>593</v>
      </c>
      <c r="C23" s="451"/>
      <c r="D23" s="451"/>
      <c r="E23" s="451"/>
      <c r="F23" s="451"/>
      <c r="G23" s="451"/>
      <c r="H23" s="451"/>
      <c r="I23" s="451"/>
      <c r="J23" s="452"/>
      <c r="K23" s="271">
        <v>10</v>
      </c>
      <c r="L23" s="251"/>
      <c r="M23" s="251"/>
      <c r="N23" s="297"/>
      <c r="O23" s="271" t="s">
        <v>66</v>
      </c>
      <c r="P23" s="138"/>
    </row>
    <row r="24" spans="1:16" ht="15" customHeight="1">
      <c r="A24" s="360"/>
      <c r="B24" s="256" t="s">
        <v>594</v>
      </c>
      <c r="C24" s="449"/>
      <c r="D24" s="449"/>
      <c r="E24" s="449"/>
      <c r="F24" s="449"/>
      <c r="G24" s="449"/>
      <c r="H24" s="449"/>
      <c r="I24" s="449"/>
      <c r="J24" s="450"/>
      <c r="K24" s="458"/>
      <c r="L24" s="460"/>
      <c r="M24" s="460"/>
      <c r="N24" s="464"/>
      <c r="O24" s="458"/>
      <c r="P24" s="138"/>
    </row>
    <row r="25" spans="1:16" ht="15" customHeight="1">
      <c r="A25" s="360"/>
      <c r="B25" s="256" t="s">
        <v>735</v>
      </c>
      <c r="C25" s="449"/>
      <c r="D25" s="449"/>
      <c r="E25" s="449"/>
      <c r="F25" s="449"/>
      <c r="G25" s="449"/>
      <c r="H25" s="449"/>
      <c r="I25" s="449"/>
      <c r="J25" s="450"/>
      <c r="K25" s="458"/>
      <c r="L25" s="460"/>
      <c r="M25" s="460"/>
      <c r="N25" s="464"/>
      <c r="O25" s="458"/>
      <c r="P25" s="138"/>
    </row>
    <row r="26" spans="1:16" s="42" customFormat="1" ht="15" customHeight="1">
      <c r="A26" s="360"/>
      <c r="B26" s="256" t="s">
        <v>736</v>
      </c>
      <c r="C26" s="157"/>
      <c r="D26" s="157"/>
      <c r="E26" s="157"/>
      <c r="F26" s="157"/>
      <c r="G26" s="157"/>
      <c r="H26" s="157"/>
      <c r="I26" s="157"/>
      <c r="J26" s="257"/>
      <c r="K26" s="458"/>
      <c r="L26" s="460"/>
      <c r="M26" s="460"/>
      <c r="N26" s="464"/>
      <c r="O26" s="458"/>
      <c r="P26" s="138"/>
    </row>
    <row r="27" spans="1:16" ht="15" customHeight="1">
      <c r="A27" s="456"/>
      <c r="B27" s="253" t="s">
        <v>737</v>
      </c>
      <c r="C27" s="453"/>
      <c r="D27" s="453"/>
      <c r="E27" s="453"/>
      <c r="F27" s="453"/>
      <c r="G27" s="453"/>
      <c r="H27" s="453"/>
      <c r="I27" s="453"/>
      <c r="J27" s="454"/>
      <c r="K27" s="459"/>
      <c r="L27" s="461"/>
      <c r="M27" s="461"/>
      <c r="N27" s="465"/>
      <c r="O27" s="459"/>
      <c r="P27" s="138"/>
    </row>
    <row r="28" spans="1:16" ht="15" customHeight="1">
      <c r="A28" s="359" t="s">
        <v>174</v>
      </c>
      <c r="B28" s="261" t="s">
        <v>865</v>
      </c>
      <c r="C28" s="451"/>
      <c r="D28" s="451"/>
      <c r="E28" s="451"/>
      <c r="F28" s="451"/>
      <c r="G28" s="451"/>
      <c r="H28" s="451"/>
      <c r="I28" s="451"/>
      <c r="J28" s="452"/>
      <c r="K28" s="273">
        <v>10</v>
      </c>
      <c r="L28" s="267"/>
      <c r="M28" s="267"/>
      <c r="N28" s="267"/>
      <c r="O28" s="271" t="s">
        <v>66</v>
      </c>
      <c r="P28" s="138"/>
    </row>
    <row r="29" spans="1:16" ht="15" customHeight="1">
      <c r="A29" s="360"/>
      <c r="B29" s="256" t="s">
        <v>866</v>
      </c>
      <c r="C29" s="449"/>
      <c r="D29" s="449"/>
      <c r="E29" s="449"/>
      <c r="F29" s="449"/>
      <c r="G29" s="449"/>
      <c r="H29" s="449"/>
      <c r="I29" s="449"/>
      <c r="J29" s="450"/>
      <c r="K29" s="273"/>
      <c r="L29" s="267"/>
      <c r="M29" s="267"/>
      <c r="N29" s="267"/>
      <c r="O29" s="273"/>
      <c r="P29" s="138"/>
    </row>
    <row r="30" spans="1:16" s="71" customFormat="1" ht="15" customHeight="1">
      <c r="A30" s="360"/>
      <c r="B30" s="256" t="s">
        <v>867</v>
      </c>
      <c r="C30" s="157"/>
      <c r="D30" s="157"/>
      <c r="E30" s="157"/>
      <c r="F30" s="157"/>
      <c r="G30" s="157"/>
      <c r="H30" s="157"/>
      <c r="I30" s="157"/>
      <c r="J30" s="257"/>
      <c r="K30" s="273"/>
      <c r="L30" s="267"/>
      <c r="M30" s="267"/>
      <c r="N30" s="267"/>
      <c r="O30" s="273"/>
      <c r="P30" s="138"/>
    </row>
    <row r="31" spans="1:16" ht="15" customHeight="1">
      <c r="A31" s="456"/>
      <c r="B31" s="253" t="s">
        <v>836</v>
      </c>
      <c r="C31" s="453"/>
      <c r="D31" s="453"/>
      <c r="E31" s="453"/>
      <c r="F31" s="453"/>
      <c r="G31" s="453"/>
      <c r="H31" s="453"/>
      <c r="I31" s="453"/>
      <c r="J31" s="454"/>
      <c r="K31" s="273"/>
      <c r="L31" s="267"/>
      <c r="M31" s="267"/>
      <c r="N31" s="267"/>
      <c r="O31" s="272"/>
      <c r="P31" s="138"/>
    </row>
    <row r="32" spans="1:16" ht="15" customHeight="1">
      <c r="A32" s="359" t="s">
        <v>175</v>
      </c>
      <c r="B32" s="261" t="s">
        <v>177</v>
      </c>
      <c r="C32" s="451"/>
      <c r="D32" s="451"/>
      <c r="E32" s="451"/>
      <c r="F32" s="451"/>
      <c r="G32" s="451"/>
      <c r="H32" s="451"/>
      <c r="I32" s="451"/>
      <c r="J32" s="452"/>
      <c r="K32" s="271">
        <v>5</v>
      </c>
      <c r="L32" s="251"/>
      <c r="M32" s="251"/>
      <c r="N32" s="251"/>
      <c r="O32" s="271"/>
      <c r="P32" s="138"/>
    </row>
    <row r="33" spans="1:16" ht="15" customHeight="1">
      <c r="A33" s="456"/>
      <c r="B33" s="253" t="s">
        <v>178</v>
      </c>
      <c r="C33" s="453"/>
      <c r="D33" s="453"/>
      <c r="E33" s="453"/>
      <c r="F33" s="453"/>
      <c r="G33" s="453"/>
      <c r="H33" s="453"/>
      <c r="I33" s="453"/>
      <c r="J33" s="454"/>
      <c r="K33" s="272"/>
      <c r="L33" s="252"/>
      <c r="M33" s="252"/>
      <c r="N33" s="252"/>
      <c r="O33" s="272"/>
      <c r="P33" s="138"/>
    </row>
    <row r="34" spans="1:16" ht="15" customHeight="1">
      <c r="A34" s="359" t="s">
        <v>176</v>
      </c>
      <c r="B34" s="261" t="s">
        <v>179</v>
      </c>
      <c r="C34" s="451"/>
      <c r="D34" s="451"/>
      <c r="E34" s="451"/>
      <c r="F34" s="451"/>
      <c r="G34" s="451"/>
      <c r="H34" s="451"/>
      <c r="I34" s="451"/>
      <c r="J34" s="452"/>
      <c r="K34" s="273">
        <v>10</v>
      </c>
      <c r="L34" s="267"/>
      <c r="M34" s="267"/>
      <c r="N34" s="267"/>
      <c r="O34" s="271"/>
      <c r="P34" s="138"/>
    </row>
    <row r="35" spans="1:16" ht="15" customHeight="1">
      <c r="A35" s="360"/>
      <c r="B35" s="256" t="s">
        <v>180</v>
      </c>
      <c r="C35" s="449"/>
      <c r="D35" s="449"/>
      <c r="E35" s="449"/>
      <c r="F35" s="449"/>
      <c r="G35" s="449"/>
      <c r="H35" s="449"/>
      <c r="I35" s="449"/>
      <c r="J35" s="450"/>
      <c r="K35" s="273"/>
      <c r="L35" s="267"/>
      <c r="M35" s="267"/>
      <c r="N35" s="267"/>
      <c r="O35" s="273"/>
      <c r="P35" s="138"/>
    </row>
    <row r="36" spans="1:16" ht="15" customHeight="1">
      <c r="A36" s="456"/>
      <c r="B36" s="253" t="s">
        <v>181</v>
      </c>
      <c r="C36" s="453"/>
      <c r="D36" s="453"/>
      <c r="E36" s="453"/>
      <c r="F36" s="453"/>
      <c r="G36" s="453"/>
      <c r="H36" s="453"/>
      <c r="I36" s="453"/>
      <c r="J36" s="454"/>
      <c r="K36" s="273"/>
      <c r="L36" s="267"/>
      <c r="M36" s="267"/>
      <c r="N36" s="267"/>
      <c r="O36" s="272"/>
      <c r="P36" s="138"/>
    </row>
    <row r="37" spans="1:16" ht="15" customHeight="1">
      <c r="A37" s="359" t="s">
        <v>185</v>
      </c>
      <c r="B37" s="261" t="s">
        <v>182</v>
      </c>
      <c r="C37" s="451"/>
      <c r="D37" s="451"/>
      <c r="E37" s="451"/>
      <c r="F37" s="451"/>
      <c r="G37" s="451"/>
      <c r="H37" s="451"/>
      <c r="I37" s="451"/>
      <c r="J37" s="452"/>
      <c r="K37" s="271">
        <v>10</v>
      </c>
      <c r="L37" s="251"/>
      <c r="M37" s="251"/>
      <c r="N37" s="251"/>
      <c r="O37" s="271"/>
      <c r="P37" s="138"/>
    </row>
    <row r="38" spans="1:16" ht="15" customHeight="1">
      <c r="A38" s="360"/>
      <c r="B38" s="256" t="s">
        <v>183</v>
      </c>
      <c r="C38" s="455"/>
      <c r="D38" s="455"/>
      <c r="E38" s="455"/>
      <c r="F38" s="455"/>
      <c r="G38" s="455"/>
      <c r="H38" s="455"/>
      <c r="I38" s="455"/>
      <c r="J38" s="450"/>
      <c r="K38" s="458"/>
      <c r="L38" s="460"/>
      <c r="M38" s="460"/>
      <c r="N38" s="460"/>
      <c r="O38" s="458"/>
      <c r="P38" s="138"/>
    </row>
    <row r="39" spans="1:16" ht="15" customHeight="1">
      <c r="A39" s="456"/>
      <c r="B39" s="253" t="s">
        <v>184</v>
      </c>
      <c r="C39" s="453"/>
      <c r="D39" s="453"/>
      <c r="E39" s="453"/>
      <c r="F39" s="453"/>
      <c r="G39" s="453"/>
      <c r="H39" s="453"/>
      <c r="I39" s="453"/>
      <c r="J39" s="454"/>
      <c r="K39" s="459"/>
      <c r="L39" s="461"/>
      <c r="M39" s="461"/>
      <c r="N39" s="461"/>
      <c r="O39" s="459"/>
      <c r="P39" s="138"/>
    </row>
    <row r="40" spans="1:16" s="30" customFormat="1" ht="13.8">
      <c r="A40" s="327" t="s">
        <v>56</v>
      </c>
      <c r="B40" s="328"/>
      <c r="C40" s="328"/>
      <c r="D40" s="328"/>
      <c r="E40" s="328"/>
      <c r="F40" s="328"/>
      <c r="G40" s="328"/>
      <c r="H40" s="328"/>
      <c r="I40" s="328"/>
      <c r="J40" s="329"/>
      <c r="K40" s="61" t="s">
        <v>55</v>
      </c>
      <c r="L40" s="62" t="s">
        <v>21</v>
      </c>
      <c r="M40" s="62" t="s">
        <v>54</v>
      </c>
      <c r="N40" s="62" t="s">
        <v>53</v>
      </c>
      <c r="O40" s="62" t="s">
        <v>52</v>
      </c>
      <c r="P40" s="146"/>
    </row>
    <row r="41" spans="1:16" ht="15" customHeight="1">
      <c r="A41" s="359" t="s">
        <v>186</v>
      </c>
      <c r="B41" s="261" t="s">
        <v>193</v>
      </c>
      <c r="C41" s="451"/>
      <c r="D41" s="451"/>
      <c r="E41" s="451"/>
      <c r="F41" s="451"/>
      <c r="G41" s="451"/>
      <c r="H41" s="451"/>
      <c r="I41" s="451"/>
      <c r="J41" s="452"/>
      <c r="K41" s="423">
        <v>5</v>
      </c>
      <c r="L41" s="268"/>
      <c r="M41" s="268"/>
      <c r="N41" s="268"/>
      <c r="O41" s="271" t="s">
        <v>581</v>
      </c>
      <c r="P41" s="138"/>
    </row>
    <row r="42" spans="1:16" ht="15" customHeight="1">
      <c r="A42" s="360"/>
      <c r="B42" s="256" t="s">
        <v>194</v>
      </c>
      <c r="C42" s="455"/>
      <c r="D42" s="455"/>
      <c r="E42" s="455"/>
      <c r="F42" s="455"/>
      <c r="G42" s="455"/>
      <c r="H42" s="455"/>
      <c r="I42" s="455"/>
      <c r="J42" s="450"/>
      <c r="K42" s="424"/>
      <c r="L42" s="269"/>
      <c r="M42" s="269"/>
      <c r="N42" s="269"/>
      <c r="O42" s="273"/>
      <c r="P42" s="138"/>
    </row>
    <row r="43" spans="1:16" ht="15" customHeight="1">
      <c r="A43" s="360"/>
      <c r="B43" s="256" t="s">
        <v>195</v>
      </c>
      <c r="C43" s="455"/>
      <c r="D43" s="455"/>
      <c r="E43" s="455"/>
      <c r="F43" s="455"/>
      <c r="G43" s="455"/>
      <c r="H43" s="455"/>
      <c r="I43" s="455"/>
      <c r="J43" s="450"/>
      <c r="K43" s="424"/>
      <c r="L43" s="269"/>
      <c r="M43" s="269"/>
      <c r="N43" s="269"/>
      <c r="O43" s="273"/>
      <c r="P43" s="138"/>
    </row>
    <row r="44" spans="1:16" ht="15" customHeight="1">
      <c r="A44" s="360"/>
      <c r="B44" s="256" t="s">
        <v>196</v>
      </c>
      <c r="C44" s="455"/>
      <c r="D44" s="455"/>
      <c r="E44" s="455"/>
      <c r="F44" s="455"/>
      <c r="G44" s="455"/>
      <c r="H44" s="455"/>
      <c r="I44" s="455"/>
      <c r="J44" s="450"/>
      <c r="K44" s="424"/>
      <c r="L44" s="269"/>
      <c r="M44" s="269"/>
      <c r="N44" s="269"/>
      <c r="O44" s="273"/>
      <c r="P44" s="138"/>
    </row>
    <row r="45" spans="1:16" ht="15" customHeight="1">
      <c r="A45" s="456"/>
      <c r="B45" s="253" t="s">
        <v>197</v>
      </c>
      <c r="C45" s="453"/>
      <c r="D45" s="453"/>
      <c r="E45" s="453"/>
      <c r="F45" s="453"/>
      <c r="G45" s="453"/>
      <c r="H45" s="453"/>
      <c r="I45" s="453"/>
      <c r="J45" s="454"/>
      <c r="K45" s="424"/>
      <c r="L45" s="269"/>
      <c r="M45" s="269"/>
      <c r="N45" s="269"/>
      <c r="O45" s="272"/>
      <c r="P45" s="138"/>
    </row>
    <row r="46" spans="1:16" ht="15" customHeight="1">
      <c r="A46" s="359" t="s">
        <v>187</v>
      </c>
      <c r="B46" s="261" t="s">
        <v>193</v>
      </c>
      <c r="C46" s="451"/>
      <c r="D46" s="451"/>
      <c r="E46" s="451"/>
      <c r="F46" s="451"/>
      <c r="G46" s="451"/>
      <c r="H46" s="451"/>
      <c r="I46" s="451"/>
      <c r="J46" s="452"/>
      <c r="K46" s="271">
        <v>5</v>
      </c>
      <c r="L46" s="251"/>
      <c r="M46" s="251"/>
      <c r="N46" s="251"/>
      <c r="O46" s="271" t="s">
        <v>581</v>
      </c>
      <c r="P46" s="138"/>
    </row>
    <row r="47" spans="1:16" ht="15" customHeight="1">
      <c r="A47" s="360"/>
      <c r="B47" s="256" t="s">
        <v>194</v>
      </c>
      <c r="C47" s="455"/>
      <c r="D47" s="455"/>
      <c r="E47" s="455"/>
      <c r="F47" s="455"/>
      <c r="G47" s="455"/>
      <c r="H47" s="455"/>
      <c r="I47" s="455"/>
      <c r="J47" s="450"/>
      <c r="K47" s="273"/>
      <c r="L47" s="267"/>
      <c r="M47" s="267"/>
      <c r="N47" s="267"/>
      <c r="O47" s="273"/>
      <c r="P47" s="138"/>
    </row>
    <row r="48" spans="1:16" ht="15" customHeight="1">
      <c r="A48" s="360"/>
      <c r="B48" s="256" t="s">
        <v>198</v>
      </c>
      <c r="C48" s="455"/>
      <c r="D48" s="455"/>
      <c r="E48" s="455"/>
      <c r="F48" s="455"/>
      <c r="G48" s="455"/>
      <c r="H48" s="455"/>
      <c r="I48" s="455"/>
      <c r="J48" s="450"/>
      <c r="K48" s="273"/>
      <c r="L48" s="267"/>
      <c r="M48" s="267"/>
      <c r="N48" s="267"/>
      <c r="O48" s="273"/>
      <c r="P48" s="138"/>
    </row>
    <row r="49" spans="1:16" ht="15" customHeight="1">
      <c r="A49" s="360"/>
      <c r="B49" s="256" t="s">
        <v>199</v>
      </c>
      <c r="C49" s="455"/>
      <c r="D49" s="455"/>
      <c r="E49" s="455"/>
      <c r="F49" s="455"/>
      <c r="G49" s="455"/>
      <c r="H49" s="455"/>
      <c r="I49" s="455"/>
      <c r="J49" s="450"/>
      <c r="K49" s="273"/>
      <c r="L49" s="267"/>
      <c r="M49" s="267"/>
      <c r="N49" s="267"/>
      <c r="O49" s="273"/>
      <c r="P49" s="138"/>
    </row>
    <row r="50" spans="1:16" ht="15" customHeight="1">
      <c r="A50" s="456"/>
      <c r="B50" s="253" t="s">
        <v>200</v>
      </c>
      <c r="C50" s="453"/>
      <c r="D50" s="453"/>
      <c r="E50" s="453"/>
      <c r="F50" s="453"/>
      <c r="G50" s="453"/>
      <c r="H50" s="453"/>
      <c r="I50" s="453"/>
      <c r="J50" s="454"/>
      <c r="K50" s="272"/>
      <c r="L50" s="252"/>
      <c r="M50" s="252"/>
      <c r="N50" s="252"/>
      <c r="O50" s="272"/>
      <c r="P50" s="138"/>
    </row>
    <row r="51" spans="1:16" ht="15" customHeight="1">
      <c r="A51" s="359" t="s">
        <v>188</v>
      </c>
      <c r="B51" s="261" t="s">
        <v>739</v>
      </c>
      <c r="C51" s="451"/>
      <c r="D51" s="451"/>
      <c r="E51" s="451"/>
      <c r="F51" s="451"/>
      <c r="G51" s="451"/>
      <c r="H51" s="451"/>
      <c r="I51" s="451"/>
      <c r="J51" s="452"/>
      <c r="K51" s="271">
        <v>5</v>
      </c>
      <c r="L51" s="251"/>
      <c r="M51" s="251"/>
      <c r="N51" s="251"/>
      <c r="O51" s="271"/>
      <c r="P51" s="138"/>
    </row>
    <row r="52" spans="1:16" ht="15" customHeight="1">
      <c r="A52" s="360"/>
      <c r="B52" s="256" t="s">
        <v>740</v>
      </c>
      <c r="C52" s="455"/>
      <c r="D52" s="455"/>
      <c r="E52" s="455"/>
      <c r="F52" s="455"/>
      <c r="G52" s="455"/>
      <c r="H52" s="455"/>
      <c r="I52" s="455"/>
      <c r="J52" s="450"/>
      <c r="K52" s="273"/>
      <c r="L52" s="267"/>
      <c r="M52" s="267"/>
      <c r="N52" s="267"/>
      <c r="O52" s="273"/>
      <c r="P52" s="138"/>
    </row>
    <row r="53" spans="1:16" s="42" customFormat="1" ht="15" customHeight="1">
      <c r="A53" s="360"/>
      <c r="B53" s="256" t="s">
        <v>742</v>
      </c>
      <c r="C53" s="157"/>
      <c r="D53" s="157"/>
      <c r="E53" s="157"/>
      <c r="F53" s="157"/>
      <c r="G53" s="157"/>
      <c r="H53" s="157"/>
      <c r="I53" s="157"/>
      <c r="J53" s="257"/>
      <c r="K53" s="273"/>
      <c r="L53" s="267"/>
      <c r="M53" s="267"/>
      <c r="N53" s="267"/>
      <c r="O53" s="273"/>
      <c r="P53" s="138"/>
    </row>
    <row r="54" spans="1:16" ht="15" customHeight="1">
      <c r="A54" s="456"/>
      <c r="B54" s="253" t="s">
        <v>741</v>
      </c>
      <c r="C54" s="453"/>
      <c r="D54" s="453"/>
      <c r="E54" s="453"/>
      <c r="F54" s="453"/>
      <c r="G54" s="453"/>
      <c r="H54" s="453"/>
      <c r="I54" s="453"/>
      <c r="J54" s="454"/>
      <c r="K54" s="272"/>
      <c r="L54" s="252"/>
      <c r="M54" s="252"/>
      <c r="N54" s="252"/>
      <c r="O54" s="272"/>
      <c r="P54" s="138"/>
    </row>
    <row r="55" spans="1:16" ht="15" customHeight="1">
      <c r="A55" s="359" t="s">
        <v>189</v>
      </c>
      <c r="B55" s="261" t="s">
        <v>201</v>
      </c>
      <c r="C55" s="451"/>
      <c r="D55" s="451"/>
      <c r="E55" s="451"/>
      <c r="F55" s="451"/>
      <c r="G55" s="451"/>
      <c r="H55" s="451"/>
      <c r="I55" s="451"/>
      <c r="J55" s="452"/>
      <c r="K55" s="423">
        <v>5</v>
      </c>
      <c r="L55" s="268"/>
      <c r="M55" s="268"/>
      <c r="N55" s="295"/>
      <c r="O55" s="271" t="s">
        <v>581</v>
      </c>
      <c r="P55" s="138"/>
    </row>
    <row r="56" spans="1:16" ht="15" customHeight="1">
      <c r="A56" s="360"/>
      <c r="B56" s="256" t="s">
        <v>743</v>
      </c>
      <c r="C56" s="455"/>
      <c r="D56" s="455"/>
      <c r="E56" s="455"/>
      <c r="F56" s="455"/>
      <c r="G56" s="455"/>
      <c r="H56" s="455"/>
      <c r="I56" s="455"/>
      <c r="J56" s="450"/>
      <c r="K56" s="424"/>
      <c r="L56" s="269"/>
      <c r="M56" s="269"/>
      <c r="N56" s="296"/>
      <c r="O56" s="273"/>
      <c r="P56" s="138"/>
    </row>
    <row r="57" spans="1:16" ht="15" customHeight="1">
      <c r="A57" s="360"/>
      <c r="B57" s="256" t="s">
        <v>744</v>
      </c>
      <c r="C57" s="455"/>
      <c r="D57" s="455"/>
      <c r="E57" s="455"/>
      <c r="F57" s="455"/>
      <c r="G57" s="455"/>
      <c r="H57" s="455"/>
      <c r="I57" s="455"/>
      <c r="J57" s="450"/>
      <c r="K57" s="424"/>
      <c r="L57" s="269"/>
      <c r="M57" s="269"/>
      <c r="N57" s="296"/>
      <c r="O57" s="273"/>
      <c r="P57" s="138"/>
    </row>
    <row r="58" spans="1:16" ht="15" customHeight="1">
      <c r="A58" s="456"/>
      <c r="B58" s="253" t="s">
        <v>745</v>
      </c>
      <c r="C58" s="453"/>
      <c r="D58" s="453"/>
      <c r="E58" s="453"/>
      <c r="F58" s="453"/>
      <c r="G58" s="453"/>
      <c r="H58" s="453"/>
      <c r="I58" s="453"/>
      <c r="J58" s="454"/>
      <c r="K58" s="424"/>
      <c r="L58" s="269"/>
      <c r="M58" s="269"/>
      <c r="N58" s="296"/>
      <c r="O58" s="272"/>
      <c r="P58" s="138"/>
    </row>
    <row r="59" spans="1:16" ht="15" customHeight="1">
      <c r="A59" s="359" t="s">
        <v>190</v>
      </c>
      <c r="B59" s="466" t="s">
        <v>738</v>
      </c>
      <c r="C59" s="467"/>
      <c r="D59" s="467"/>
      <c r="E59" s="467"/>
      <c r="F59" s="467"/>
      <c r="G59" s="467"/>
      <c r="H59" s="467"/>
      <c r="I59" s="467"/>
      <c r="J59" s="468"/>
      <c r="K59" s="271">
        <v>15</v>
      </c>
      <c r="L59" s="251"/>
      <c r="M59" s="251"/>
      <c r="N59" s="251"/>
      <c r="O59" s="271" t="s">
        <v>580</v>
      </c>
      <c r="P59" s="138"/>
    </row>
    <row r="60" spans="1:16" ht="15" customHeight="1">
      <c r="A60" s="361"/>
      <c r="B60" s="469" t="s">
        <v>759</v>
      </c>
      <c r="C60" s="470"/>
      <c r="D60" s="470"/>
      <c r="E60" s="470"/>
      <c r="F60" s="470"/>
      <c r="G60" s="470"/>
      <c r="H60" s="470"/>
      <c r="I60" s="470"/>
      <c r="J60" s="471"/>
      <c r="K60" s="272"/>
      <c r="L60" s="252"/>
      <c r="M60" s="252"/>
      <c r="N60" s="252"/>
      <c r="O60" s="272"/>
      <c r="P60" s="138"/>
    </row>
    <row r="61" spans="1:16" ht="15" customHeight="1">
      <c r="A61" s="359" t="s">
        <v>191</v>
      </c>
      <c r="B61" s="261" t="s">
        <v>746</v>
      </c>
      <c r="C61" s="451"/>
      <c r="D61" s="451"/>
      <c r="E61" s="451"/>
      <c r="F61" s="451"/>
      <c r="G61" s="451"/>
      <c r="H61" s="451"/>
      <c r="I61" s="451"/>
      <c r="J61" s="452"/>
      <c r="K61" s="423">
        <v>5</v>
      </c>
      <c r="L61" s="268"/>
      <c r="M61" s="268"/>
      <c r="N61" s="268"/>
      <c r="O61" s="271"/>
      <c r="P61" s="138"/>
    </row>
    <row r="62" spans="1:16" ht="15" customHeight="1">
      <c r="A62" s="360"/>
      <c r="B62" s="256" t="s">
        <v>747</v>
      </c>
      <c r="C62" s="455"/>
      <c r="D62" s="455"/>
      <c r="E62" s="455"/>
      <c r="F62" s="455"/>
      <c r="G62" s="455"/>
      <c r="H62" s="455"/>
      <c r="I62" s="455"/>
      <c r="J62" s="450"/>
      <c r="K62" s="424"/>
      <c r="L62" s="269"/>
      <c r="M62" s="269"/>
      <c r="N62" s="269"/>
      <c r="O62" s="273"/>
      <c r="P62" s="138"/>
    </row>
    <row r="63" spans="1:16" ht="15" customHeight="1">
      <c r="A63" s="456"/>
      <c r="B63" s="253" t="s">
        <v>748</v>
      </c>
      <c r="C63" s="453"/>
      <c r="D63" s="453"/>
      <c r="E63" s="453"/>
      <c r="F63" s="453"/>
      <c r="G63" s="453"/>
      <c r="H63" s="453"/>
      <c r="I63" s="453"/>
      <c r="J63" s="454"/>
      <c r="K63" s="424"/>
      <c r="L63" s="269"/>
      <c r="M63" s="269"/>
      <c r="N63" s="269"/>
      <c r="O63" s="272"/>
      <c r="P63" s="138"/>
    </row>
    <row r="64" spans="1:16" ht="15" customHeight="1">
      <c r="A64" s="359" t="s">
        <v>192</v>
      </c>
      <c r="B64" s="261" t="s">
        <v>749</v>
      </c>
      <c r="C64" s="451"/>
      <c r="D64" s="451"/>
      <c r="E64" s="451"/>
      <c r="F64" s="451"/>
      <c r="G64" s="451"/>
      <c r="H64" s="451"/>
      <c r="I64" s="451"/>
      <c r="J64" s="452"/>
      <c r="K64" s="271">
        <v>10</v>
      </c>
      <c r="L64" s="251"/>
      <c r="M64" s="251"/>
      <c r="N64" s="251"/>
      <c r="O64" s="271"/>
      <c r="P64" s="138"/>
    </row>
    <row r="65" spans="1:16" ht="15" customHeight="1">
      <c r="A65" s="360"/>
      <c r="B65" s="256" t="s">
        <v>750</v>
      </c>
      <c r="C65" s="455"/>
      <c r="D65" s="455"/>
      <c r="E65" s="455"/>
      <c r="F65" s="455"/>
      <c r="G65" s="455"/>
      <c r="H65" s="455"/>
      <c r="I65" s="455"/>
      <c r="J65" s="450"/>
      <c r="K65" s="273"/>
      <c r="L65" s="267"/>
      <c r="M65" s="267"/>
      <c r="N65" s="267"/>
      <c r="O65" s="273"/>
      <c r="P65" s="138"/>
    </row>
    <row r="66" spans="1:16" ht="15" customHeight="1">
      <c r="A66" s="360"/>
      <c r="B66" s="256" t="s">
        <v>751</v>
      </c>
      <c r="C66" s="455"/>
      <c r="D66" s="455"/>
      <c r="E66" s="455"/>
      <c r="F66" s="455"/>
      <c r="G66" s="455"/>
      <c r="H66" s="455"/>
      <c r="I66" s="455"/>
      <c r="J66" s="450"/>
      <c r="K66" s="273"/>
      <c r="L66" s="267"/>
      <c r="M66" s="267"/>
      <c r="N66" s="267"/>
      <c r="O66" s="273"/>
      <c r="P66" s="138"/>
    </row>
    <row r="67" spans="1:16" ht="15" customHeight="1">
      <c r="A67" s="456"/>
      <c r="B67" s="253" t="s">
        <v>752</v>
      </c>
      <c r="C67" s="453"/>
      <c r="D67" s="453"/>
      <c r="E67" s="453"/>
      <c r="F67" s="453"/>
      <c r="G67" s="453"/>
      <c r="H67" s="453"/>
      <c r="I67" s="453"/>
      <c r="J67" s="454"/>
      <c r="K67" s="272"/>
      <c r="L67" s="252"/>
      <c r="M67" s="252"/>
      <c r="N67" s="252"/>
      <c r="O67" s="272"/>
      <c r="P67" s="138"/>
    </row>
    <row r="68" spans="1:16" ht="15" customHeight="1">
      <c r="A68" s="359" t="s">
        <v>592</v>
      </c>
      <c r="B68" s="261" t="s">
        <v>202</v>
      </c>
      <c r="C68" s="451"/>
      <c r="D68" s="451"/>
      <c r="E68" s="451"/>
      <c r="F68" s="451"/>
      <c r="G68" s="451"/>
      <c r="H68" s="451"/>
      <c r="I68" s="451"/>
      <c r="J68" s="452"/>
      <c r="K68" s="271">
        <v>5</v>
      </c>
      <c r="L68" s="251"/>
      <c r="M68" s="251"/>
      <c r="N68" s="297"/>
      <c r="O68" s="271" t="s">
        <v>581</v>
      </c>
      <c r="P68" s="138"/>
    </row>
    <row r="69" spans="1:16" ht="15" customHeight="1">
      <c r="A69" s="360"/>
      <c r="B69" s="256" t="s">
        <v>203</v>
      </c>
      <c r="C69" s="455"/>
      <c r="D69" s="455"/>
      <c r="E69" s="455"/>
      <c r="F69" s="455"/>
      <c r="G69" s="455"/>
      <c r="H69" s="455"/>
      <c r="I69" s="455"/>
      <c r="J69" s="450"/>
      <c r="K69" s="273"/>
      <c r="L69" s="267"/>
      <c r="M69" s="267"/>
      <c r="N69" s="298"/>
      <c r="O69" s="273"/>
      <c r="P69" s="138"/>
    </row>
    <row r="70" spans="1:16" ht="15" customHeight="1">
      <c r="A70" s="360"/>
      <c r="B70" s="256" t="s">
        <v>204</v>
      </c>
      <c r="C70" s="455"/>
      <c r="D70" s="455"/>
      <c r="E70" s="455"/>
      <c r="F70" s="455"/>
      <c r="G70" s="455"/>
      <c r="H70" s="455"/>
      <c r="I70" s="455"/>
      <c r="J70" s="450"/>
      <c r="K70" s="273"/>
      <c r="L70" s="267"/>
      <c r="M70" s="267"/>
      <c r="N70" s="298"/>
      <c r="O70" s="273"/>
      <c r="P70" s="138"/>
    </row>
    <row r="71" spans="1:16" ht="15" customHeight="1">
      <c r="A71" s="457"/>
      <c r="B71" s="256" t="s">
        <v>595</v>
      </c>
      <c r="C71" s="449"/>
      <c r="D71" s="449"/>
      <c r="E71" s="449"/>
      <c r="F71" s="449"/>
      <c r="G71" s="449"/>
      <c r="H71" s="449"/>
      <c r="I71" s="449"/>
      <c r="J71" s="450"/>
      <c r="K71" s="273"/>
      <c r="L71" s="267"/>
      <c r="M71" s="267"/>
      <c r="N71" s="298"/>
      <c r="O71" s="273"/>
      <c r="P71" s="138"/>
    </row>
    <row r="72" spans="1:16" s="34" customFormat="1" ht="15" customHeight="1">
      <c r="A72" s="359" t="s">
        <v>596</v>
      </c>
      <c r="B72" s="261" t="s">
        <v>753</v>
      </c>
      <c r="C72" s="451"/>
      <c r="D72" s="451"/>
      <c r="E72" s="451"/>
      <c r="F72" s="451"/>
      <c r="G72" s="451"/>
      <c r="H72" s="451"/>
      <c r="I72" s="451"/>
      <c r="J72" s="452"/>
      <c r="K72" s="282">
        <v>10</v>
      </c>
      <c r="L72" s="281"/>
      <c r="M72" s="281"/>
      <c r="N72" s="281"/>
      <c r="O72" s="282" t="s">
        <v>66</v>
      </c>
      <c r="P72" s="138"/>
    </row>
    <row r="73" spans="1:16" s="42" customFormat="1" ht="15" customHeight="1">
      <c r="A73" s="360"/>
      <c r="B73" s="256" t="s">
        <v>754</v>
      </c>
      <c r="C73" s="157"/>
      <c r="D73" s="157"/>
      <c r="E73" s="157"/>
      <c r="F73" s="157"/>
      <c r="G73" s="157"/>
      <c r="H73" s="157"/>
      <c r="I73" s="157"/>
      <c r="J73" s="257"/>
      <c r="K73" s="282"/>
      <c r="L73" s="281"/>
      <c r="M73" s="281"/>
      <c r="N73" s="281"/>
      <c r="O73" s="282"/>
      <c r="P73" s="138"/>
    </row>
    <row r="74" spans="1:16" s="34" customFormat="1" ht="15" customHeight="1">
      <c r="A74" s="361"/>
      <c r="B74" s="253" t="s">
        <v>605</v>
      </c>
      <c r="C74" s="453"/>
      <c r="D74" s="453"/>
      <c r="E74" s="453"/>
      <c r="F74" s="453"/>
      <c r="G74" s="453"/>
      <c r="H74" s="453"/>
      <c r="I74" s="453"/>
      <c r="J74" s="454"/>
      <c r="K74" s="282"/>
      <c r="L74" s="281"/>
      <c r="M74" s="281"/>
      <c r="N74" s="281"/>
      <c r="O74" s="282"/>
      <c r="P74" s="138"/>
    </row>
    <row r="75" spans="1:16" s="34" customFormat="1" ht="15" customHeight="1">
      <c r="A75" s="359" t="s">
        <v>597</v>
      </c>
      <c r="B75" s="261" t="s">
        <v>755</v>
      </c>
      <c r="C75" s="451"/>
      <c r="D75" s="451"/>
      <c r="E75" s="451"/>
      <c r="F75" s="451"/>
      <c r="G75" s="451"/>
      <c r="H75" s="451"/>
      <c r="I75" s="451"/>
      <c r="J75" s="452"/>
      <c r="K75" s="282">
        <v>10</v>
      </c>
      <c r="L75" s="281"/>
      <c r="M75" s="281"/>
      <c r="N75" s="281"/>
      <c r="O75" s="282"/>
      <c r="P75" s="138"/>
    </row>
    <row r="76" spans="1:16" s="42" customFormat="1" ht="15" customHeight="1">
      <c r="A76" s="360"/>
      <c r="B76" s="256" t="s">
        <v>756</v>
      </c>
      <c r="C76" s="157"/>
      <c r="D76" s="157"/>
      <c r="E76" s="157"/>
      <c r="F76" s="157"/>
      <c r="G76" s="157"/>
      <c r="H76" s="157"/>
      <c r="I76" s="157"/>
      <c r="J76" s="257"/>
      <c r="K76" s="282"/>
      <c r="L76" s="281"/>
      <c r="M76" s="281"/>
      <c r="N76" s="281"/>
      <c r="O76" s="282"/>
      <c r="P76" s="138"/>
    </row>
    <row r="77" spans="1:16" s="34" customFormat="1" ht="15" customHeight="1">
      <c r="A77" s="361"/>
      <c r="B77" s="253" t="s">
        <v>757</v>
      </c>
      <c r="C77" s="453"/>
      <c r="D77" s="453"/>
      <c r="E77" s="453"/>
      <c r="F77" s="453"/>
      <c r="G77" s="453"/>
      <c r="H77" s="453"/>
      <c r="I77" s="453"/>
      <c r="J77" s="454"/>
      <c r="K77" s="282"/>
      <c r="L77" s="281"/>
      <c r="M77" s="281"/>
      <c r="N77" s="281"/>
      <c r="O77" s="282"/>
      <c r="P77" s="138"/>
    </row>
    <row r="78" spans="1:16" s="34" customFormat="1" ht="15" customHeight="1">
      <c r="A78" s="359" t="s">
        <v>598</v>
      </c>
      <c r="B78" s="261" t="s">
        <v>758</v>
      </c>
      <c r="C78" s="451"/>
      <c r="D78" s="451"/>
      <c r="E78" s="451"/>
      <c r="F78" s="451"/>
      <c r="G78" s="451"/>
      <c r="H78" s="451"/>
      <c r="I78" s="451"/>
      <c r="J78" s="452"/>
      <c r="K78" s="282">
        <v>10</v>
      </c>
      <c r="L78" s="281"/>
      <c r="M78" s="281"/>
      <c r="N78" s="475"/>
      <c r="O78" s="282" t="s">
        <v>66</v>
      </c>
      <c r="P78" s="138"/>
    </row>
    <row r="79" spans="1:16" s="71" customFormat="1" ht="15" customHeight="1">
      <c r="A79" s="360"/>
      <c r="B79" s="256" t="s">
        <v>872</v>
      </c>
      <c r="C79" s="157"/>
      <c r="D79" s="157"/>
      <c r="E79" s="157"/>
      <c r="F79" s="157"/>
      <c r="G79" s="157"/>
      <c r="H79" s="157"/>
      <c r="I79" s="157"/>
      <c r="J79" s="257"/>
      <c r="K79" s="282"/>
      <c r="L79" s="281"/>
      <c r="M79" s="281"/>
      <c r="N79" s="475"/>
      <c r="O79" s="282"/>
      <c r="P79" s="138"/>
    </row>
    <row r="80" spans="1:16" s="34" customFormat="1" ht="15" customHeight="1">
      <c r="A80" s="361"/>
      <c r="B80" s="253" t="s">
        <v>871</v>
      </c>
      <c r="C80" s="453"/>
      <c r="D80" s="453"/>
      <c r="E80" s="453"/>
      <c r="F80" s="453"/>
      <c r="G80" s="453"/>
      <c r="H80" s="453"/>
      <c r="I80" s="453"/>
      <c r="J80" s="454"/>
      <c r="K80" s="282"/>
      <c r="L80" s="281"/>
      <c r="M80" s="281"/>
      <c r="N80" s="475"/>
      <c r="O80" s="282"/>
      <c r="P80" s="138"/>
    </row>
    <row r="81" spans="1:16" s="42" customFormat="1" ht="6" customHeight="1">
      <c r="A81" s="347"/>
      <c r="B81" s="347"/>
      <c r="C81" s="347"/>
      <c r="D81" s="347"/>
      <c r="E81" s="347"/>
      <c r="F81" s="347"/>
      <c r="G81" s="347"/>
      <c r="H81" s="347"/>
      <c r="I81" s="347"/>
      <c r="J81" s="347"/>
      <c r="K81" s="347"/>
      <c r="L81" s="347"/>
      <c r="M81" s="347"/>
      <c r="N81" s="347"/>
      <c r="O81" s="347"/>
      <c r="P81" s="138"/>
    </row>
    <row r="82" spans="1:16" s="42" customFormat="1" ht="15" customHeight="1">
      <c r="A82" s="345" t="s">
        <v>102</v>
      </c>
      <c r="B82" s="346"/>
      <c r="C82" s="346"/>
      <c r="D82" s="70"/>
      <c r="E82" s="348"/>
      <c r="F82" s="348"/>
      <c r="G82" s="348"/>
      <c r="H82" s="348"/>
      <c r="I82" s="348"/>
      <c r="J82" s="348"/>
      <c r="K82" s="348"/>
      <c r="L82" s="348"/>
      <c r="M82" s="348"/>
      <c r="N82" s="348"/>
      <c r="O82" s="349"/>
      <c r="P82" s="138"/>
    </row>
    <row r="83" spans="1:16" s="42" customFormat="1" ht="27" customHeight="1">
      <c r="A83" s="232"/>
      <c r="B83" s="233"/>
      <c r="C83" s="233"/>
      <c r="D83" s="233"/>
      <c r="E83" s="233"/>
      <c r="F83" s="233"/>
      <c r="G83" s="233"/>
      <c r="H83" s="233"/>
      <c r="I83" s="233"/>
      <c r="J83" s="233"/>
      <c r="K83" s="233"/>
      <c r="L83" s="233"/>
      <c r="M83" s="233"/>
      <c r="N83" s="233"/>
      <c r="O83" s="234"/>
      <c r="P83" s="138"/>
    </row>
    <row r="84" spans="1:16" s="42" customFormat="1" ht="27" customHeight="1">
      <c r="A84" s="235"/>
      <c r="B84" s="236"/>
      <c r="C84" s="236"/>
      <c r="D84" s="236"/>
      <c r="E84" s="236"/>
      <c r="F84" s="236"/>
      <c r="G84" s="236"/>
      <c r="H84" s="236"/>
      <c r="I84" s="236"/>
      <c r="J84" s="236"/>
      <c r="K84" s="236"/>
      <c r="L84" s="236"/>
      <c r="M84" s="236"/>
      <c r="N84" s="236"/>
      <c r="O84" s="237"/>
      <c r="P84" s="138"/>
    </row>
    <row r="85" spans="1:16" s="42" customFormat="1" ht="27" customHeight="1">
      <c r="A85" s="232"/>
      <c r="B85" s="233"/>
      <c r="C85" s="233"/>
      <c r="D85" s="233"/>
      <c r="E85" s="233"/>
      <c r="F85" s="233"/>
      <c r="G85" s="233"/>
      <c r="H85" s="233"/>
      <c r="I85" s="233"/>
      <c r="J85" s="233"/>
      <c r="K85" s="233"/>
      <c r="L85" s="233"/>
      <c r="M85" s="233"/>
      <c r="N85" s="233"/>
      <c r="O85" s="234"/>
      <c r="P85" s="138"/>
    </row>
    <row r="86" spans="1:16" s="42" customFormat="1" ht="27" customHeight="1">
      <c r="A86" s="235"/>
      <c r="B86" s="236"/>
      <c r="C86" s="236"/>
      <c r="D86" s="236"/>
      <c r="E86" s="236"/>
      <c r="F86" s="236"/>
      <c r="G86" s="236"/>
      <c r="H86" s="236"/>
      <c r="I86" s="236"/>
      <c r="J86" s="236"/>
      <c r="K86" s="236"/>
      <c r="L86" s="236"/>
      <c r="M86" s="236"/>
      <c r="N86" s="236"/>
      <c r="O86" s="237"/>
      <c r="P86" s="138"/>
    </row>
    <row r="87" spans="1:16" s="42" customFormat="1" ht="27" customHeight="1">
      <c r="A87" s="232"/>
      <c r="B87" s="233"/>
      <c r="C87" s="233"/>
      <c r="D87" s="233"/>
      <c r="E87" s="233"/>
      <c r="F87" s="233"/>
      <c r="G87" s="233"/>
      <c r="H87" s="233"/>
      <c r="I87" s="233"/>
      <c r="J87" s="233"/>
      <c r="K87" s="233"/>
      <c r="L87" s="233"/>
      <c r="M87" s="233"/>
      <c r="N87" s="233"/>
      <c r="O87" s="234"/>
      <c r="P87" s="138"/>
    </row>
    <row r="88" spans="1:16" s="42" customFormat="1" ht="27" customHeight="1">
      <c r="A88" s="235"/>
      <c r="B88" s="236"/>
      <c r="C88" s="236"/>
      <c r="D88" s="236"/>
      <c r="E88" s="236"/>
      <c r="F88" s="236"/>
      <c r="G88" s="236"/>
      <c r="H88" s="236"/>
      <c r="I88" s="236"/>
      <c r="J88" s="236"/>
      <c r="K88" s="236"/>
      <c r="L88" s="236"/>
      <c r="M88" s="236"/>
      <c r="N88" s="236"/>
      <c r="O88" s="237"/>
      <c r="P88" s="138"/>
    </row>
    <row r="89" spans="1:20" s="42" customFormat="1" ht="27" customHeight="1">
      <c r="A89" s="232"/>
      <c r="B89" s="233"/>
      <c r="C89" s="233"/>
      <c r="D89" s="233"/>
      <c r="E89" s="233"/>
      <c r="F89" s="233"/>
      <c r="G89" s="233"/>
      <c r="H89" s="233"/>
      <c r="I89" s="233"/>
      <c r="J89" s="233"/>
      <c r="K89" s="233"/>
      <c r="L89" s="233"/>
      <c r="M89" s="233"/>
      <c r="N89" s="233"/>
      <c r="O89" s="234"/>
      <c r="P89" s="138"/>
      <c r="Q89" s="24"/>
      <c r="R89" s="45"/>
      <c r="S89" s="45"/>
      <c r="T89" s="45"/>
    </row>
    <row r="90" spans="1:16" s="42" customFormat="1" ht="27" customHeight="1">
      <c r="A90" s="235"/>
      <c r="B90" s="236"/>
      <c r="C90" s="236"/>
      <c r="D90" s="236"/>
      <c r="E90" s="236"/>
      <c r="F90" s="236"/>
      <c r="G90" s="236"/>
      <c r="H90" s="236"/>
      <c r="I90" s="236"/>
      <c r="J90" s="236"/>
      <c r="K90" s="236"/>
      <c r="L90" s="236"/>
      <c r="M90" s="236"/>
      <c r="N90" s="236"/>
      <c r="O90" s="237"/>
      <c r="P90" s="138"/>
    </row>
    <row r="91" spans="1:16" s="42" customFormat="1" ht="27" customHeight="1">
      <c r="A91" s="232"/>
      <c r="B91" s="233"/>
      <c r="C91" s="233"/>
      <c r="D91" s="233"/>
      <c r="E91" s="233"/>
      <c r="F91" s="233"/>
      <c r="G91" s="233"/>
      <c r="H91" s="233"/>
      <c r="I91" s="233"/>
      <c r="J91" s="233"/>
      <c r="K91" s="233"/>
      <c r="L91" s="233"/>
      <c r="M91" s="233"/>
      <c r="N91" s="233"/>
      <c r="O91" s="234"/>
      <c r="P91" s="138"/>
    </row>
    <row r="92" spans="1:20" s="42" customFormat="1" ht="27" customHeight="1">
      <c r="A92" s="235"/>
      <c r="B92" s="236"/>
      <c r="C92" s="236"/>
      <c r="D92" s="236"/>
      <c r="E92" s="236"/>
      <c r="F92" s="236"/>
      <c r="G92" s="236"/>
      <c r="H92" s="236"/>
      <c r="I92" s="236"/>
      <c r="J92" s="236"/>
      <c r="K92" s="236"/>
      <c r="L92" s="236"/>
      <c r="M92" s="236"/>
      <c r="N92" s="236"/>
      <c r="O92" s="237"/>
      <c r="P92" s="138"/>
      <c r="Q92" s="24"/>
      <c r="R92" s="45"/>
      <c r="S92" s="45"/>
      <c r="T92" s="45"/>
    </row>
    <row r="93" spans="1:16" s="42" customFormat="1" ht="27" customHeight="1">
      <c r="A93" s="232"/>
      <c r="B93" s="233"/>
      <c r="C93" s="233"/>
      <c r="D93" s="233"/>
      <c r="E93" s="233"/>
      <c r="F93" s="233"/>
      <c r="G93" s="233"/>
      <c r="H93" s="233"/>
      <c r="I93" s="233"/>
      <c r="J93" s="233"/>
      <c r="K93" s="233"/>
      <c r="L93" s="233"/>
      <c r="M93" s="233"/>
      <c r="N93" s="233"/>
      <c r="O93" s="234"/>
      <c r="P93" s="138"/>
    </row>
    <row r="94" spans="1:20" s="42" customFormat="1" ht="27" customHeight="1">
      <c r="A94" s="235"/>
      <c r="B94" s="236"/>
      <c r="C94" s="236"/>
      <c r="D94" s="236"/>
      <c r="E94" s="236"/>
      <c r="F94" s="236"/>
      <c r="G94" s="236"/>
      <c r="H94" s="236"/>
      <c r="I94" s="236"/>
      <c r="J94" s="236"/>
      <c r="K94" s="236"/>
      <c r="L94" s="236"/>
      <c r="M94" s="236"/>
      <c r="N94" s="236"/>
      <c r="O94" s="237"/>
      <c r="P94" s="138"/>
      <c r="Q94" s="24"/>
      <c r="R94" s="45"/>
      <c r="S94" s="45"/>
      <c r="T94" s="45"/>
    </row>
    <row r="95" spans="1:20" s="107" customFormat="1" ht="27" customHeight="1">
      <c r="A95" s="232"/>
      <c r="B95" s="233"/>
      <c r="C95" s="233"/>
      <c r="D95" s="233"/>
      <c r="E95" s="233"/>
      <c r="F95" s="233"/>
      <c r="G95" s="233"/>
      <c r="H95" s="233"/>
      <c r="I95" s="233"/>
      <c r="J95" s="233"/>
      <c r="K95" s="233"/>
      <c r="L95" s="233"/>
      <c r="M95" s="233"/>
      <c r="N95" s="233"/>
      <c r="O95" s="234"/>
      <c r="P95" s="138"/>
      <c r="Q95" s="24"/>
      <c r="R95" s="106"/>
      <c r="S95" s="106"/>
      <c r="T95" s="106"/>
    </row>
    <row r="96" spans="1:20" s="42" customFormat="1" ht="27" customHeight="1">
      <c r="A96" s="235"/>
      <c r="B96" s="236"/>
      <c r="C96" s="236"/>
      <c r="D96" s="236"/>
      <c r="E96" s="236"/>
      <c r="F96" s="236"/>
      <c r="G96" s="236"/>
      <c r="H96" s="236"/>
      <c r="I96" s="236"/>
      <c r="J96" s="236"/>
      <c r="K96" s="236"/>
      <c r="L96" s="236"/>
      <c r="M96" s="236"/>
      <c r="N96" s="236"/>
      <c r="O96" s="237"/>
      <c r="P96" s="138"/>
      <c r="Q96" s="24"/>
      <c r="R96" s="45"/>
      <c r="S96" s="45"/>
      <c r="T96" s="45"/>
    </row>
    <row r="97" spans="1:16" s="42" customFormat="1" ht="12.75">
      <c r="A97" s="163"/>
      <c r="B97" s="163"/>
      <c r="C97" s="163"/>
      <c r="D97" s="163"/>
      <c r="E97" s="163"/>
      <c r="F97" s="163"/>
      <c r="G97" s="163"/>
      <c r="H97" s="163"/>
      <c r="I97" s="163"/>
      <c r="J97" s="163"/>
      <c r="K97" s="163"/>
      <c r="L97" s="163"/>
      <c r="M97" s="163"/>
      <c r="N97" s="163"/>
      <c r="O97" s="163"/>
      <c r="P97" s="138"/>
    </row>
    <row r="98" spans="1:16" s="42" customFormat="1" ht="27" customHeight="1" thickBot="1">
      <c r="A98" s="476" t="s">
        <v>882</v>
      </c>
      <c r="B98" s="477"/>
      <c r="C98" s="477"/>
      <c r="D98" s="477"/>
      <c r="E98" s="477"/>
      <c r="F98" s="477"/>
      <c r="G98" s="477"/>
      <c r="H98" s="477"/>
      <c r="I98" s="477"/>
      <c r="J98" s="89">
        <f>L4+L8+L11+L14+L18+L23+L28+L32+L34+L37+L41+L46+L51+L55+L59+L61+L64+L68+L72+L75+L78</f>
        <v>0</v>
      </c>
      <c r="K98" s="172"/>
      <c r="L98" s="172"/>
      <c r="M98" s="172"/>
      <c r="N98" s="172"/>
      <c r="O98" s="172"/>
      <c r="P98" s="138"/>
    </row>
    <row r="99" spans="1:16" s="42" customFormat="1" ht="27" customHeight="1" thickBot="1">
      <c r="A99" s="248" t="s">
        <v>684</v>
      </c>
      <c r="B99" s="248"/>
      <c r="C99" s="248"/>
      <c r="D99" s="91" t="s">
        <v>681</v>
      </c>
      <c r="E99" s="89">
        <v>185</v>
      </c>
      <c r="F99" s="80"/>
      <c r="G99" s="249" t="s">
        <v>685</v>
      </c>
      <c r="H99" s="249"/>
      <c r="I99" s="250"/>
      <c r="J99" s="250"/>
      <c r="K99" s="250"/>
      <c r="L99" s="250"/>
      <c r="M99" s="250"/>
      <c r="N99" s="250"/>
      <c r="O99" s="250"/>
      <c r="P99" s="138"/>
    </row>
    <row r="100" spans="1:16" s="42" customFormat="1" ht="27" customHeight="1" thickBot="1">
      <c r="A100" s="187" t="s">
        <v>682</v>
      </c>
      <c r="B100" s="187"/>
      <c r="C100" s="187"/>
      <c r="D100" s="91" t="s">
        <v>681</v>
      </c>
      <c r="E100" s="90">
        <f>N8+N11+N14+N18+N28+N32+N34+N37+N41+N46+N51+N59+N61+N64+N72+N75</f>
        <v>0</v>
      </c>
      <c r="F100" s="80"/>
      <c r="G100" s="249" t="s">
        <v>689</v>
      </c>
      <c r="H100" s="249"/>
      <c r="I100" s="249"/>
      <c r="J100" s="249"/>
      <c r="K100" s="249"/>
      <c r="L100" s="249"/>
      <c r="M100" s="249"/>
      <c r="N100" s="249"/>
      <c r="O100" s="249"/>
      <c r="P100" s="138"/>
    </row>
    <row r="101" spans="1:16" s="42" customFormat="1" ht="27" customHeight="1" thickBot="1">
      <c r="A101" s="187" t="s">
        <v>686</v>
      </c>
      <c r="B101" s="187"/>
      <c r="C101" s="187"/>
      <c r="D101" s="91" t="s">
        <v>681</v>
      </c>
      <c r="E101" s="90">
        <f>E99-E100</f>
        <v>185</v>
      </c>
      <c r="F101" s="80"/>
      <c r="G101" s="249" t="s">
        <v>690</v>
      </c>
      <c r="H101" s="249"/>
      <c r="I101" s="249"/>
      <c r="J101" s="249"/>
      <c r="K101" s="249"/>
      <c r="L101" s="249"/>
      <c r="M101" s="249"/>
      <c r="N101" s="249"/>
      <c r="O101" s="249"/>
      <c r="P101" s="138"/>
    </row>
    <row r="102" spans="1:16" s="42" customFormat="1" ht="36" customHeight="1">
      <c r="A102" s="358" t="s">
        <v>687</v>
      </c>
      <c r="B102" s="358"/>
      <c r="C102" s="358"/>
      <c r="D102" s="172"/>
      <c r="E102" s="172"/>
      <c r="F102" s="172"/>
      <c r="G102" s="357" t="s">
        <v>691</v>
      </c>
      <c r="H102" s="357"/>
      <c r="I102" s="357"/>
      <c r="J102" s="357"/>
      <c r="K102" s="357"/>
      <c r="L102" s="357"/>
      <c r="M102" s="357"/>
      <c r="N102" s="357"/>
      <c r="O102" s="357"/>
      <c r="P102" s="138"/>
    </row>
    <row r="103" spans="1:16" s="42" customFormat="1" ht="27" customHeight="1" thickBot="1">
      <c r="A103" s="187" t="s">
        <v>688</v>
      </c>
      <c r="B103" s="187"/>
      <c r="C103" s="187"/>
      <c r="D103" s="91" t="s">
        <v>681</v>
      </c>
      <c r="E103" s="89">
        <f>E101*0.8</f>
        <v>148</v>
      </c>
      <c r="F103" s="80"/>
      <c r="G103" s="249"/>
      <c r="H103" s="249"/>
      <c r="I103" s="249"/>
      <c r="J103" s="249"/>
      <c r="K103" s="249"/>
      <c r="L103" s="249"/>
      <c r="M103" s="249"/>
      <c r="N103" s="249"/>
      <c r="O103" s="249"/>
      <c r="P103" s="138"/>
    </row>
    <row r="104" spans="1:16" s="42" customFormat="1" ht="15" customHeight="1">
      <c r="A104" s="163"/>
      <c r="B104" s="163"/>
      <c r="C104" s="163"/>
      <c r="D104" s="163"/>
      <c r="E104" s="163"/>
      <c r="F104" s="163"/>
      <c r="G104" s="163"/>
      <c r="H104" s="163"/>
      <c r="I104" s="163"/>
      <c r="J104" s="163"/>
      <c r="K104" s="163"/>
      <c r="L104" s="163"/>
      <c r="M104" s="163"/>
      <c r="N104" s="163"/>
      <c r="O104" s="163"/>
      <c r="P104" s="138"/>
    </row>
    <row r="105" spans="1:16" s="42" customFormat="1" ht="18" customHeight="1">
      <c r="A105" s="163"/>
      <c r="B105" s="163"/>
      <c r="C105" s="164"/>
      <c r="D105" s="74"/>
      <c r="E105" s="58" t="s">
        <v>560</v>
      </c>
      <c r="F105" s="354"/>
      <c r="G105" s="355"/>
      <c r="H105" s="74"/>
      <c r="I105" s="187" t="s">
        <v>559</v>
      </c>
      <c r="J105" s="247"/>
      <c r="K105" s="248" t="s">
        <v>692</v>
      </c>
      <c r="L105" s="248"/>
      <c r="M105" s="248"/>
      <c r="N105" s="248"/>
      <c r="O105" s="248"/>
      <c r="P105" s="138"/>
    </row>
    <row r="106" spans="1:16" s="42" customFormat="1" ht="12.75">
      <c r="A106" s="222"/>
      <c r="B106" s="222"/>
      <c r="C106" s="222"/>
      <c r="D106" s="222"/>
      <c r="E106" s="222"/>
      <c r="F106" s="222"/>
      <c r="G106" s="222"/>
      <c r="H106" s="222"/>
      <c r="I106" s="222"/>
      <c r="J106" s="222"/>
      <c r="K106" s="222"/>
      <c r="L106" s="222"/>
      <c r="M106" s="222"/>
      <c r="N106" s="222"/>
      <c r="O106" s="222"/>
      <c r="P106" s="138"/>
    </row>
    <row r="107" spans="1:16" s="42" customFormat="1" ht="12.75">
      <c r="A107" s="363" t="s">
        <v>716</v>
      </c>
      <c r="B107" s="347"/>
      <c r="C107" s="347"/>
      <c r="D107" s="347"/>
      <c r="E107" s="347"/>
      <c r="F107" s="347"/>
      <c r="G107" s="347"/>
      <c r="H107" s="347"/>
      <c r="I107" s="347"/>
      <c r="J107" s="347"/>
      <c r="K107" s="347"/>
      <c r="L107" s="347"/>
      <c r="M107" s="347"/>
      <c r="N107" s="347"/>
      <c r="O107" s="364"/>
      <c r="P107" s="138"/>
    </row>
    <row r="108" spans="1:16" s="42" customFormat="1" ht="12.75">
      <c r="A108" s="365" t="s">
        <v>717</v>
      </c>
      <c r="B108" s="362"/>
      <c r="C108" s="362"/>
      <c r="D108" s="362"/>
      <c r="E108" s="362"/>
      <c r="F108" s="362"/>
      <c r="G108" s="362"/>
      <c r="H108" s="362"/>
      <c r="I108" s="362"/>
      <c r="J108" s="362"/>
      <c r="K108" s="362"/>
      <c r="L108" s="362"/>
      <c r="M108" s="362"/>
      <c r="N108" s="362"/>
      <c r="O108" s="366"/>
      <c r="P108" s="138"/>
    </row>
    <row r="109" spans="1:16" s="42" customFormat="1" ht="12.75">
      <c r="A109" s="365" t="s">
        <v>718</v>
      </c>
      <c r="B109" s="362"/>
      <c r="C109" s="362"/>
      <c r="D109" s="362"/>
      <c r="E109" s="362"/>
      <c r="F109" s="362"/>
      <c r="G109" s="362"/>
      <c r="H109" s="362"/>
      <c r="I109" s="362"/>
      <c r="J109" s="362"/>
      <c r="K109" s="362"/>
      <c r="L109" s="362"/>
      <c r="M109" s="362"/>
      <c r="N109" s="362"/>
      <c r="O109" s="366"/>
      <c r="P109" s="138"/>
    </row>
    <row r="110" spans="1:16" s="42" customFormat="1" ht="12.75">
      <c r="A110" s="397" t="s">
        <v>888</v>
      </c>
      <c r="B110" s="398"/>
      <c r="C110" s="398"/>
      <c r="D110" s="398"/>
      <c r="E110" s="398"/>
      <c r="F110" s="398"/>
      <c r="G110" s="398"/>
      <c r="H110" s="398"/>
      <c r="I110" s="398"/>
      <c r="J110" s="398"/>
      <c r="K110" s="398"/>
      <c r="L110" s="398"/>
      <c r="M110" s="398"/>
      <c r="N110" s="398"/>
      <c r="O110" s="399"/>
      <c r="P110" s="138"/>
    </row>
    <row r="111" ht="12.75">
      <c r="P111" s="138"/>
    </row>
    <row r="112" ht="12.75">
      <c r="P112" s="138"/>
    </row>
    <row r="113" ht="12.75">
      <c r="P113" s="138"/>
    </row>
  </sheetData>
  <sheetProtection password="D6D7" sheet="1" objects="1" scenarios="1" formatCells="0" formatColumns="0" formatRows="0" insertRows="0" selectLockedCells="1"/>
  <mergeCells count="240">
    <mergeCell ref="A83:O84"/>
    <mergeCell ref="A85:O86"/>
    <mergeCell ref="A87:O88"/>
    <mergeCell ref="A89:O90"/>
    <mergeCell ref="A91:O92"/>
    <mergeCell ref="A93:O94"/>
    <mergeCell ref="A95:O96"/>
    <mergeCell ref="A106:O106"/>
    <mergeCell ref="A107:O107"/>
    <mergeCell ref="A98:I98"/>
    <mergeCell ref="K98:O98"/>
    <mergeCell ref="A99:C99"/>
    <mergeCell ref="G99:O99"/>
    <mergeCell ref="A101:C101"/>
    <mergeCell ref="G101:O101"/>
    <mergeCell ref="A108:O108"/>
    <mergeCell ref="A109:O109"/>
    <mergeCell ref="A110:O110"/>
    <mergeCell ref="A102:C102"/>
    <mergeCell ref="D102:F102"/>
    <mergeCell ref="G102:O102"/>
    <mergeCell ref="A103:C103"/>
    <mergeCell ref="G103:O103"/>
    <mergeCell ref="A104:O104"/>
    <mergeCell ref="A105:C105"/>
    <mergeCell ref="F105:G105"/>
    <mergeCell ref="I105:J105"/>
    <mergeCell ref="K105:O105"/>
    <mergeCell ref="B76:J76"/>
    <mergeCell ref="A81:O81"/>
    <mergeCell ref="A82:C82"/>
    <mergeCell ref="E82:O82"/>
    <mergeCell ref="A75:A77"/>
    <mergeCell ref="K75:K77"/>
    <mergeCell ref="L75:L77"/>
    <mergeCell ref="M75:M77"/>
    <mergeCell ref="N75:N77"/>
    <mergeCell ref="O75:O77"/>
    <mergeCell ref="A78:A80"/>
    <mergeCell ref="B78:J78"/>
    <mergeCell ref="K78:K80"/>
    <mergeCell ref="L78:L80"/>
    <mergeCell ref="M78:M80"/>
    <mergeCell ref="N78:N80"/>
    <mergeCell ref="O78:O80"/>
    <mergeCell ref="B80:J80"/>
    <mergeCell ref="B75:J75"/>
    <mergeCell ref="B77:J77"/>
    <mergeCell ref="A3:J3"/>
    <mergeCell ref="A22:J22"/>
    <mergeCell ref="A40:J40"/>
    <mergeCell ref="B6:J6"/>
    <mergeCell ref="B19:J19"/>
    <mergeCell ref="B26:J26"/>
    <mergeCell ref="O59:O60"/>
    <mergeCell ref="N59:N60"/>
    <mergeCell ref="M59:M60"/>
    <mergeCell ref="B59:J59"/>
    <mergeCell ref="B60:J60"/>
    <mergeCell ref="B53:J53"/>
    <mergeCell ref="N18:N20"/>
    <mergeCell ref="O18:O20"/>
    <mergeCell ref="B8:J8"/>
    <mergeCell ref="B13:J13"/>
    <mergeCell ref="B12:J12"/>
    <mergeCell ref="N8:N10"/>
    <mergeCell ref="O8:O10"/>
    <mergeCell ref="K11:K13"/>
    <mergeCell ref="K14:K17"/>
    <mergeCell ref="L11:L13"/>
    <mergeCell ref="M11:M13"/>
    <mergeCell ref="N11:N13"/>
    <mergeCell ref="A1:O1"/>
    <mergeCell ref="A2:O2"/>
    <mergeCell ref="A28:A31"/>
    <mergeCell ref="K28:K31"/>
    <mergeCell ref="N23:N27"/>
    <mergeCell ref="O23:O27"/>
    <mergeCell ref="A8:A10"/>
    <mergeCell ref="A11:A13"/>
    <mergeCell ref="A14:A17"/>
    <mergeCell ref="B11:J11"/>
    <mergeCell ref="K8:K10"/>
    <mergeCell ref="A18:A20"/>
    <mergeCell ref="B14:J14"/>
    <mergeCell ref="B10:J10"/>
    <mergeCell ref="B9:J9"/>
    <mergeCell ref="B18:J18"/>
    <mergeCell ref="B17:J17"/>
    <mergeCell ref="B16:J16"/>
    <mergeCell ref="B15:J15"/>
    <mergeCell ref="M8:M10"/>
    <mergeCell ref="K18:K20"/>
    <mergeCell ref="L18:L20"/>
    <mergeCell ref="M18:M20"/>
    <mergeCell ref="B20:J20"/>
    <mergeCell ref="O11:O13"/>
    <mergeCell ref="O14:O17"/>
    <mergeCell ref="L8:L10"/>
    <mergeCell ref="L14:L17"/>
    <mergeCell ref="M14:M17"/>
    <mergeCell ref="N14:N17"/>
    <mergeCell ref="A21:O21"/>
    <mergeCell ref="A23:A27"/>
    <mergeCell ref="B25:J25"/>
    <mergeCell ref="B24:J24"/>
    <mergeCell ref="B23:J23"/>
    <mergeCell ref="K23:K27"/>
    <mergeCell ref="L23:L27"/>
    <mergeCell ref="M23:M27"/>
    <mergeCell ref="A32:A33"/>
    <mergeCell ref="A34:A36"/>
    <mergeCell ref="A37:A39"/>
    <mergeCell ref="B27:J27"/>
    <mergeCell ref="B31:J31"/>
    <mergeCell ref="B29:J29"/>
    <mergeCell ref="B28:J28"/>
    <mergeCell ref="B33:J33"/>
    <mergeCell ref="B32:J32"/>
    <mergeCell ref="B36:J36"/>
    <mergeCell ref="B35:J35"/>
    <mergeCell ref="B34:J34"/>
    <mergeCell ref="B39:J39"/>
    <mergeCell ref="B38:J38"/>
    <mergeCell ref="B37:J37"/>
    <mergeCell ref="B30:J30"/>
    <mergeCell ref="L28:L31"/>
    <mergeCell ref="M28:M31"/>
    <mergeCell ref="N28:N31"/>
    <mergeCell ref="O28:O31"/>
    <mergeCell ref="K32:K33"/>
    <mergeCell ref="K34:K36"/>
    <mergeCell ref="K37:K39"/>
    <mergeCell ref="L37:L39"/>
    <mergeCell ref="L32:L33"/>
    <mergeCell ref="M37:M39"/>
    <mergeCell ref="M32:M33"/>
    <mergeCell ref="N37:N39"/>
    <mergeCell ref="O37:O39"/>
    <mergeCell ref="L34:L36"/>
    <mergeCell ref="M34:M36"/>
    <mergeCell ref="N34:N36"/>
    <mergeCell ref="O34:O36"/>
    <mergeCell ref="N32:N33"/>
    <mergeCell ref="O32:O33"/>
    <mergeCell ref="A41:A45"/>
    <mergeCell ref="A46:A50"/>
    <mergeCell ref="M41:M45"/>
    <mergeCell ref="N41:N45"/>
    <mergeCell ref="O41:O45"/>
    <mergeCell ref="M46:M50"/>
    <mergeCell ref="N46:N50"/>
    <mergeCell ref="O46:O50"/>
    <mergeCell ref="K41:K45"/>
    <mergeCell ref="L41:L45"/>
    <mergeCell ref="B41:J41"/>
    <mergeCell ref="B45:J45"/>
    <mergeCell ref="B44:J44"/>
    <mergeCell ref="B43:J43"/>
    <mergeCell ref="B42:J42"/>
    <mergeCell ref="A51:A54"/>
    <mergeCell ref="A55:A58"/>
    <mergeCell ref="A59:A60"/>
    <mergeCell ref="A61:A63"/>
    <mergeCell ref="A64:A67"/>
    <mergeCell ref="A68:A71"/>
    <mergeCell ref="K46:K50"/>
    <mergeCell ref="L46:L50"/>
    <mergeCell ref="K51:K54"/>
    <mergeCell ref="L51:L54"/>
    <mergeCell ref="K59:K60"/>
    <mergeCell ref="L59:L60"/>
    <mergeCell ref="K61:K63"/>
    <mergeCell ref="L61:L63"/>
    <mergeCell ref="B50:J50"/>
    <mergeCell ref="B49:J49"/>
    <mergeCell ref="B48:J48"/>
    <mergeCell ref="B47:J47"/>
    <mergeCell ref="B46:J46"/>
    <mergeCell ref="B64:J64"/>
    <mergeCell ref="B54:J54"/>
    <mergeCell ref="B52:J52"/>
    <mergeCell ref="B51:J51"/>
    <mergeCell ref="B58:J58"/>
    <mergeCell ref="M51:M54"/>
    <mergeCell ref="N51:N54"/>
    <mergeCell ref="O51:O54"/>
    <mergeCell ref="K55:K58"/>
    <mergeCell ref="L55:L58"/>
    <mergeCell ref="M55:M58"/>
    <mergeCell ref="N55:N58"/>
    <mergeCell ref="O55:O58"/>
    <mergeCell ref="M61:M63"/>
    <mergeCell ref="N61:N63"/>
    <mergeCell ref="O61:O63"/>
    <mergeCell ref="B57:J57"/>
    <mergeCell ref="B56:J56"/>
    <mergeCell ref="B55:J55"/>
    <mergeCell ref="B70:J70"/>
    <mergeCell ref="B69:J69"/>
    <mergeCell ref="B68:J68"/>
    <mergeCell ref="B67:J67"/>
    <mergeCell ref="B63:J63"/>
    <mergeCell ref="B62:J62"/>
    <mergeCell ref="B61:J61"/>
    <mergeCell ref="B66:J66"/>
    <mergeCell ref="B65:J65"/>
    <mergeCell ref="K68:K71"/>
    <mergeCell ref="L68:L71"/>
    <mergeCell ref="M68:M71"/>
    <mergeCell ref="N68:N71"/>
    <mergeCell ref="O68:O71"/>
    <mergeCell ref="K64:K67"/>
    <mergeCell ref="B79:J79"/>
    <mergeCell ref="A100:C100"/>
    <mergeCell ref="G100:O100"/>
    <mergeCell ref="B71:J71"/>
    <mergeCell ref="A97:O97"/>
    <mergeCell ref="A72:A74"/>
    <mergeCell ref="B72:J72"/>
    <mergeCell ref="K72:K74"/>
    <mergeCell ref="L72:L74"/>
    <mergeCell ref="M72:M74"/>
    <mergeCell ref="N72:N74"/>
    <mergeCell ref="O72:O74"/>
    <mergeCell ref="B74:J74"/>
    <mergeCell ref="L64:L67"/>
    <mergeCell ref="M64:M67"/>
    <mergeCell ref="N64:N67"/>
    <mergeCell ref="O64:O67"/>
    <mergeCell ref="B73:J73"/>
    <mergeCell ref="O4:O7"/>
    <mergeCell ref="A4:A7"/>
    <mergeCell ref="B4:J4"/>
    <mergeCell ref="B5:J5"/>
    <mergeCell ref="B7:J7"/>
    <mergeCell ref="K4:K7"/>
    <mergeCell ref="L4:L7"/>
    <mergeCell ref="M4:M7"/>
    <mergeCell ref="N4:N7"/>
  </mergeCells>
  <dataValidations count="7">
    <dataValidation type="whole" operator="equal" allowBlank="1" showInputMessage="1" showErrorMessage="1" sqref="N23:N27 N55:N58 N68:N71 N78:N80">
      <formula1>5</formula1>
    </dataValidation>
    <dataValidation type="list" allowBlank="1" showInputMessage="1" showErrorMessage="1" sqref="L4:M7 L59:N60">
      <formula1>"15, -----"</formula1>
    </dataValidation>
    <dataValidation type="list" allowBlank="1" showInputMessage="1" showErrorMessage="1" sqref="L23:M31 N28:N31 L34:N39 L64:N67 L78:M80 L8:N20">
      <formula1>"10, -----"</formula1>
    </dataValidation>
    <dataValidation type="list" allowBlank="1" showInputMessage="1" showErrorMessage="1" sqref="L32:N33 L55:M58 L61:N63 L68:M71">
      <formula1>"5, -----"</formula1>
    </dataValidation>
    <dataValidation type="list" operator="equal" allowBlank="1" showInputMessage="1" showErrorMessage="1" sqref="L41:N54">
      <formula1>"5, -----"</formula1>
    </dataValidation>
    <dataValidation type="list" operator="equal" allowBlank="1" showInputMessage="1" showErrorMessage="1" sqref="L72:N77">
      <formula1>"10, -----"</formula1>
    </dataValidation>
    <dataValidation type="list" allowBlank="1" showInputMessage="1" showErrorMessage="1" sqref="D105 H105">
      <formula1>"✓, -----"</formula1>
    </dataValidation>
  </dataValidations>
  <printOptions/>
  <pageMargins left="0.7" right="0.7" top="0.75" bottom="0.75" header="0.3" footer="0.3"/>
  <pageSetup fitToHeight="0" fitToWidth="1" horizontalDpi="600" verticalDpi="600" orientation="portrait" r:id="rId1"/>
  <headerFooter>
    <oddHeader>&amp;LUSDA Good Agricultural Practices and Good Handling Practices                
Audit Verification Checklist</oddHeader>
    <oddFooter>&amp;LFor Official Government Use Only
USDA, AMS, FV, Specialty Crops Inspection Division&amp;RSeptember 18, 2014     Version 1.2
Page &amp;P</oddFooter>
  </headerFooter>
  <rowBreaks count="2" manualBreakCount="2">
    <brk id="39" max="16383" man="1"/>
    <brk id="8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3"/>
    <pageSetUpPr fitToPage="1"/>
  </sheetPr>
  <dimension ref="A1:T150"/>
  <sheetViews>
    <sheetView view="pageLayout" workbookViewId="0" topLeftCell="A1">
      <selection activeCell="L4" sqref="L4:L6"/>
    </sheetView>
  </sheetViews>
  <sheetFormatPr defaultColWidth="9.140625" defaultRowHeight="12.75"/>
  <cols>
    <col min="1" max="1" width="5.57421875" style="0" customWidth="1"/>
    <col min="2" max="3" width="7.28125" style="0" customWidth="1"/>
    <col min="4" max="4" width="2.7109375" style="42" customWidth="1"/>
    <col min="5" max="5" width="7.28125" style="42" customWidth="1"/>
    <col min="6" max="6" width="2.7109375" style="42" customWidth="1"/>
    <col min="7" max="7" width="7.28125" style="0" customWidth="1"/>
    <col min="8" max="8" width="2.7109375" style="0" customWidth="1"/>
    <col min="9" max="9" width="2.140625" style="0" customWidth="1"/>
    <col min="10" max="10" width="7.28125" style="0" customWidth="1"/>
    <col min="11" max="15" width="6.421875" style="0" customWidth="1"/>
  </cols>
  <sheetData>
    <row r="1" spans="1:18" ht="30" customHeight="1">
      <c r="A1" s="283" t="s">
        <v>3</v>
      </c>
      <c r="B1" s="462"/>
      <c r="C1" s="462"/>
      <c r="D1" s="462"/>
      <c r="E1" s="462"/>
      <c r="F1" s="462"/>
      <c r="G1" s="462"/>
      <c r="H1" s="462"/>
      <c r="I1" s="462"/>
      <c r="J1" s="462"/>
      <c r="K1" s="462"/>
      <c r="L1" s="462"/>
      <c r="M1" s="462"/>
      <c r="N1" s="462"/>
      <c r="O1" s="462"/>
      <c r="P1" s="138"/>
      <c r="Q1" s="138"/>
      <c r="R1" s="138"/>
    </row>
    <row r="2" spans="1:18" ht="30" customHeight="1">
      <c r="A2" s="463" t="s">
        <v>205</v>
      </c>
      <c r="B2" s="463"/>
      <c r="C2" s="463"/>
      <c r="D2" s="463"/>
      <c r="E2" s="463"/>
      <c r="F2" s="463"/>
      <c r="G2" s="463"/>
      <c r="H2" s="463"/>
      <c r="I2" s="463"/>
      <c r="J2" s="463"/>
      <c r="K2" s="463"/>
      <c r="L2" s="463"/>
      <c r="M2" s="463"/>
      <c r="N2" s="463"/>
      <c r="O2" s="463"/>
      <c r="P2" s="138"/>
      <c r="Q2" s="138"/>
      <c r="R2" s="138"/>
    </row>
    <row r="3" spans="1:18" s="30" customFormat="1" ht="13.8">
      <c r="A3" s="327" t="s">
        <v>56</v>
      </c>
      <c r="B3" s="328"/>
      <c r="C3" s="328"/>
      <c r="D3" s="328"/>
      <c r="E3" s="328"/>
      <c r="F3" s="328"/>
      <c r="G3" s="328"/>
      <c r="H3" s="328"/>
      <c r="I3" s="328"/>
      <c r="J3" s="329"/>
      <c r="K3" s="61" t="s">
        <v>55</v>
      </c>
      <c r="L3" s="62" t="s">
        <v>21</v>
      </c>
      <c r="M3" s="62" t="s">
        <v>54</v>
      </c>
      <c r="N3" s="62" t="s">
        <v>53</v>
      </c>
      <c r="O3" s="62" t="s">
        <v>52</v>
      </c>
      <c r="P3" s="146"/>
      <c r="Q3" s="146"/>
      <c r="R3" s="146"/>
    </row>
    <row r="4" spans="1:18" ht="15" customHeight="1">
      <c r="A4" s="359" t="s">
        <v>206</v>
      </c>
      <c r="B4" s="261" t="s">
        <v>760</v>
      </c>
      <c r="C4" s="451"/>
      <c r="D4" s="451"/>
      <c r="E4" s="451"/>
      <c r="F4" s="451"/>
      <c r="G4" s="451"/>
      <c r="H4" s="451"/>
      <c r="I4" s="451"/>
      <c r="J4" s="452"/>
      <c r="K4" s="271">
        <v>5</v>
      </c>
      <c r="L4" s="251"/>
      <c r="M4" s="251"/>
      <c r="N4" s="407"/>
      <c r="O4" s="271"/>
      <c r="P4" s="138"/>
      <c r="Q4" s="138"/>
      <c r="R4" s="138"/>
    </row>
    <row r="5" spans="1:18" ht="15" customHeight="1">
      <c r="A5" s="506"/>
      <c r="B5" s="256" t="s">
        <v>761</v>
      </c>
      <c r="C5" s="455"/>
      <c r="D5" s="455"/>
      <c r="E5" s="455"/>
      <c r="F5" s="455"/>
      <c r="G5" s="455"/>
      <c r="H5" s="455"/>
      <c r="I5" s="455"/>
      <c r="J5" s="450"/>
      <c r="K5" s="273"/>
      <c r="L5" s="267"/>
      <c r="M5" s="267"/>
      <c r="N5" s="408"/>
      <c r="O5" s="458"/>
      <c r="P5" s="138"/>
      <c r="Q5" s="138"/>
      <c r="R5" s="138"/>
    </row>
    <row r="6" spans="1:18" ht="15" customHeight="1">
      <c r="A6" s="492"/>
      <c r="B6" s="253" t="s">
        <v>762</v>
      </c>
      <c r="C6" s="453"/>
      <c r="D6" s="453"/>
      <c r="E6" s="453"/>
      <c r="F6" s="453"/>
      <c r="G6" s="453"/>
      <c r="H6" s="453"/>
      <c r="I6" s="453"/>
      <c r="J6" s="454"/>
      <c r="K6" s="272"/>
      <c r="L6" s="252"/>
      <c r="M6" s="252"/>
      <c r="N6" s="409"/>
      <c r="O6" s="459"/>
      <c r="P6" s="138"/>
      <c r="Q6" s="138"/>
      <c r="R6" s="138"/>
    </row>
    <row r="7" spans="1:18" ht="15" customHeight="1">
      <c r="A7" s="359" t="s">
        <v>207</v>
      </c>
      <c r="B7" s="261" t="s">
        <v>219</v>
      </c>
      <c r="C7" s="451"/>
      <c r="D7" s="451"/>
      <c r="E7" s="451"/>
      <c r="F7" s="451"/>
      <c r="G7" s="451"/>
      <c r="H7" s="451"/>
      <c r="I7" s="451"/>
      <c r="J7" s="452"/>
      <c r="K7" s="271">
        <v>5</v>
      </c>
      <c r="L7" s="251"/>
      <c r="M7" s="251"/>
      <c r="N7" s="297"/>
      <c r="O7" s="271"/>
      <c r="P7" s="138"/>
      <c r="Q7" s="138"/>
      <c r="R7" s="138"/>
    </row>
    <row r="8" spans="1:18" ht="15" customHeight="1">
      <c r="A8" s="506"/>
      <c r="B8" s="256" t="s">
        <v>220</v>
      </c>
      <c r="C8" s="455"/>
      <c r="D8" s="455"/>
      <c r="E8" s="455"/>
      <c r="F8" s="455"/>
      <c r="G8" s="455"/>
      <c r="H8" s="455"/>
      <c r="I8" s="455"/>
      <c r="J8" s="450"/>
      <c r="K8" s="273"/>
      <c r="L8" s="267"/>
      <c r="M8" s="267"/>
      <c r="N8" s="298"/>
      <c r="O8" s="458"/>
      <c r="P8" s="138"/>
      <c r="Q8" s="138"/>
      <c r="R8" s="138"/>
    </row>
    <row r="9" spans="1:18" ht="15" customHeight="1">
      <c r="A9" s="492"/>
      <c r="B9" s="253" t="s">
        <v>110</v>
      </c>
      <c r="C9" s="453"/>
      <c r="D9" s="453"/>
      <c r="E9" s="453"/>
      <c r="F9" s="453"/>
      <c r="G9" s="453"/>
      <c r="H9" s="453"/>
      <c r="I9" s="453"/>
      <c r="J9" s="454"/>
      <c r="K9" s="272"/>
      <c r="L9" s="252"/>
      <c r="M9" s="252"/>
      <c r="N9" s="317"/>
      <c r="O9" s="459"/>
      <c r="P9" s="138"/>
      <c r="Q9" s="138"/>
      <c r="R9" s="138"/>
    </row>
    <row r="10" spans="1:18" ht="30" customHeight="1">
      <c r="A10" s="463" t="s">
        <v>208</v>
      </c>
      <c r="B10" s="463"/>
      <c r="C10" s="463"/>
      <c r="D10" s="463"/>
      <c r="E10" s="463"/>
      <c r="F10" s="463"/>
      <c r="G10" s="463"/>
      <c r="H10" s="463"/>
      <c r="I10" s="463"/>
      <c r="J10" s="463"/>
      <c r="K10" s="463"/>
      <c r="L10" s="463"/>
      <c r="M10" s="463"/>
      <c r="N10" s="463"/>
      <c r="O10" s="463"/>
      <c r="P10" s="138"/>
      <c r="Q10" s="138"/>
      <c r="R10" s="138"/>
    </row>
    <row r="11" spans="1:18" s="30" customFormat="1" ht="13.8">
      <c r="A11" s="327" t="s">
        <v>56</v>
      </c>
      <c r="B11" s="328"/>
      <c r="C11" s="328"/>
      <c r="D11" s="328"/>
      <c r="E11" s="328"/>
      <c r="F11" s="328"/>
      <c r="G11" s="328"/>
      <c r="H11" s="328"/>
      <c r="I11" s="328"/>
      <c r="J11" s="329"/>
      <c r="K11" s="61" t="s">
        <v>55</v>
      </c>
      <c r="L11" s="62" t="s">
        <v>21</v>
      </c>
      <c r="M11" s="62" t="s">
        <v>54</v>
      </c>
      <c r="N11" s="62" t="s">
        <v>53</v>
      </c>
      <c r="O11" s="62" t="s">
        <v>52</v>
      </c>
      <c r="P11" s="146"/>
      <c r="Q11" s="146"/>
      <c r="R11" s="146"/>
    </row>
    <row r="12" spans="1:18" s="59" customFormat="1" ht="15" customHeight="1">
      <c r="A12" s="359" t="s">
        <v>209</v>
      </c>
      <c r="B12" s="261" t="s">
        <v>221</v>
      </c>
      <c r="C12" s="451"/>
      <c r="D12" s="451"/>
      <c r="E12" s="451"/>
      <c r="F12" s="451"/>
      <c r="G12" s="451"/>
      <c r="H12" s="451"/>
      <c r="I12" s="451"/>
      <c r="J12" s="452"/>
      <c r="K12" s="271">
        <v>15</v>
      </c>
      <c r="L12" s="251"/>
      <c r="M12" s="251"/>
      <c r="N12" s="251"/>
      <c r="O12" s="271" t="s">
        <v>580</v>
      </c>
      <c r="P12" s="147"/>
      <c r="Q12" s="147"/>
      <c r="R12" s="147"/>
    </row>
    <row r="13" spans="1:18" s="59" customFormat="1" ht="15" customHeight="1">
      <c r="A13" s="492"/>
      <c r="B13" s="253" t="s">
        <v>222</v>
      </c>
      <c r="C13" s="453"/>
      <c r="D13" s="453"/>
      <c r="E13" s="453"/>
      <c r="F13" s="453"/>
      <c r="G13" s="453"/>
      <c r="H13" s="453"/>
      <c r="I13" s="453"/>
      <c r="J13" s="454"/>
      <c r="K13" s="459"/>
      <c r="L13" s="461"/>
      <c r="M13" s="461"/>
      <c r="N13" s="461"/>
      <c r="O13" s="459"/>
      <c r="P13" s="147"/>
      <c r="Q13" s="147"/>
      <c r="R13" s="147"/>
    </row>
    <row r="14" spans="1:18" s="59" customFormat="1" ht="15" customHeight="1">
      <c r="A14" s="359" t="s">
        <v>210</v>
      </c>
      <c r="B14" s="261" t="s">
        <v>223</v>
      </c>
      <c r="C14" s="451"/>
      <c r="D14" s="451"/>
      <c r="E14" s="451"/>
      <c r="F14" s="451"/>
      <c r="G14" s="451"/>
      <c r="H14" s="451"/>
      <c r="I14" s="451"/>
      <c r="J14" s="452"/>
      <c r="K14" s="423">
        <v>10</v>
      </c>
      <c r="L14" s="268"/>
      <c r="M14" s="268"/>
      <c r="N14" s="268"/>
      <c r="O14" s="271" t="s">
        <v>66</v>
      </c>
      <c r="P14" s="147"/>
      <c r="Q14" s="147"/>
      <c r="R14" s="147"/>
    </row>
    <row r="15" spans="1:18" s="59" customFormat="1" ht="15" customHeight="1">
      <c r="A15" s="360"/>
      <c r="B15" s="256" t="s">
        <v>224</v>
      </c>
      <c r="C15" s="455"/>
      <c r="D15" s="455"/>
      <c r="E15" s="455"/>
      <c r="F15" s="455"/>
      <c r="G15" s="455"/>
      <c r="H15" s="455"/>
      <c r="I15" s="455"/>
      <c r="J15" s="450"/>
      <c r="K15" s="424"/>
      <c r="L15" s="269"/>
      <c r="M15" s="269"/>
      <c r="N15" s="269"/>
      <c r="O15" s="458"/>
      <c r="P15" s="147"/>
      <c r="Q15" s="147"/>
      <c r="R15" s="147"/>
    </row>
    <row r="16" spans="1:18" s="59" customFormat="1" ht="15" customHeight="1">
      <c r="A16" s="506"/>
      <c r="B16" s="256" t="s">
        <v>225</v>
      </c>
      <c r="C16" s="455"/>
      <c r="D16" s="455"/>
      <c r="E16" s="455"/>
      <c r="F16" s="455"/>
      <c r="G16" s="455"/>
      <c r="H16" s="455"/>
      <c r="I16" s="455"/>
      <c r="J16" s="450"/>
      <c r="K16" s="424"/>
      <c r="L16" s="269"/>
      <c r="M16" s="269"/>
      <c r="N16" s="269"/>
      <c r="O16" s="458"/>
      <c r="P16" s="147"/>
      <c r="Q16" s="147"/>
      <c r="R16" s="147"/>
    </row>
    <row r="17" spans="1:18" s="59" customFormat="1" ht="15" customHeight="1">
      <c r="A17" s="492"/>
      <c r="B17" s="253" t="s">
        <v>226</v>
      </c>
      <c r="C17" s="453"/>
      <c r="D17" s="453"/>
      <c r="E17" s="453"/>
      <c r="F17" s="453"/>
      <c r="G17" s="453"/>
      <c r="H17" s="453"/>
      <c r="I17" s="453"/>
      <c r="J17" s="454"/>
      <c r="K17" s="424"/>
      <c r="L17" s="269"/>
      <c r="M17" s="269"/>
      <c r="N17" s="269"/>
      <c r="O17" s="459"/>
      <c r="P17" s="147"/>
      <c r="Q17" s="147"/>
      <c r="R17" s="147"/>
    </row>
    <row r="18" spans="1:18" s="59" customFormat="1" ht="15" customHeight="1">
      <c r="A18" s="359" t="s">
        <v>211</v>
      </c>
      <c r="B18" s="261" t="s">
        <v>764</v>
      </c>
      <c r="C18" s="451"/>
      <c r="D18" s="451"/>
      <c r="E18" s="451"/>
      <c r="F18" s="451"/>
      <c r="G18" s="451"/>
      <c r="H18" s="451"/>
      <c r="I18" s="451"/>
      <c r="J18" s="452"/>
      <c r="K18" s="271">
        <v>10</v>
      </c>
      <c r="L18" s="251"/>
      <c r="M18" s="251"/>
      <c r="N18" s="251"/>
      <c r="O18" s="271" t="s">
        <v>66</v>
      </c>
      <c r="P18" s="147"/>
      <c r="Q18" s="147"/>
      <c r="R18" s="147"/>
    </row>
    <row r="19" spans="1:18" s="59" customFormat="1" ht="15" customHeight="1">
      <c r="A19" s="506"/>
      <c r="B19" s="253" t="s">
        <v>630</v>
      </c>
      <c r="C19" s="453"/>
      <c r="D19" s="453"/>
      <c r="E19" s="453"/>
      <c r="F19" s="453"/>
      <c r="G19" s="453"/>
      <c r="H19" s="453"/>
      <c r="I19" s="453"/>
      <c r="J19" s="454"/>
      <c r="K19" s="273"/>
      <c r="L19" s="267"/>
      <c r="M19" s="267"/>
      <c r="N19" s="267"/>
      <c r="O19" s="458"/>
      <c r="P19" s="147"/>
      <c r="Q19" s="147"/>
      <c r="R19" s="147"/>
    </row>
    <row r="20" spans="1:18" s="59" customFormat="1" ht="15" customHeight="1">
      <c r="A20" s="359" t="s">
        <v>212</v>
      </c>
      <c r="B20" s="261" t="s">
        <v>227</v>
      </c>
      <c r="C20" s="451"/>
      <c r="D20" s="451"/>
      <c r="E20" s="451"/>
      <c r="F20" s="451"/>
      <c r="G20" s="451"/>
      <c r="H20" s="451"/>
      <c r="I20" s="451"/>
      <c r="J20" s="452"/>
      <c r="K20" s="271">
        <v>10</v>
      </c>
      <c r="L20" s="251"/>
      <c r="M20" s="251"/>
      <c r="N20" s="251"/>
      <c r="O20" s="271" t="s">
        <v>66</v>
      </c>
      <c r="P20" s="147"/>
      <c r="Q20" s="147"/>
      <c r="R20" s="147"/>
    </row>
    <row r="21" spans="1:18" s="59" customFormat="1" ht="15" customHeight="1">
      <c r="A21" s="506"/>
      <c r="B21" s="256" t="s">
        <v>763</v>
      </c>
      <c r="C21" s="455"/>
      <c r="D21" s="455"/>
      <c r="E21" s="455"/>
      <c r="F21" s="455"/>
      <c r="G21" s="455"/>
      <c r="H21" s="455"/>
      <c r="I21" s="455"/>
      <c r="J21" s="450"/>
      <c r="K21" s="273"/>
      <c r="L21" s="267"/>
      <c r="M21" s="267"/>
      <c r="N21" s="267"/>
      <c r="O21" s="273"/>
      <c r="P21" s="147"/>
      <c r="Q21" s="147"/>
      <c r="R21" s="147"/>
    </row>
    <row r="22" spans="1:18" s="59" customFormat="1" ht="15" customHeight="1">
      <c r="A22" s="492"/>
      <c r="B22" s="253" t="s">
        <v>228</v>
      </c>
      <c r="C22" s="453"/>
      <c r="D22" s="453"/>
      <c r="E22" s="453"/>
      <c r="F22" s="453"/>
      <c r="G22" s="453"/>
      <c r="H22" s="453"/>
      <c r="I22" s="453"/>
      <c r="J22" s="454"/>
      <c r="K22" s="272"/>
      <c r="L22" s="252"/>
      <c r="M22" s="252"/>
      <c r="N22" s="252"/>
      <c r="O22" s="273"/>
      <c r="P22" s="147"/>
      <c r="Q22" s="147"/>
      <c r="R22" s="147"/>
    </row>
    <row r="23" spans="1:18" s="59" customFormat="1" ht="15" customHeight="1">
      <c r="A23" s="359" t="s">
        <v>213</v>
      </c>
      <c r="B23" s="261" t="s">
        <v>229</v>
      </c>
      <c r="C23" s="451"/>
      <c r="D23" s="451"/>
      <c r="E23" s="451"/>
      <c r="F23" s="451"/>
      <c r="G23" s="451"/>
      <c r="H23" s="451"/>
      <c r="I23" s="451"/>
      <c r="J23" s="452"/>
      <c r="K23" s="271">
        <v>10</v>
      </c>
      <c r="L23" s="251"/>
      <c r="M23" s="251"/>
      <c r="N23" s="251"/>
      <c r="O23" s="271" t="s">
        <v>66</v>
      </c>
      <c r="P23" s="147"/>
      <c r="Q23" s="147"/>
      <c r="R23" s="147"/>
    </row>
    <row r="24" spans="1:18" s="59" customFormat="1" ht="15" customHeight="1">
      <c r="A24" s="506"/>
      <c r="B24" s="256" t="s">
        <v>646</v>
      </c>
      <c r="C24" s="455"/>
      <c r="D24" s="455"/>
      <c r="E24" s="455"/>
      <c r="F24" s="455"/>
      <c r="G24" s="455"/>
      <c r="H24" s="455"/>
      <c r="I24" s="455"/>
      <c r="J24" s="450"/>
      <c r="K24" s="273"/>
      <c r="L24" s="267"/>
      <c r="M24" s="267"/>
      <c r="N24" s="267"/>
      <c r="O24" s="273"/>
      <c r="P24" s="147"/>
      <c r="Q24" s="147"/>
      <c r="R24" s="147"/>
    </row>
    <row r="25" spans="1:18" s="59" customFormat="1" ht="15" customHeight="1">
      <c r="A25" s="492"/>
      <c r="B25" s="256" t="s">
        <v>647</v>
      </c>
      <c r="C25" s="449"/>
      <c r="D25" s="449"/>
      <c r="E25" s="449"/>
      <c r="F25" s="449"/>
      <c r="G25" s="449"/>
      <c r="H25" s="449"/>
      <c r="I25" s="449"/>
      <c r="J25" s="450"/>
      <c r="K25" s="272"/>
      <c r="L25" s="252"/>
      <c r="M25" s="252"/>
      <c r="N25" s="252"/>
      <c r="O25" s="272"/>
      <c r="P25" s="147"/>
      <c r="Q25" s="147"/>
      <c r="R25" s="147"/>
    </row>
    <row r="26" spans="1:18" s="59" customFormat="1" ht="15" customHeight="1">
      <c r="A26" s="371" t="s">
        <v>214</v>
      </c>
      <c r="B26" s="261" t="s">
        <v>765</v>
      </c>
      <c r="C26" s="451"/>
      <c r="D26" s="451"/>
      <c r="E26" s="451"/>
      <c r="F26" s="451"/>
      <c r="G26" s="451"/>
      <c r="H26" s="451"/>
      <c r="I26" s="451"/>
      <c r="J26" s="452"/>
      <c r="K26" s="335">
        <v>15</v>
      </c>
      <c r="L26" s="251"/>
      <c r="M26" s="251"/>
      <c r="N26" s="407"/>
      <c r="O26" s="271" t="s">
        <v>66</v>
      </c>
      <c r="P26" s="147"/>
      <c r="Q26" s="147"/>
      <c r="R26" s="147"/>
    </row>
    <row r="27" spans="1:18" s="59" customFormat="1" ht="15" customHeight="1">
      <c r="A27" s="425"/>
      <c r="B27" s="256" t="s">
        <v>766</v>
      </c>
      <c r="C27" s="449"/>
      <c r="D27" s="449"/>
      <c r="E27" s="449"/>
      <c r="F27" s="449"/>
      <c r="G27" s="449"/>
      <c r="H27" s="449"/>
      <c r="I27" s="449"/>
      <c r="J27" s="450"/>
      <c r="K27" s="426"/>
      <c r="L27" s="267"/>
      <c r="M27" s="267"/>
      <c r="N27" s="408"/>
      <c r="O27" s="273"/>
      <c r="P27" s="147"/>
      <c r="Q27" s="147"/>
      <c r="R27" s="147"/>
    </row>
    <row r="28" spans="1:18" s="59" customFormat="1" ht="15" customHeight="1">
      <c r="A28" s="478"/>
      <c r="B28" s="253" t="s">
        <v>396</v>
      </c>
      <c r="C28" s="453"/>
      <c r="D28" s="453"/>
      <c r="E28" s="453"/>
      <c r="F28" s="453"/>
      <c r="G28" s="453"/>
      <c r="H28" s="453"/>
      <c r="I28" s="453"/>
      <c r="J28" s="454"/>
      <c r="K28" s="336"/>
      <c r="L28" s="252"/>
      <c r="M28" s="252"/>
      <c r="N28" s="409"/>
      <c r="O28" s="273"/>
      <c r="P28" s="147"/>
      <c r="Q28" s="147"/>
      <c r="R28" s="147"/>
    </row>
    <row r="29" spans="1:18" s="59" customFormat="1" ht="15" customHeight="1">
      <c r="A29" s="359" t="s">
        <v>215</v>
      </c>
      <c r="B29" s="256" t="s">
        <v>232</v>
      </c>
      <c r="C29" s="449"/>
      <c r="D29" s="449"/>
      <c r="E29" s="449"/>
      <c r="F29" s="449"/>
      <c r="G29" s="449"/>
      <c r="H29" s="449"/>
      <c r="I29" s="449"/>
      <c r="J29" s="450"/>
      <c r="K29" s="271">
        <v>10</v>
      </c>
      <c r="L29" s="251"/>
      <c r="M29" s="251"/>
      <c r="N29" s="297"/>
      <c r="O29" s="271"/>
      <c r="P29" s="147"/>
      <c r="Q29" s="147"/>
      <c r="R29" s="147"/>
    </row>
    <row r="30" spans="1:18" s="59" customFormat="1" ht="15" customHeight="1">
      <c r="A30" s="492"/>
      <c r="B30" s="253" t="s">
        <v>233</v>
      </c>
      <c r="C30" s="453"/>
      <c r="D30" s="453"/>
      <c r="E30" s="453"/>
      <c r="F30" s="453"/>
      <c r="G30" s="453"/>
      <c r="H30" s="453"/>
      <c r="I30" s="453"/>
      <c r="J30" s="454"/>
      <c r="K30" s="272"/>
      <c r="L30" s="252"/>
      <c r="M30" s="252"/>
      <c r="N30" s="317"/>
      <c r="O30" s="272"/>
      <c r="P30" s="147"/>
      <c r="Q30" s="147"/>
      <c r="R30" s="147"/>
    </row>
    <row r="31" spans="1:18" s="59" customFormat="1" ht="15" customHeight="1">
      <c r="A31" s="359" t="s">
        <v>216</v>
      </c>
      <c r="B31" s="261" t="s">
        <v>897</v>
      </c>
      <c r="C31" s="202"/>
      <c r="D31" s="202"/>
      <c r="E31" s="202"/>
      <c r="F31" s="202"/>
      <c r="G31" s="202"/>
      <c r="H31" s="202"/>
      <c r="I31" s="202"/>
      <c r="J31" s="262"/>
      <c r="K31" s="271">
        <v>15</v>
      </c>
      <c r="L31" s="251"/>
      <c r="M31" s="251"/>
      <c r="N31" s="407"/>
      <c r="O31" s="271" t="s">
        <v>580</v>
      </c>
      <c r="P31" s="147"/>
      <c r="Q31" s="147"/>
      <c r="R31" s="147"/>
    </row>
    <row r="32" spans="1:18" s="59" customFormat="1" ht="15" customHeight="1">
      <c r="A32" s="361"/>
      <c r="B32" s="469" t="s">
        <v>398</v>
      </c>
      <c r="C32" s="470"/>
      <c r="D32" s="470"/>
      <c r="E32" s="470"/>
      <c r="F32" s="470"/>
      <c r="G32" s="470"/>
      <c r="H32" s="470"/>
      <c r="I32" s="470"/>
      <c r="J32" s="471"/>
      <c r="K32" s="272"/>
      <c r="L32" s="252"/>
      <c r="M32" s="252"/>
      <c r="N32" s="409"/>
      <c r="O32" s="272"/>
      <c r="P32" s="147"/>
      <c r="Q32" s="147"/>
      <c r="R32" s="147"/>
    </row>
    <row r="33" spans="1:18" s="59" customFormat="1" ht="15" customHeight="1">
      <c r="A33" s="359" t="s">
        <v>217</v>
      </c>
      <c r="B33" s="261" t="s">
        <v>236</v>
      </c>
      <c r="C33" s="451"/>
      <c r="D33" s="451"/>
      <c r="E33" s="451"/>
      <c r="F33" s="451"/>
      <c r="G33" s="451"/>
      <c r="H33" s="451"/>
      <c r="I33" s="451"/>
      <c r="J33" s="452"/>
      <c r="K33" s="271">
        <v>10</v>
      </c>
      <c r="L33" s="251"/>
      <c r="M33" s="251"/>
      <c r="N33" s="251"/>
      <c r="O33" s="271" t="s">
        <v>580</v>
      </c>
      <c r="P33" s="147"/>
      <c r="Q33" s="147"/>
      <c r="R33" s="147"/>
    </row>
    <row r="34" spans="1:18" s="59" customFormat="1" ht="15" customHeight="1">
      <c r="A34" s="506"/>
      <c r="B34" s="256" t="s">
        <v>237</v>
      </c>
      <c r="C34" s="449"/>
      <c r="D34" s="449"/>
      <c r="E34" s="449"/>
      <c r="F34" s="449"/>
      <c r="G34" s="449"/>
      <c r="H34" s="449"/>
      <c r="I34" s="449"/>
      <c r="J34" s="450"/>
      <c r="K34" s="273"/>
      <c r="L34" s="267"/>
      <c r="M34" s="267"/>
      <c r="N34" s="267"/>
      <c r="O34" s="273"/>
      <c r="P34" s="147"/>
      <c r="Q34" s="147"/>
      <c r="R34" s="147"/>
    </row>
    <row r="35" spans="1:18" s="59" customFormat="1" ht="15" customHeight="1">
      <c r="A35" s="492"/>
      <c r="B35" s="253" t="s">
        <v>238</v>
      </c>
      <c r="C35" s="453"/>
      <c r="D35" s="453"/>
      <c r="E35" s="453"/>
      <c r="F35" s="453"/>
      <c r="G35" s="453"/>
      <c r="H35" s="453"/>
      <c r="I35" s="453"/>
      <c r="J35" s="454"/>
      <c r="K35" s="272"/>
      <c r="L35" s="252"/>
      <c r="M35" s="252"/>
      <c r="N35" s="252"/>
      <c r="O35" s="272"/>
      <c r="P35" s="147"/>
      <c r="Q35" s="147"/>
      <c r="R35" s="147"/>
    </row>
    <row r="36" spans="1:18" ht="30" customHeight="1">
      <c r="A36" s="463" t="s">
        <v>648</v>
      </c>
      <c r="B36" s="463"/>
      <c r="C36" s="463"/>
      <c r="D36" s="463"/>
      <c r="E36" s="463"/>
      <c r="F36" s="463"/>
      <c r="G36" s="463"/>
      <c r="H36" s="463"/>
      <c r="I36" s="463"/>
      <c r="J36" s="463"/>
      <c r="K36" s="463"/>
      <c r="L36" s="463"/>
      <c r="M36" s="463"/>
      <c r="N36" s="463"/>
      <c r="O36" s="463"/>
      <c r="P36" s="138"/>
      <c r="Q36" s="138"/>
      <c r="R36" s="138"/>
    </row>
    <row r="37" spans="1:18" s="30" customFormat="1" ht="13.8">
      <c r="A37" s="327" t="s">
        <v>56</v>
      </c>
      <c r="B37" s="328"/>
      <c r="C37" s="328"/>
      <c r="D37" s="328"/>
      <c r="E37" s="328"/>
      <c r="F37" s="328"/>
      <c r="G37" s="328"/>
      <c r="H37" s="328"/>
      <c r="I37" s="328"/>
      <c r="J37" s="329"/>
      <c r="K37" s="61" t="s">
        <v>55</v>
      </c>
      <c r="L37" s="62" t="s">
        <v>21</v>
      </c>
      <c r="M37" s="62" t="s">
        <v>54</v>
      </c>
      <c r="N37" s="62" t="s">
        <v>53</v>
      </c>
      <c r="O37" s="62" t="s">
        <v>52</v>
      </c>
      <c r="P37" s="146"/>
      <c r="Q37" s="146"/>
      <c r="R37" s="146"/>
    </row>
    <row r="38" spans="1:18" s="59" customFormat="1" ht="15" customHeight="1">
      <c r="A38" s="359" t="s">
        <v>218</v>
      </c>
      <c r="B38" s="261" t="s">
        <v>242</v>
      </c>
      <c r="C38" s="451"/>
      <c r="D38" s="451"/>
      <c r="E38" s="451"/>
      <c r="F38" s="451"/>
      <c r="G38" s="451"/>
      <c r="H38" s="451"/>
      <c r="I38" s="451"/>
      <c r="J38" s="452"/>
      <c r="K38" s="271">
        <v>10</v>
      </c>
      <c r="L38" s="251"/>
      <c r="M38" s="251"/>
      <c r="N38" s="297"/>
      <c r="O38" s="271"/>
      <c r="P38" s="147"/>
      <c r="Q38" s="147"/>
      <c r="R38" s="147"/>
    </row>
    <row r="39" spans="1:18" s="59" customFormat="1" ht="15" customHeight="1">
      <c r="A39" s="506"/>
      <c r="B39" s="256" t="s">
        <v>243</v>
      </c>
      <c r="C39" s="449"/>
      <c r="D39" s="449"/>
      <c r="E39" s="449"/>
      <c r="F39" s="449"/>
      <c r="G39" s="449"/>
      <c r="H39" s="449"/>
      <c r="I39" s="449"/>
      <c r="J39" s="450"/>
      <c r="K39" s="458"/>
      <c r="L39" s="460"/>
      <c r="M39" s="460"/>
      <c r="N39" s="464"/>
      <c r="O39" s="273"/>
      <c r="P39" s="147"/>
      <c r="Q39" s="147"/>
      <c r="R39" s="147"/>
    </row>
    <row r="40" spans="1:18" s="59" customFormat="1" ht="15" customHeight="1">
      <c r="A40" s="492"/>
      <c r="B40" s="253" t="s">
        <v>244</v>
      </c>
      <c r="C40" s="453"/>
      <c r="D40" s="453"/>
      <c r="E40" s="453"/>
      <c r="F40" s="453"/>
      <c r="G40" s="453"/>
      <c r="H40" s="453"/>
      <c r="I40" s="453"/>
      <c r="J40" s="454"/>
      <c r="K40" s="459"/>
      <c r="L40" s="461"/>
      <c r="M40" s="461"/>
      <c r="N40" s="465"/>
      <c r="O40" s="272"/>
      <c r="P40" s="147"/>
      <c r="Q40" s="147"/>
      <c r="R40" s="147"/>
    </row>
    <row r="41" spans="1:18" s="59" customFormat="1" ht="15" customHeight="1">
      <c r="A41" s="503" t="s">
        <v>239</v>
      </c>
      <c r="B41" s="261" t="s">
        <v>649</v>
      </c>
      <c r="C41" s="451"/>
      <c r="D41" s="451"/>
      <c r="E41" s="451"/>
      <c r="F41" s="451"/>
      <c r="G41" s="451"/>
      <c r="H41" s="451"/>
      <c r="I41" s="451"/>
      <c r="J41" s="452"/>
      <c r="K41" s="271">
        <v>5</v>
      </c>
      <c r="L41" s="251"/>
      <c r="M41" s="251"/>
      <c r="N41" s="251"/>
      <c r="O41" s="271" t="s">
        <v>581</v>
      </c>
      <c r="P41" s="147"/>
      <c r="Q41" s="147"/>
      <c r="R41" s="147"/>
    </row>
    <row r="42" spans="1:18" s="59" customFormat="1" ht="15" customHeight="1">
      <c r="A42" s="504"/>
      <c r="B42" s="256" t="s">
        <v>650</v>
      </c>
      <c r="C42" s="455"/>
      <c r="D42" s="455"/>
      <c r="E42" s="455"/>
      <c r="F42" s="455"/>
      <c r="G42" s="455"/>
      <c r="H42" s="455"/>
      <c r="I42" s="455"/>
      <c r="J42" s="450"/>
      <c r="K42" s="507"/>
      <c r="L42" s="509"/>
      <c r="M42" s="509"/>
      <c r="N42" s="509"/>
      <c r="O42" s="273"/>
      <c r="P42" s="147"/>
      <c r="Q42" s="147"/>
      <c r="R42" s="147"/>
    </row>
    <row r="43" spans="1:18" s="59" customFormat="1" ht="15" customHeight="1">
      <c r="A43" s="505"/>
      <c r="B43" s="253" t="s">
        <v>651</v>
      </c>
      <c r="C43" s="453"/>
      <c r="D43" s="453"/>
      <c r="E43" s="453"/>
      <c r="F43" s="453"/>
      <c r="G43" s="453"/>
      <c r="H43" s="453"/>
      <c r="I43" s="453"/>
      <c r="J43" s="454"/>
      <c r="K43" s="508"/>
      <c r="L43" s="510"/>
      <c r="M43" s="510"/>
      <c r="N43" s="510"/>
      <c r="O43" s="272"/>
      <c r="P43" s="147"/>
      <c r="Q43" s="147"/>
      <c r="R43" s="147"/>
    </row>
    <row r="44" spans="1:18" s="59" customFormat="1" ht="15" customHeight="1">
      <c r="A44" s="359" t="s">
        <v>240</v>
      </c>
      <c r="B44" s="261" t="s">
        <v>767</v>
      </c>
      <c r="C44" s="451"/>
      <c r="D44" s="451"/>
      <c r="E44" s="451"/>
      <c r="F44" s="451"/>
      <c r="G44" s="451"/>
      <c r="H44" s="451"/>
      <c r="I44" s="451"/>
      <c r="J44" s="452"/>
      <c r="K44" s="271">
        <v>5</v>
      </c>
      <c r="L44" s="251"/>
      <c r="M44" s="251"/>
      <c r="N44" s="251"/>
      <c r="O44" s="271" t="s">
        <v>581</v>
      </c>
      <c r="P44" s="147"/>
      <c r="Q44" s="147"/>
      <c r="R44" s="147"/>
    </row>
    <row r="45" spans="1:18" s="59" customFormat="1" ht="15" customHeight="1">
      <c r="A45" s="506"/>
      <c r="B45" s="256" t="s">
        <v>768</v>
      </c>
      <c r="C45" s="455"/>
      <c r="D45" s="455"/>
      <c r="E45" s="455"/>
      <c r="F45" s="455"/>
      <c r="G45" s="455"/>
      <c r="H45" s="455"/>
      <c r="I45" s="455"/>
      <c r="J45" s="450"/>
      <c r="K45" s="458"/>
      <c r="L45" s="460"/>
      <c r="M45" s="460"/>
      <c r="N45" s="460"/>
      <c r="O45" s="273"/>
      <c r="P45" s="147"/>
      <c r="Q45" s="147"/>
      <c r="R45" s="147"/>
    </row>
    <row r="46" spans="1:18" s="59" customFormat="1" ht="15" customHeight="1">
      <c r="A46" s="492"/>
      <c r="B46" s="253" t="s">
        <v>620</v>
      </c>
      <c r="C46" s="453"/>
      <c r="D46" s="453"/>
      <c r="E46" s="453"/>
      <c r="F46" s="453"/>
      <c r="G46" s="453"/>
      <c r="H46" s="453"/>
      <c r="I46" s="453"/>
      <c r="J46" s="454"/>
      <c r="K46" s="459"/>
      <c r="L46" s="461"/>
      <c r="M46" s="461"/>
      <c r="N46" s="461"/>
      <c r="O46" s="272"/>
      <c r="P46" s="147"/>
      <c r="Q46" s="147"/>
      <c r="R46" s="147"/>
    </row>
    <row r="47" spans="1:18" ht="30" customHeight="1">
      <c r="A47" s="420" t="s">
        <v>245</v>
      </c>
      <c r="B47" s="420"/>
      <c r="C47" s="420"/>
      <c r="D47" s="420"/>
      <c r="E47" s="420"/>
      <c r="F47" s="420"/>
      <c r="G47" s="420"/>
      <c r="H47" s="420"/>
      <c r="I47" s="420"/>
      <c r="J47" s="420"/>
      <c r="K47" s="420"/>
      <c r="L47" s="420"/>
      <c r="M47" s="420"/>
      <c r="N47" s="420"/>
      <c r="O47" s="420"/>
      <c r="P47" s="138"/>
      <c r="Q47" s="138"/>
      <c r="R47" s="138"/>
    </row>
    <row r="48" spans="1:18" s="30" customFormat="1" ht="13.8">
      <c r="A48" s="327" t="s">
        <v>56</v>
      </c>
      <c r="B48" s="328"/>
      <c r="C48" s="328"/>
      <c r="D48" s="328"/>
      <c r="E48" s="328"/>
      <c r="F48" s="328"/>
      <c r="G48" s="328"/>
      <c r="H48" s="328"/>
      <c r="I48" s="328"/>
      <c r="J48" s="329"/>
      <c r="K48" s="61" t="s">
        <v>55</v>
      </c>
      <c r="L48" s="62" t="s">
        <v>21</v>
      </c>
      <c r="M48" s="62" t="s">
        <v>54</v>
      </c>
      <c r="N48" s="62" t="s">
        <v>53</v>
      </c>
      <c r="O48" s="62" t="s">
        <v>52</v>
      </c>
      <c r="P48" s="146"/>
      <c r="Q48" s="146"/>
      <c r="R48" s="146"/>
    </row>
    <row r="49" spans="1:18" s="59" customFormat="1" ht="15" customHeight="1">
      <c r="A49" s="359" t="s">
        <v>241</v>
      </c>
      <c r="B49" s="261" t="s">
        <v>769</v>
      </c>
      <c r="C49" s="451"/>
      <c r="D49" s="451"/>
      <c r="E49" s="451"/>
      <c r="F49" s="451"/>
      <c r="G49" s="451"/>
      <c r="H49" s="451"/>
      <c r="I49" s="451"/>
      <c r="J49" s="452"/>
      <c r="K49" s="271">
        <v>10</v>
      </c>
      <c r="L49" s="251"/>
      <c r="M49" s="251"/>
      <c r="N49" s="407"/>
      <c r="O49" s="271" t="s">
        <v>580</v>
      </c>
      <c r="P49" s="147"/>
      <c r="Q49" s="147"/>
      <c r="R49" s="147"/>
    </row>
    <row r="50" spans="1:18" s="59" customFormat="1" ht="15" customHeight="1">
      <c r="A50" s="360"/>
      <c r="B50" s="256" t="s">
        <v>770</v>
      </c>
      <c r="C50" s="157"/>
      <c r="D50" s="157"/>
      <c r="E50" s="157"/>
      <c r="F50" s="157"/>
      <c r="G50" s="157"/>
      <c r="H50" s="157"/>
      <c r="I50" s="157"/>
      <c r="J50" s="257"/>
      <c r="K50" s="273"/>
      <c r="L50" s="267"/>
      <c r="M50" s="267"/>
      <c r="N50" s="408"/>
      <c r="O50" s="273"/>
      <c r="P50" s="147"/>
      <c r="Q50" s="147"/>
      <c r="R50" s="147"/>
    </row>
    <row r="51" spans="1:18" s="59" customFormat="1" ht="15" customHeight="1">
      <c r="A51" s="492"/>
      <c r="B51" s="253" t="s">
        <v>403</v>
      </c>
      <c r="C51" s="453"/>
      <c r="D51" s="453"/>
      <c r="E51" s="453"/>
      <c r="F51" s="453"/>
      <c r="G51" s="453"/>
      <c r="H51" s="453"/>
      <c r="I51" s="453"/>
      <c r="J51" s="454"/>
      <c r="K51" s="272"/>
      <c r="L51" s="252"/>
      <c r="M51" s="252"/>
      <c r="N51" s="409"/>
      <c r="O51" s="272"/>
      <c r="P51" s="147"/>
      <c r="Q51" s="147"/>
      <c r="R51" s="147"/>
    </row>
    <row r="52" spans="1:18" s="59" customFormat="1" ht="15" customHeight="1">
      <c r="A52" s="359" t="s">
        <v>246</v>
      </c>
      <c r="B52" s="261" t="s">
        <v>258</v>
      </c>
      <c r="C52" s="451"/>
      <c r="D52" s="451"/>
      <c r="E52" s="451"/>
      <c r="F52" s="451"/>
      <c r="G52" s="451"/>
      <c r="H52" s="451"/>
      <c r="I52" s="451"/>
      <c r="J52" s="452"/>
      <c r="K52" s="271">
        <v>10</v>
      </c>
      <c r="L52" s="251"/>
      <c r="M52" s="251"/>
      <c r="N52" s="251"/>
      <c r="O52" s="271"/>
      <c r="P52" s="147"/>
      <c r="Q52" s="147"/>
      <c r="R52" s="147"/>
    </row>
    <row r="53" spans="1:18" s="59" customFormat="1" ht="15" customHeight="1">
      <c r="A53" s="492"/>
      <c r="B53" s="253" t="s">
        <v>259</v>
      </c>
      <c r="C53" s="453"/>
      <c r="D53" s="453"/>
      <c r="E53" s="453"/>
      <c r="F53" s="453"/>
      <c r="G53" s="453"/>
      <c r="H53" s="453"/>
      <c r="I53" s="453"/>
      <c r="J53" s="454"/>
      <c r="K53" s="272"/>
      <c r="L53" s="252"/>
      <c r="M53" s="252"/>
      <c r="N53" s="252"/>
      <c r="O53" s="272"/>
      <c r="P53" s="147"/>
      <c r="Q53" s="147"/>
      <c r="R53" s="147"/>
    </row>
    <row r="54" spans="1:18" s="59" customFormat="1" ht="15" customHeight="1">
      <c r="A54" s="359" t="s">
        <v>247</v>
      </c>
      <c r="B54" s="261" t="s">
        <v>260</v>
      </c>
      <c r="C54" s="451"/>
      <c r="D54" s="451"/>
      <c r="E54" s="451"/>
      <c r="F54" s="451"/>
      <c r="G54" s="451"/>
      <c r="H54" s="451"/>
      <c r="I54" s="451"/>
      <c r="J54" s="452"/>
      <c r="K54" s="271">
        <v>5</v>
      </c>
      <c r="L54" s="251"/>
      <c r="M54" s="251"/>
      <c r="N54" s="297"/>
      <c r="O54" s="271"/>
      <c r="P54" s="147"/>
      <c r="Q54" s="147"/>
      <c r="R54" s="147"/>
    </row>
    <row r="55" spans="1:18" s="59" customFormat="1" ht="15" customHeight="1">
      <c r="A55" s="492"/>
      <c r="B55" s="253" t="s">
        <v>261</v>
      </c>
      <c r="C55" s="453"/>
      <c r="D55" s="453"/>
      <c r="E55" s="453"/>
      <c r="F55" s="453"/>
      <c r="G55" s="453"/>
      <c r="H55" s="453"/>
      <c r="I55" s="453"/>
      <c r="J55" s="454"/>
      <c r="K55" s="272"/>
      <c r="L55" s="252"/>
      <c r="M55" s="252"/>
      <c r="N55" s="317"/>
      <c r="O55" s="272"/>
      <c r="P55" s="147"/>
      <c r="Q55" s="147"/>
      <c r="R55" s="147"/>
    </row>
    <row r="56" spans="1:18" s="59" customFormat="1" ht="15" customHeight="1">
      <c r="A56" s="359" t="s">
        <v>248</v>
      </c>
      <c r="B56" s="261" t="s">
        <v>262</v>
      </c>
      <c r="C56" s="451"/>
      <c r="D56" s="451"/>
      <c r="E56" s="451"/>
      <c r="F56" s="451"/>
      <c r="G56" s="451"/>
      <c r="H56" s="451"/>
      <c r="I56" s="451"/>
      <c r="J56" s="452"/>
      <c r="K56" s="271">
        <v>5</v>
      </c>
      <c r="L56" s="251"/>
      <c r="M56" s="251"/>
      <c r="N56" s="297"/>
      <c r="O56" s="271"/>
      <c r="P56" s="147"/>
      <c r="Q56" s="147"/>
      <c r="R56" s="147"/>
    </row>
    <row r="57" spans="1:18" s="59" customFormat="1" ht="15" customHeight="1">
      <c r="A57" s="492"/>
      <c r="B57" s="253" t="s">
        <v>263</v>
      </c>
      <c r="C57" s="453"/>
      <c r="D57" s="453"/>
      <c r="E57" s="453"/>
      <c r="F57" s="453"/>
      <c r="G57" s="453"/>
      <c r="H57" s="453"/>
      <c r="I57" s="453"/>
      <c r="J57" s="454"/>
      <c r="K57" s="272"/>
      <c r="L57" s="252"/>
      <c r="M57" s="252"/>
      <c r="N57" s="317"/>
      <c r="O57" s="272"/>
      <c r="P57" s="147"/>
      <c r="Q57" s="147"/>
      <c r="R57" s="147"/>
    </row>
    <row r="58" spans="1:18" s="59" customFormat="1" ht="15" customHeight="1">
      <c r="A58" s="359" t="s">
        <v>249</v>
      </c>
      <c r="B58" s="261" t="s">
        <v>264</v>
      </c>
      <c r="C58" s="451"/>
      <c r="D58" s="451"/>
      <c r="E58" s="451"/>
      <c r="F58" s="451"/>
      <c r="G58" s="451"/>
      <c r="H58" s="451"/>
      <c r="I58" s="451"/>
      <c r="J58" s="452"/>
      <c r="K58" s="271">
        <v>5</v>
      </c>
      <c r="L58" s="251"/>
      <c r="M58" s="251"/>
      <c r="N58" s="251"/>
      <c r="O58" s="271"/>
      <c r="P58" s="147"/>
      <c r="Q58" s="147"/>
      <c r="R58" s="147"/>
    </row>
    <row r="59" spans="1:18" s="59" customFormat="1" ht="15" customHeight="1">
      <c r="A59" s="360"/>
      <c r="B59" s="256" t="s">
        <v>265</v>
      </c>
      <c r="C59" s="455"/>
      <c r="D59" s="455"/>
      <c r="E59" s="455"/>
      <c r="F59" s="455"/>
      <c r="G59" s="455"/>
      <c r="H59" s="455"/>
      <c r="I59" s="455"/>
      <c r="J59" s="450"/>
      <c r="K59" s="273"/>
      <c r="L59" s="267"/>
      <c r="M59" s="267"/>
      <c r="N59" s="267"/>
      <c r="O59" s="273"/>
      <c r="P59" s="147"/>
      <c r="Q59" s="147"/>
      <c r="R59" s="147"/>
    </row>
    <row r="60" spans="1:18" s="59" customFormat="1" ht="15" customHeight="1">
      <c r="A60" s="360"/>
      <c r="B60" s="256" t="s">
        <v>266</v>
      </c>
      <c r="C60" s="455"/>
      <c r="D60" s="455"/>
      <c r="E60" s="455"/>
      <c r="F60" s="455"/>
      <c r="G60" s="455"/>
      <c r="H60" s="455"/>
      <c r="I60" s="455"/>
      <c r="J60" s="450"/>
      <c r="K60" s="273"/>
      <c r="L60" s="267"/>
      <c r="M60" s="267"/>
      <c r="N60" s="267"/>
      <c r="O60" s="273"/>
      <c r="P60" s="147"/>
      <c r="Q60" s="147"/>
      <c r="R60" s="147"/>
    </row>
    <row r="61" spans="1:18" s="59" customFormat="1" ht="15" customHeight="1">
      <c r="A61" s="492"/>
      <c r="B61" s="253" t="s">
        <v>267</v>
      </c>
      <c r="C61" s="453"/>
      <c r="D61" s="453"/>
      <c r="E61" s="453"/>
      <c r="F61" s="453"/>
      <c r="G61" s="453"/>
      <c r="H61" s="453"/>
      <c r="I61" s="453"/>
      <c r="J61" s="454"/>
      <c r="K61" s="272"/>
      <c r="L61" s="252"/>
      <c r="M61" s="252"/>
      <c r="N61" s="252"/>
      <c r="O61" s="272"/>
      <c r="P61" s="147"/>
      <c r="Q61" s="147"/>
      <c r="R61" s="147"/>
    </row>
    <row r="62" spans="1:18" s="59" customFormat="1" ht="15" customHeight="1">
      <c r="A62" s="46" t="s">
        <v>250</v>
      </c>
      <c r="B62" s="500" t="s">
        <v>268</v>
      </c>
      <c r="C62" s="501"/>
      <c r="D62" s="501"/>
      <c r="E62" s="501"/>
      <c r="F62" s="501"/>
      <c r="G62" s="501"/>
      <c r="H62" s="501"/>
      <c r="I62" s="501"/>
      <c r="J62" s="502"/>
      <c r="K62" s="82">
        <v>5</v>
      </c>
      <c r="L62" s="44"/>
      <c r="M62" s="44"/>
      <c r="N62" s="134"/>
      <c r="O62" s="133"/>
      <c r="P62" s="147"/>
      <c r="Q62" s="147"/>
      <c r="R62" s="147"/>
    </row>
    <row r="63" spans="1:18" s="59" customFormat="1" ht="15" customHeight="1">
      <c r="A63" s="359" t="s">
        <v>251</v>
      </c>
      <c r="B63" s="261" t="s">
        <v>269</v>
      </c>
      <c r="C63" s="451"/>
      <c r="D63" s="451"/>
      <c r="E63" s="451"/>
      <c r="F63" s="451"/>
      <c r="G63" s="451"/>
      <c r="H63" s="451"/>
      <c r="I63" s="451"/>
      <c r="J63" s="452"/>
      <c r="K63" s="271">
        <v>5</v>
      </c>
      <c r="L63" s="251"/>
      <c r="M63" s="251"/>
      <c r="N63" s="297"/>
      <c r="O63" s="271"/>
      <c r="P63" s="147"/>
      <c r="Q63" s="147"/>
      <c r="R63" s="147"/>
    </row>
    <row r="64" spans="1:18" s="59" customFormat="1" ht="15" customHeight="1">
      <c r="A64" s="492"/>
      <c r="B64" s="253" t="s">
        <v>270</v>
      </c>
      <c r="C64" s="453"/>
      <c r="D64" s="453"/>
      <c r="E64" s="453"/>
      <c r="F64" s="453"/>
      <c r="G64" s="453"/>
      <c r="H64" s="453"/>
      <c r="I64" s="453"/>
      <c r="J64" s="454"/>
      <c r="K64" s="272"/>
      <c r="L64" s="252"/>
      <c r="M64" s="252"/>
      <c r="N64" s="317"/>
      <c r="O64" s="272"/>
      <c r="P64" s="147"/>
      <c r="Q64" s="147"/>
      <c r="R64" s="147"/>
    </row>
    <row r="65" spans="1:18" s="59" customFormat="1" ht="15" customHeight="1">
      <c r="A65" s="46" t="s">
        <v>252</v>
      </c>
      <c r="B65" s="500" t="s">
        <v>271</v>
      </c>
      <c r="C65" s="501"/>
      <c r="D65" s="501"/>
      <c r="E65" s="501"/>
      <c r="F65" s="501"/>
      <c r="G65" s="501"/>
      <c r="H65" s="501"/>
      <c r="I65" s="501"/>
      <c r="J65" s="502"/>
      <c r="K65" s="82">
        <v>5</v>
      </c>
      <c r="L65" s="44"/>
      <c r="M65" s="44"/>
      <c r="N65" s="44"/>
      <c r="O65" s="133"/>
      <c r="P65" s="147"/>
      <c r="Q65" s="147"/>
      <c r="R65" s="147"/>
    </row>
    <row r="66" spans="1:18" s="59" customFormat="1" ht="15" customHeight="1">
      <c r="A66" s="359" t="s">
        <v>253</v>
      </c>
      <c r="B66" s="261" t="s">
        <v>898</v>
      </c>
      <c r="C66" s="451"/>
      <c r="D66" s="451"/>
      <c r="E66" s="451"/>
      <c r="F66" s="451"/>
      <c r="G66" s="451"/>
      <c r="H66" s="451"/>
      <c r="I66" s="451"/>
      <c r="J66" s="452"/>
      <c r="K66" s="271">
        <v>5</v>
      </c>
      <c r="L66" s="251"/>
      <c r="M66" s="251"/>
      <c r="N66" s="297"/>
      <c r="O66" s="271"/>
      <c r="P66" s="147"/>
      <c r="Q66" s="147"/>
      <c r="R66" s="147"/>
    </row>
    <row r="67" spans="1:18" s="59" customFormat="1" ht="15" customHeight="1">
      <c r="A67" s="492"/>
      <c r="B67" s="253" t="s">
        <v>652</v>
      </c>
      <c r="C67" s="453"/>
      <c r="D67" s="453"/>
      <c r="E67" s="453"/>
      <c r="F67" s="453"/>
      <c r="G67" s="453"/>
      <c r="H67" s="453"/>
      <c r="I67" s="453"/>
      <c r="J67" s="454"/>
      <c r="K67" s="272"/>
      <c r="L67" s="252"/>
      <c r="M67" s="252"/>
      <c r="N67" s="317"/>
      <c r="O67" s="272"/>
      <c r="P67" s="147"/>
      <c r="Q67" s="147"/>
      <c r="R67" s="147"/>
    </row>
    <row r="68" spans="1:18" s="59" customFormat="1" ht="15" customHeight="1">
      <c r="A68" s="359" t="s">
        <v>254</v>
      </c>
      <c r="B68" s="261" t="s">
        <v>272</v>
      </c>
      <c r="C68" s="451"/>
      <c r="D68" s="451"/>
      <c r="E68" s="451"/>
      <c r="F68" s="451"/>
      <c r="G68" s="451"/>
      <c r="H68" s="451"/>
      <c r="I68" s="451"/>
      <c r="J68" s="452"/>
      <c r="K68" s="271">
        <v>10</v>
      </c>
      <c r="L68" s="251"/>
      <c r="M68" s="251"/>
      <c r="N68" s="251"/>
      <c r="O68" s="271"/>
      <c r="P68" s="147"/>
      <c r="Q68" s="147"/>
      <c r="R68" s="147"/>
    </row>
    <row r="69" spans="1:18" s="59" customFormat="1" ht="15" customHeight="1">
      <c r="A69" s="492"/>
      <c r="B69" s="253" t="s">
        <v>273</v>
      </c>
      <c r="C69" s="453"/>
      <c r="D69" s="453"/>
      <c r="E69" s="453"/>
      <c r="F69" s="453"/>
      <c r="G69" s="453"/>
      <c r="H69" s="453"/>
      <c r="I69" s="453"/>
      <c r="J69" s="454"/>
      <c r="K69" s="272"/>
      <c r="L69" s="252"/>
      <c r="M69" s="252"/>
      <c r="N69" s="252"/>
      <c r="O69" s="272"/>
      <c r="P69" s="147"/>
      <c r="Q69" s="147"/>
      <c r="R69" s="147"/>
    </row>
    <row r="70" spans="1:18" s="59" customFormat="1" ht="15" customHeight="1">
      <c r="A70" s="359" t="s">
        <v>255</v>
      </c>
      <c r="B70" s="261" t="s">
        <v>274</v>
      </c>
      <c r="C70" s="451"/>
      <c r="D70" s="451"/>
      <c r="E70" s="451"/>
      <c r="F70" s="451"/>
      <c r="G70" s="451"/>
      <c r="H70" s="451"/>
      <c r="I70" s="451"/>
      <c r="J70" s="452"/>
      <c r="K70" s="271">
        <v>10</v>
      </c>
      <c r="L70" s="251"/>
      <c r="M70" s="251"/>
      <c r="N70" s="297"/>
      <c r="O70" s="271"/>
      <c r="P70" s="147"/>
      <c r="Q70" s="147"/>
      <c r="R70" s="147"/>
    </row>
    <row r="71" spans="1:18" s="59" customFormat="1" ht="15" customHeight="1">
      <c r="A71" s="360"/>
      <c r="B71" s="256" t="s">
        <v>275</v>
      </c>
      <c r="C71" s="455"/>
      <c r="D71" s="455"/>
      <c r="E71" s="455"/>
      <c r="F71" s="455"/>
      <c r="G71" s="455"/>
      <c r="H71" s="455"/>
      <c r="I71" s="455"/>
      <c r="J71" s="450"/>
      <c r="K71" s="273"/>
      <c r="L71" s="267"/>
      <c r="M71" s="267"/>
      <c r="N71" s="298"/>
      <c r="O71" s="273"/>
      <c r="P71" s="147"/>
      <c r="Q71" s="147"/>
      <c r="R71" s="147"/>
    </row>
    <row r="72" spans="1:18" s="59" customFormat="1" ht="15" customHeight="1">
      <c r="A72" s="492"/>
      <c r="B72" s="256" t="s">
        <v>653</v>
      </c>
      <c r="C72" s="449"/>
      <c r="D72" s="449"/>
      <c r="E72" s="449"/>
      <c r="F72" s="449"/>
      <c r="G72" s="449"/>
      <c r="H72" s="449"/>
      <c r="I72" s="449"/>
      <c r="J72" s="450"/>
      <c r="K72" s="272"/>
      <c r="L72" s="252"/>
      <c r="M72" s="252"/>
      <c r="N72" s="317"/>
      <c r="O72" s="272"/>
      <c r="P72" s="147"/>
      <c r="Q72" s="147"/>
      <c r="R72" s="147"/>
    </row>
    <row r="73" spans="1:18" s="59" customFormat="1" ht="15" customHeight="1">
      <c r="A73" s="371" t="s">
        <v>256</v>
      </c>
      <c r="B73" s="261" t="s">
        <v>99</v>
      </c>
      <c r="C73" s="451"/>
      <c r="D73" s="451"/>
      <c r="E73" s="451"/>
      <c r="F73" s="451"/>
      <c r="G73" s="451"/>
      <c r="H73" s="451"/>
      <c r="I73" s="451"/>
      <c r="J73" s="452"/>
      <c r="K73" s="335">
        <v>15</v>
      </c>
      <c r="L73" s="251"/>
      <c r="M73" s="251"/>
      <c r="N73" s="297"/>
      <c r="O73" s="271" t="s">
        <v>581</v>
      </c>
      <c r="P73" s="147"/>
      <c r="Q73" s="147"/>
      <c r="R73" s="147"/>
    </row>
    <row r="74" spans="1:18" s="59" customFormat="1" ht="15" customHeight="1">
      <c r="A74" s="425"/>
      <c r="B74" s="256" t="s">
        <v>284</v>
      </c>
      <c r="C74" s="449"/>
      <c r="D74" s="449"/>
      <c r="E74" s="449"/>
      <c r="F74" s="449"/>
      <c r="G74" s="449"/>
      <c r="H74" s="449"/>
      <c r="I74" s="449"/>
      <c r="J74" s="450"/>
      <c r="K74" s="426"/>
      <c r="L74" s="267"/>
      <c r="M74" s="267"/>
      <c r="N74" s="298"/>
      <c r="O74" s="273"/>
      <c r="P74" s="147"/>
      <c r="Q74" s="147"/>
      <c r="R74" s="147"/>
    </row>
    <row r="75" spans="1:18" s="59" customFormat="1" ht="15" customHeight="1">
      <c r="A75" s="425"/>
      <c r="B75" s="256" t="s">
        <v>654</v>
      </c>
      <c r="C75" s="449"/>
      <c r="D75" s="449"/>
      <c r="E75" s="449"/>
      <c r="F75" s="449"/>
      <c r="G75" s="449"/>
      <c r="H75" s="449"/>
      <c r="I75" s="449"/>
      <c r="J75" s="450"/>
      <c r="K75" s="426"/>
      <c r="L75" s="267"/>
      <c r="M75" s="267"/>
      <c r="N75" s="298"/>
      <c r="O75" s="273"/>
      <c r="P75" s="147"/>
      <c r="Q75" s="147"/>
      <c r="R75" s="147"/>
    </row>
    <row r="76" spans="1:18" s="59" customFormat="1" ht="15" customHeight="1">
      <c r="A76" s="478"/>
      <c r="B76" s="253" t="s">
        <v>285</v>
      </c>
      <c r="C76" s="453"/>
      <c r="D76" s="453"/>
      <c r="E76" s="453"/>
      <c r="F76" s="453"/>
      <c r="G76" s="453"/>
      <c r="H76" s="453"/>
      <c r="I76" s="453"/>
      <c r="J76" s="454"/>
      <c r="K76" s="336"/>
      <c r="L76" s="252"/>
      <c r="M76" s="252"/>
      <c r="N76" s="317"/>
      <c r="O76" s="272"/>
      <c r="P76" s="147"/>
      <c r="Q76" s="147"/>
      <c r="R76" s="147"/>
    </row>
    <row r="77" spans="1:18" s="30" customFormat="1" ht="13.8">
      <c r="A77" s="327" t="s">
        <v>56</v>
      </c>
      <c r="B77" s="328"/>
      <c r="C77" s="328"/>
      <c r="D77" s="328"/>
      <c r="E77" s="328"/>
      <c r="F77" s="328"/>
      <c r="G77" s="328"/>
      <c r="H77" s="328"/>
      <c r="I77" s="328"/>
      <c r="J77" s="329"/>
      <c r="K77" s="61" t="s">
        <v>55</v>
      </c>
      <c r="L77" s="62" t="s">
        <v>21</v>
      </c>
      <c r="M77" s="62" t="s">
        <v>54</v>
      </c>
      <c r="N77" s="62" t="s">
        <v>53</v>
      </c>
      <c r="O77" s="62" t="s">
        <v>52</v>
      </c>
      <c r="P77" s="146"/>
      <c r="Q77" s="146"/>
      <c r="R77" s="146"/>
    </row>
    <row r="78" spans="1:18" s="59" customFormat="1" ht="15" customHeight="1">
      <c r="A78" s="359" t="s">
        <v>257</v>
      </c>
      <c r="B78" s="303" t="s">
        <v>655</v>
      </c>
      <c r="C78" s="479"/>
      <c r="D78" s="479"/>
      <c r="E78" s="479"/>
      <c r="F78" s="479"/>
      <c r="G78" s="479"/>
      <c r="H78" s="479"/>
      <c r="I78" s="479"/>
      <c r="J78" s="480"/>
      <c r="K78" s="493">
        <v>10</v>
      </c>
      <c r="L78" s="484"/>
      <c r="M78" s="484"/>
      <c r="N78" s="486"/>
      <c r="O78" s="271" t="s">
        <v>66</v>
      </c>
      <c r="P78" s="147"/>
      <c r="Q78" s="147"/>
      <c r="R78" s="147"/>
    </row>
    <row r="79" spans="1:18" s="59" customFormat="1" ht="15" customHeight="1">
      <c r="A79" s="492"/>
      <c r="B79" s="332" t="s">
        <v>656</v>
      </c>
      <c r="C79" s="490"/>
      <c r="D79" s="490"/>
      <c r="E79" s="490"/>
      <c r="F79" s="490"/>
      <c r="G79" s="490"/>
      <c r="H79" s="490"/>
      <c r="I79" s="490"/>
      <c r="J79" s="491"/>
      <c r="K79" s="459"/>
      <c r="L79" s="461"/>
      <c r="M79" s="461"/>
      <c r="N79" s="465"/>
      <c r="O79" s="459"/>
      <c r="P79" s="147"/>
      <c r="Q79" s="147"/>
      <c r="R79" s="147"/>
    </row>
    <row r="80" spans="1:18" s="59" customFormat="1" ht="15" customHeight="1">
      <c r="A80" s="359" t="s">
        <v>277</v>
      </c>
      <c r="B80" s="303" t="s">
        <v>657</v>
      </c>
      <c r="C80" s="479"/>
      <c r="D80" s="479"/>
      <c r="E80" s="479"/>
      <c r="F80" s="479"/>
      <c r="G80" s="479"/>
      <c r="H80" s="479"/>
      <c r="I80" s="479"/>
      <c r="J80" s="480"/>
      <c r="K80" s="493">
        <v>5</v>
      </c>
      <c r="L80" s="484"/>
      <c r="M80" s="484"/>
      <c r="N80" s="484"/>
      <c r="O80" s="271"/>
      <c r="P80" s="147"/>
      <c r="Q80" s="147"/>
      <c r="R80" s="147"/>
    </row>
    <row r="81" spans="1:18" s="59" customFormat="1" ht="15" customHeight="1">
      <c r="A81" s="492"/>
      <c r="B81" s="306" t="s">
        <v>658</v>
      </c>
      <c r="C81" s="488"/>
      <c r="D81" s="488"/>
      <c r="E81" s="488"/>
      <c r="F81" s="488"/>
      <c r="G81" s="488"/>
      <c r="H81" s="488"/>
      <c r="I81" s="488"/>
      <c r="J81" s="489"/>
      <c r="K81" s="459"/>
      <c r="L81" s="461"/>
      <c r="M81" s="461"/>
      <c r="N81" s="461"/>
      <c r="O81" s="272"/>
      <c r="P81" s="147"/>
      <c r="Q81" s="147"/>
      <c r="R81" s="147"/>
    </row>
    <row r="82" spans="1:18" s="59" customFormat="1" ht="15" customHeight="1">
      <c r="A82" s="371" t="s">
        <v>278</v>
      </c>
      <c r="B82" s="303" t="s">
        <v>659</v>
      </c>
      <c r="C82" s="479"/>
      <c r="D82" s="479"/>
      <c r="E82" s="479"/>
      <c r="F82" s="479"/>
      <c r="G82" s="479"/>
      <c r="H82" s="479"/>
      <c r="I82" s="479"/>
      <c r="J82" s="480"/>
      <c r="K82" s="481">
        <v>10</v>
      </c>
      <c r="L82" s="484"/>
      <c r="M82" s="484"/>
      <c r="N82" s="486"/>
      <c r="O82" s="271"/>
      <c r="P82" s="147"/>
      <c r="Q82" s="147"/>
      <c r="R82" s="147"/>
    </row>
    <row r="83" spans="1:18" s="59" customFormat="1" ht="15" customHeight="1">
      <c r="A83" s="425"/>
      <c r="B83" s="306" t="s">
        <v>660</v>
      </c>
      <c r="C83" s="488"/>
      <c r="D83" s="488"/>
      <c r="E83" s="488"/>
      <c r="F83" s="488"/>
      <c r="G83" s="488"/>
      <c r="H83" s="488"/>
      <c r="I83" s="488"/>
      <c r="J83" s="489"/>
      <c r="K83" s="496"/>
      <c r="L83" s="497"/>
      <c r="M83" s="497"/>
      <c r="N83" s="498"/>
      <c r="O83" s="273"/>
      <c r="P83" s="147"/>
      <c r="Q83" s="147"/>
      <c r="R83" s="147"/>
    </row>
    <row r="84" spans="1:18" s="59" customFormat="1" ht="15" customHeight="1">
      <c r="A84" s="478"/>
      <c r="B84" s="332" t="s">
        <v>661</v>
      </c>
      <c r="C84" s="490"/>
      <c r="D84" s="490"/>
      <c r="E84" s="490"/>
      <c r="F84" s="490"/>
      <c r="G84" s="490"/>
      <c r="H84" s="490"/>
      <c r="I84" s="490"/>
      <c r="J84" s="491"/>
      <c r="K84" s="483"/>
      <c r="L84" s="461"/>
      <c r="M84" s="461"/>
      <c r="N84" s="465"/>
      <c r="O84" s="272"/>
      <c r="P84" s="147"/>
      <c r="Q84" s="147"/>
      <c r="R84" s="147"/>
    </row>
    <row r="85" spans="1:18" s="38" customFormat="1" ht="30" customHeight="1">
      <c r="A85" s="499" t="s">
        <v>295</v>
      </c>
      <c r="B85" s="499"/>
      <c r="C85" s="499"/>
      <c r="D85" s="499"/>
      <c r="E85" s="499"/>
      <c r="F85" s="499"/>
      <c r="G85" s="499"/>
      <c r="H85" s="499"/>
      <c r="I85" s="499"/>
      <c r="J85" s="499"/>
      <c r="K85" s="499"/>
      <c r="L85" s="499"/>
      <c r="M85" s="499"/>
      <c r="N85" s="499"/>
      <c r="O85" s="499"/>
      <c r="P85" s="138"/>
      <c r="Q85" s="138"/>
      <c r="R85" s="138"/>
    </row>
    <row r="86" spans="1:18" s="30" customFormat="1" ht="13.8">
      <c r="A86" s="327" t="s">
        <v>56</v>
      </c>
      <c r="B86" s="328"/>
      <c r="C86" s="328"/>
      <c r="D86" s="328"/>
      <c r="E86" s="328"/>
      <c r="F86" s="328"/>
      <c r="G86" s="328"/>
      <c r="H86" s="328"/>
      <c r="I86" s="328"/>
      <c r="J86" s="329"/>
      <c r="K86" s="61" t="s">
        <v>55</v>
      </c>
      <c r="L86" s="62" t="s">
        <v>21</v>
      </c>
      <c r="M86" s="62" t="s">
        <v>54</v>
      </c>
      <c r="N86" s="62" t="s">
        <v>53</v>
      </c>
      <c r="O86" s="62" t="s">
        <v>52</v>
      </c>
      <c r="P86" s="146"/>
      <c r="Q86" s="146"/>
      <c r="R86" s="146"/>
    </row>
    <row r="87" spans="1:18" s="59" customFormat="1" ht="15" customHeight="1">
      <c r="A87" s="359" t="s">
        <v>279</v>
      </c>
      <c r="B87" s="306" t="s">
        <v>373</v>
      </c>
      <c r="C87" s="488"/>
      <c r="D87" s="488"/>
      <c r="E87" s="488"/>
      <c r="F87" s="488"/>
      <c r="G87" s="488"/>
      <c r="H87" s="488"/>
      <c r="I87" s="488"/>
      <c r="J87" s="489"/>
      <c r="K87" s="493">
        <v>10</v>
      </c>
      <c r="L87" s="484"/>
      <c r="M87" s="484"/>
      <c r="N87" s="486"/>
      <c r="O87" s="271" t="s">
        <v>66</v>
      </c>
      <c r="P87" s="147"/>
      <c r="Q87" s="147"/>
      <c r="R87" s="147"/>
    </row>
    <row r="88" spans="1:18" s="59" customFormat="1" ht="15" customHeight="1">
      <c r="A88" s="492"/>
      <c r="B88" s="332" t="s">
        <v>664</v>
      </c>
      <c r="C88" s="490"/>
      <c r="D88" s="490"/>
      <c r="E88" s="490"/>
      <c r="F88" s="490"/>
      <c r="G88" s="490"/>
      <c r="H88" s="490"/>
      <c r="I88" s="490"/>
      <c r="J88" s="491"/>
      <c r="K88" s="459"/>
      <c r="L88" s="461"/>
      <c r="M88" s="461"/>
      <c r="N88" s="465"/>
      <c r="O88" s="272"/>
      <c r="P88" s="147"/>
      <c r="Q88" s="147"/>
      <c r="R88" s="147"/>
    </row>
    <row r="89" spans="1:18" s="59" customFormat="1" ht="15" customHeight="1">
      <c r="A89" s="359" t="s">
        <v>280</v>
      </c>
      <c r="B89" s="306" t="s">
        <v>375</v>
      </c>
      <c r="C89" s="488"/>
      <c r="D89" s="488"/>
      <c r="E89" s="488"/>
      <c r="F89" s="488"/>
      <c r="G89" s="488"/>
      <c r="H89" s="488"/>
      <c r="I89" s="488"/>
      <c r="J89" s="489"/>
      <c r="K89" s="493">
        <v>10</v>
      </c>
      <c r="L89" s="484"/>
      <c r="M89" s="484"/>
      <c r="N89" s="486"/>
      <c r="O89" s="271" t="s">
        <v>66</v>
      </c>
      <c r="P89" s="147"/>
      <c r="Q89" s="147"/>
      <c r="R89" s="147"/>
    </row>
    <row r="90" spans="1:18" s="59" customFormat="1" ht="15" customHeight="1">
      <c r="A90" s="492"/>
      <c r="B90" s="332" t="s">
        <v>376</v>
      </c>
      <c r="C90" s="490"/>
      <c r="D90" s="490"/>
      <c r="E90" s="490"/>
      <c r="F90" s="490"/>
      <c r="G90" s="490"/>
      <c r="H90" s="490"/>
      <c r="I90" s="490"/>
      <c r="J90" s="491"/>
      <c r="K90" s="459"/>
      <c r="L90" s="461"/>
      <c r="M90" s="461"/>
      <c r="N90" s="465"/>
      <c r="O90" s="272"/>
      <c r="P90" s="147"/>
      <c r="Q90" s="147"/>
      <c r="R90" s="147"/>
    </row>
    <row r="91" spans="1:18" s="59" customFormat="1" ht="15" customHeight="1">
      <c r="A91" s="359" t="s">
        <v>662</v>
      </c>
      <c r="B91" s="306" t="s">
        <v>377</v>
      </c>
      <c r="C91" s="488"/>
      <c r="D91" s="488"/>
      <c r="E91" s="488"/>
      <c r="F91" s="488"/>
      <c r="G91" s="488"/>
      <c r="H91" s="488"/>
      <c r="I91" s="488"/>
      <c r="J91" s="489"/>
      <c r="K91" s="493">
        <v>5</v>
      </c>
      <c r="L91" s="484"/>
      <c r="M91" s="484"/>
      <c r="N91" s="484"/>
      <c r="O91" s="271" t="s">
        <v>580</v>
      </c>
      <c r="P91" s="147"/>
      <c r="Q91" s="147"/>
      <c r="R91" s="147"/>
    </row>
    <row r="92" spans="1:18" s="59" customFormat="1" ht="15" customHeight="1">
      <c r="A92" s="492"/>
      <c r="B92" s="332" t="s">
        <v>378</v>
      </c>
      <c r="C92" s="490"/>
      <c r="D92" s="490"/>
      <c r="E92" s="490"/>
      <c r="F92" s="490"/>
      <c r="G92" s="490"/>
      <c r="H92" s="490"/>
      <c r="I92" s="490"/>
      <c r="J92" s="491"/>
      <c r="K92" s="459"/>
      <c r="L92" s="461"/>
      <c r="M92" s="461"/>
      <c r="N92" s="461"/>
      <c r="O92" s="272"/>
      <c r="P92" s="147"/>
      <c r="Q92" s="147"/>
      <c r="R92" s="147"/>
    </row>
    <row r="93" spans="1:18" s="59" customFormat="1" ht="15" customHeight="1">
      <c r="A93" s="359" t="s">
        <v>663</v>
      </c>
      <c r="B93" s="303" t="s">
        <v>281</v>
      </c>
      <c r="C93" s="479"/>
      <c r="D93" s="479"/>
      <c r="E93" s="479"/>
      <c r="F93" s="479"/>
      <c r="G93" s="479"/>
      <c r="H93" s="479"/>
      <c r="I93" s="479"/>
      <c r="J93" s="480"/>
      <c r="K93" s="493">
        <v>5</v>
      </c>
      <c r="L93" s="484"/>
      <c r="M93" s="484"/>
      <c r="N93" s="486"/>
      <c r="O93" s="271"/>
      <c r="P93" s="147"/>
      <c r="Q93" s="147"/>
      <c r="R93" s="147"/>
    </row>
    <row r="94" spans="1:18" s="59" customFormat="1" ht="15" customHeight="1">
      <c r="A94" s="360"/>
      <c r="B94" s="306" t="s">
        <v>282</v>
      </c>
      <c r="C94" s="250"/>
      <c r="D94" s="250"/>
      <c r="E94" s="250"/>
      <c r="F94" s="250"/>
      <c r="G94" s="250"/>
      <c r="H94" s="250"/>
      <c r="I94" s="250"/>
      <c r="J94" s="489"/>
      <c r="K94" s="495"/>
      <c r="L94" s="485"/>
      <c r="M94" s="485"/>
      <c r="N94" s="487"/>
      <c r="O94" s="273"/>
      <c r="P94" s="147"/>
      <c r="Q94" s="147"/>
      <c r="R94" s="147"/>
    </row>
    <row r="95" spans="1:18" s="59" customFormat="1" ht="15" customHeight="1">
      <c r="A95" s="492"/>
      <c r="B95" s="332" t="s">
        <v>283</v>
      </c>
      <c r="C95" s="490"/>
      <c r="D95" s="490"/>
      <c r="E95" s="490"/>
      <c r="F95" s="490"/>
      <c r="G95" s="490"/>
      <c r="H95" s="490"/>
      <c r="I95" s="490"/>
      <c r="J95" s="491"/>
      <c r="K95" s="459"/>
      <c r="L95" s="461"/>
      <c r="M95" s="461"/>
      <c r="N95" s="465"/>
      <c r="O95" s="272"/>
      <c r="P95" s="147"/>
      <c r="Q95" s="147"/>
      <c r="R95" s="147"/>
    </row>
    <row r="96" spans="1:18" ht="30" customHeight="1">
      <c r="A96" s="494" t="s">
        <v>590</v>
      </c>
      <c r="B96" s="494"/>
      <c r="C96" s="494"/>
      <c r="D96" s="494"/>
      <c r="E96" s="494"/>
      <c r="F96" s="494"/>
      <c r="G96" s="494"/>
      <c r="H96" s="494"/>
      <c r="I96" s="494"/>
      <c r="J96" s="494"/>
      <c r="K96" s="494"/>
      <c r="L96" s="494"/>
      <c r="M96" s="494"/>
      <c r="N96" s="494"/>
      <c r="O96" s="494"/>
      <c r="P96" s="138"/>
      <c r="Q96" s="138"/>
      <c r="R96" s="138"/>
    </row>
    <row r="97" spans="1:18" s="30" customFormat="1" ht="13.8">
      <c r="A97" s="327" t="s">
        <v>56</v>
      </c>
      <c r="B97" s="328"/>
      <c r="C97" s="328"/>
      <c r="D97" s="328"/>
      <c r="E97" s="328"/>
      <c r="F97" s="328"/>
      <c r="G97" s="328"/>
      <c r="H97" s="328"/>
      <c r="I97" s="328"/>
      <c r="J97" s="329"/>
      <c r="K97" s="61" t="s">
        <v>55</v>
      </c>
      <c r="L97" s="62" t="s">
        <v>21</v>
      </c>
      <c r="M97" s="62" t="s">
        <v>54</v>
      </c>
      <c r="N97" s="62" t="s">
        <v>53</v>
      </c>
      <c r="O97" s="62" t="s">
        <v>52</v>
      </c>
      <c r="P97" s="146"/>
      <c r="Q97" s="146"/>
      <c r="R97" s="146"/>
    </row>
    <row r="98" spans="1:18" s="59" customFormat="1" ht="15" customHeight="1">
      <c r="A98" s="371" t="s">
        <v>665</v>
      </c>
      <c r="B98" s="303" t="s">
        <v>666</v>
      </c>
      <c r="C98" s="479"/>
      <c r="D98" s="479"/>
      <c r="E98" s="479"/>
      <c r="F98" s="479"/>
      <c r="G98" s="479"/>
      <c r="H98" s="479"/>
      <c r="I98" s="479"/>
      <c r="J98" s="480"/>
      <c r="K98" s="481">
        <v>10</v>
      </c>
      <c r="L98" s="484"/>
      <c r="M98" s="484"/>
      <c r="N98" s="486"/>
      <c r="O98" s="271" t="s">
        <v>66</v>
      </c>
      <c r="P98" s="147"/>
      <c r="Q98" s="147"/>
      <c r="R98" s="147"/>
    </row>
    <row r="99" spans="1:18" s="59" customFormat="1" ht="15" customHeight="1">
      <c r="A99" s="425"/>
      <c r="B99" s="306" t="s">
        <v>771</v>
      </c>
      <c r="C99" s="488"/>
      <c r="D99" s="488"/>
      <c r="E99" s="488"/>
      <c r="F99" s="488"/>
      <c r="G99" s="488"/>
      <c r="H99" s="488"/>
      <c r="I99" s="488"/>
      <c r="J99" s="489"/>
      <c r="K99" s="482"/>
      <c r="L99" s="485"/>
      <c r="M99" s="485"/>
      <c r="N99" s="487"/>
      <c r="O99" s="273"/>
      <c r="P99" s="147"/>
      <c r="Q99" s="147"/>
      <c r="R99" s="147"/>
    </row>
    <row r="100" spans="1:18" s="59" customFormat="1" ht="15" customHeight="1">
      <c r="A100" s="425"/>
      <c r="B100" s="306" t="s">
        <v>772</v>
      </c>
      <c r="C100" s="488"/>
      <c r="D100" s="488"/>
      <c r="E100" s="488"/>
      <c r="F100" s="488"/>
      <c r="G100" s="488"/>
      <c r="H100" s="488"/>
      <c r="I100" s="488"/>
      <c r="J100" s="489"/>
      <c r="K100" s="482"/>
      <c r="L100" s="485"/>
      <c r="M100" s="485"/>
      <c r="N100" s="487"/>
      <c r="O100" s="273"/>
      <c r="P100" s="147"/>
      <c r="Q100" s="147"/>
      <c r="R100" s="147"/>
    </row>
    <row r="101" spans="1:18" s="59" customFormat="1" ht="15" customHeight="1">
      <c r="A101" s="478"/>
      <c r="B101" s="332" t="s">
        <v>773</v>
      </c>
      <c r="C101" s="490"/>
      <c r="D101" s="490"/>
      <c r="E101" s="490"/>
      <c r="F101" s="490"/>
      <c r="G101" s="490"/>
      <c r="H101" s="490"/>
      <c r="I101" s="490"/>
      <c r="J101" s="491"/>
      <c r="K101" s="483"/>
      <c r="L101" s="461"/>
      <c r="M101" s="461"/>
      <c r="N101" s="465"/>
      <c r="O101" s="272"/>
      <c r="P101" s="147"/>
      <c r="Q101" s="147"/>
      <c r="R101" s="147"/>
    </row>
    <row r="102" spans="1:18" s="42" customFormat="1" ht="6" customHeight="1">
      <c r="A102" s="347"/>
      <c r="B102" s="347"/>
      <c r="C102" s="347"/>
      <c r="D102" s="347"/>
      <c r="E102" s="347"/>
      <c r="F102" s="347"/>
      <c r="G102" s="347"/>
      <c r="H102" s="347"/>
      <c r="I102" s="347"/>
      <c r="J102" s="347"/>
      <c r="K102" s="347"/>
      <c r="L102" s="347"/>
      <c r="M102" s="347"/>
      <c r="N102" s="347"/>
      <c r="O102" s="347"/>
      <c r="P102" s="138"/>
      <c r="Q102" s="138"/>
      <c r="R102" s="138"/>
    </row>
    <row r="103" spans="1:18" s="42" customFormat="1" ht="15" customHeight="1">
      <c r="A103" s="345" t="s">
        <v>102</v>
      </c>
      <c r="B103" s="346"/>
      <c r="C103" s="346"/>
      <c r="D103" s="70"/>
      <c r="E103" s="348"/>
      <c r="F103" s="348"/>
      <c r="G103" s="348"/>
      <c r="H103" s="348"/>
      <c r="I103" s="348"/>
      <c r="J103" s="348"/>
      <c r="K103" s="348"/>
      <c r="L103" s="348"/>
      <c r="M103" s="348"/>
      <c r="N103" s="348"/>
      <c r="O103" s="349"/>
      <c r="P103" s="138"/>
      <c r="Q103" s="138"/>
      <c r="R103" s="138"/>
    </row>
    <row r="104" spans="1:18" s="42" customFormat="1" ht="27" customHeight="1">
      <c r="A104" s="232"/>
      <c r="B104" s="233"/>
      <c r="C104" s="233"/>
      <c r="D104" s="233"/>
      <c r="E104" s="233"/>
      <c r="F104" s="233"/>
      <c r="G104" s="233"/>
      <c r="H104" s="233"/>
      <c r="I104" s="233"/>
      <c r="J104" s="233"/>
      <c r="K104" s="233"/>
      <c r="L104" s="233"/>
      <c r="M104" s="233"/>
      <c r="N104" s="233"/>
      <c r="O104" s="234"/>
      <c r="P104" s="138"/>
      <c r="Q104" s="138"/>
      <c r="R104" s="138"/>
    </row>
    <row r="105" spans="1:18" s="42" customFormat="1" ht="27" customHeight="1">
      <c r="A105" s="235"/>
      <c r="B105" s="236"/>
      <c r="C105" s="236"/>
      <c r="D105" s="236"/>
      <c r="E105" s="236"/>
      <c r="F105" s="236"/>
      <c r="G105" s="236"/>
      <c r="H105" s="236"/>
      <c r="I105" s="236"/>
      <c r="J105" s="236"/>
      <c r="K105" s="236"/>
      <c r="L105" s="236"/>
      <c r="M105" s="236"/>
      <c r="N105" s="236"/>
      <c r="O105" s="237"/>
      <c r="P105" s="138"/>
      <c r="Q105" s="138"/>
      <c r="R105" s="138"/>
    </row>
    <row r="106" spans="1:18" s="42" customFormat="1" ht="27" customHeight="1">
      <c r="A106" s="232"/>
      <c r="B106" s="233"/>
      <c r="C106" s="233"/>
      <c r="D106" s="233"/>
      <c r="E106" s="233"/>
      <c r="F106" s="233"/>
      <c r="G106" s="233"/>
      <c r="H106" s="233"/>
      <c r="I106" s="233"/>
      <c r="J106" s="233"/>
      <c r="K106" s="233"/>
      <c r="L106" s="233"/>
      <c r="M106" s="233"/>
      <c r="N106" s="233"/>
      <c r="O106" s="234"/>
      <c r="P106" s="138"/>
      <c r="Q106" s="138"/>
      <c r="R106" s="138"/>
    </row>
    <row r="107" spans="1:18" s="42" customFormat="1" ht="27" customHeight="1">
      <c r="A107" s="235"/>
      <c r="B107" s="236"/>
      <c r="C107" s="236"/>
      <c r="D107" s="236"/>
      <c r="E107" s="236"/>
      <c r="F107" s="236"/>
      <c r="G107" s="236"/>
      <c r="H107" s="236"/>
      <c r="I107" s="236"/>
      <c r="J107" s="236"/>
      <c r="K107" s="236"/>
      <c r="L107" s="236"/>
      <c r="M107" s="236"/>
      <c r="N107" s="236"/>
      <c r="O107" s="237"/>
      <c r="P107" s="138"/>
      <c r="Q107" s="138"/>
      <c r="R107" s="138"/>
    </row>
    <row r="108" spans="1:18" s="42" customFormat="1" ht="27" customHeight="1">
      <c r="A108" s="232"/>
      <c r="B108" s="233"/>
      <c r="C108" s="233"/>
      <c r="D108" s="233"/>
      <c r="E108" s="233"/>
      <c r="F108" s="233"/>
      <c r="G108" s="233"/>
      <c r="H108" s="233"/>
      <c r="I108" s="233"/>
      <c r="J108" s="233"/>
      <c r="K108" s="233"/>
      <c r="L108" s="233"/>
      <c r="M108" s="233"/>
      <c r="N108" s="233"/>
      <c r="O108" s="234"/>
      <c r="P108" s="138"/>
      <c r="Q108" s="138"/>
      <c r="R108" s="138"/>
    </row>
    <row r="109" spans="1:18" s="42" customFormat="1" ht="27" customHeight="1">
      <c r="A109" s="235"/>
      <c r="B109" s="236"/>
      <c r="C109" s="236"/>
      <c r="D109" s="236"/>
      <c r="E109" s="236"/>
      <c r="F109" s="236"/>
      <c r="G109" s="236"/>
      <c r="H109" s="236"/>
      <c r="I109" s="236"/>
      <c r="J109" s="236"/>
      <c r="K109" s="236"/>
      <c r="L109" s="236"/>
      <c r="M109" s="236"/>
      <c r="N109" s="236"/>
      <c r="O109" s="237"/>
      <c r="P109" s="138"/>
      <c r="Q109" s="138"/>
      <c r="R109" s="138"/>
    </row>
    <row r="110" spans="1:20" s="42" customFormat="1" ht="27" customHeight="1">
      <c r="A110" s="232"/>
      <c r="B110" s="233"/>
      <c r="C110" s="233"/>
      <c r="D110" s="233"/>
      <c r="E110" s="233"/>
      <c r="F110" s="233"/>
      <c r="G110" s="233"/>
      <c r="H110" s="233"/>
      <c r="I110" s="233"/>
      <c r="J110" s="233"/>
      <c r="K110" s="233"/>
      <c r="L110" s="233"/>
      <c r="M110" s="233"/>
      <c r="N110" s="233"/>
      <c r="O110" s="234"/>
      <c r="P110" s="138"/>
      <c r="Q110" s="24"/>
      <c r="R110" s="141"/>
      <c r="S110" s="45"/>
      <c r="T110" s="45"/>
    </row>
    <row r="111" spans="1:18" s="42" customFormat="1" ht="27" customHeight="1">
      <c r="A111" s="235"/>
      <c r="B111" s="236"/>
      <c r="C111" s="236"/>
      <c r="D111" s="236"/>
      <c r="E111" s="236"/>
      <c r="F111" s="236"/>
      <c r="G111" s="236"/>
      <c r="H111" s="236"/>
      <c r="I111" s="236"/>
      <c r="J111" s="236"/>
      <c r="K111" s="236"/>
      <c r="L111" s="236"/>
      <c r="M111" s="236"/>
      <c r="N111" s="236"/>
      <c r="O111" s="237"/>
      <c r="P111" s="138"/>
      <c r="Q111" s="138"/>
      <c r="R111" s="138"/>
    </row>
    <row r="112" spans="1:18" s="42" customFormat="1" ht="27" customHeight="1">
      <c r="A112" s="232"/>
      <c r="B112" s="233"/>
      <c r="C112" s="233"/>
      <c r="D112" s="233"/>
      <c r="E112" s="233"/>
      <c r="F112" s="233"/>
      <c r="G112" s="233"/>
      <c r="H112" s="233"/>
      <c r="I112" s="233"/>
      <c r="J112" s="233"/>
      <c r="K112" s="233"/>
      <c r="L112" s="233"/>
      <c r="M112" s="233"/>
      <c r="N112" s="233"/>
      <c r="O112" s="234"/>
      <c r="P112" s="138"/>
      <c r="Q112" s="138"/>
      <c r="R112" s="138"/>
    </row>
    <row r="113" spans="1:20" s="42" customFormat="1" ht="27" customHeight="1">
      <c r="A113" s="235"/>
      <c r="B113" s="236"/>
      <c r="C113" s="236"/>
      <c r="D113" s="236"/>
      <c r="E113" s="236"/>
      <c r="F113" s="236"/>
      <c r="G113" s="236"/>
      <c r="H113" s="236"/>
      <c r="I113" s="236"/>
      <c r="J113" s="236"/>
      <c r="K113" s="236"/>
      <c r="L113" s="236"/>
      <c r="M113" s="236"/>
      <c r="N113" s="236"/>
      <c r="O113" s="237"/>
      <c r="P113" s="138"/>
      <c r="Q113" s="24"/>
      <c r="R113" s="141"/>
      <c r="S113" s="45"/>
      <c r="T113" s="45"/>
    </row>
    <row r="114" spans="1:18" s="42" customFormat="1" ht="27" customHeight="1">
      <c r="A114" s="232"/>
      <c r="B114" s="233"/>
      <c r="C114" s="233"/>
      <c r="D114" s="233"/>
      <c r="E114" s="233"/>
      <c r="F114" s="233"/>
      <c r="G114" s="233"/>
      <c r="H114" s="233"/>
      <c r="I114" s="233"/>
      <c r="J114" s="233"/>
      <c r="K114" s="233"/>
      <c r="L114" s="233"/>
      <c r="M114" s="233"/>
      <c r="N114" s="233"/>
      <c r="O114" s="234"/>
      <c r="P114" s="138"/>
      <c r="Q114" s="138"/>
      <c r="R114" s="138"/>
    </row>
    <row r="115" spans="1:20" s="42" customFormat="1" ht="27" customHeight="1">
      <c r="A115" s="235"/>
      <c r="B115" s="236"/>
      <c r="C115" s="236"/>
      <c r="D115" s="236"/>
      <c r="E115" s="236"/>
      <c r="F115" s="236"/>
      <c r="G115" s="236"/>
      <c r="H115" s="236"/>
      <c r="I115" s="236"/>
      <c r="J115" s="236"/>
      <c r="K115" s="236"/>
      <c r="L115" s="236"/>
      <c r="M115" s="236"/>
      <c r="N115" s="236"/>
      <c r="O115" s="237"/>
      <c r="P115" s="138"/>
      <c r="Q115" s="24"/>
      <c r="R115" s="141"/>
      <c r="S115" s="45"/>
      <c r="T115" s="45"/>
    </row>
    <row r="116" spans="1:20" s="42" customFormat="1" ht="27" customHeight="1">
      <c r="A116" s="232"/>
      <c r="B116" s="233"/>
      <c r="C116" s="233"/>
      <c r="D116" s="233"/>
      <c r="E116" s="233"/>
      <c r="F116" s="233"/>
      <c r="G116" s="233"/>
      <c r="H116" s="233"/>
      <c r="I116" s="233"/>
      <c r="J116" s="233"/>
      <c r="K116" s="233"/>
      <c r="L116" s="233"/>
      <c r="M116" s="233"/>
      <c r="N116" s="233"/>
      <c r="O116" s="234"/>
      <c r="P116" s="138"/>
      <c r="Q116" s="24"/>
      <c r="R116" s="141"/>
      <c r="S116" s="45"/>
      <c r="T116" s="45"/>
    </row>
    <row r="117" spans="1:18" s="42" customFormat="1" ht="27" customHeight="1">
      <c r="A117" s="235"/>
      <c r="B117" s="236"/>
      <c r="C117" s="236"/>
      <c r="D117" s="236"/>
      <c r="E117" s="236"/>
      <c r="F117" s="236"/>
      <c r="G117" s="236"/>
      <c r="H117" s="236"/>
      <c r="I117" s="236"/>
      <c r="J117" s="236"/>
      <c r="K117" s="236"/>
      <c r="L117" s="236"/>
      <c r="M117" s="236"/>
      <c r="N117" s="236"/>
      <c r="O117" s="237"/>
      <c r="P117" s="138"/>
      <c r="Q117" s="138"/>
      <c r="R117" s="138"/>
    </row>
    <row r="118" spans="1:20" s="42" customFormat="1" ht="27" customHeight="1">
      <c r="A118" s="232"/>
      <c r="B118" s="233"/>
      <c r="C118" s="233"/>
      <c r="D118" s="233"/>
      <c r="E118" s="233"/>
      <c r="F118" s="233"/>
      <c r="G118" s="233"/>
      <c r="H118" s="233"/>
      <c r="I118" s="233"/>
      <c r="J118" s="233"/>
      <c r="K118" s="233"/>
      <c r="L118" s="233"/>
      <c r="M118" s="233"/>
      <c r="N118" s="233"/>
      <c r="O118" s="234"/>
      <c r="P118" s="138"/>
      <c r="Q118" s="24"/>
      <c r="R118" s="141"/>
      <c r="S118" s="45"/>
      <c r="T118" s="45"/>
    </row>
    <row r="119" spans="1:20" s="42" customFormat="1" ht="27" customHeight="1">
      <c r="A119" s="235"/>
      <c r="B119" s="236"/>
      <c r="C119" s="236"/>
      <c r="D119" s="236"/>
      <c r="E119" s="236"/>
      <c r="F119" s="236"/>
      <c r="G119" s="236"/>
      <c r="H119" s="236"/>
      <c r="I119" s="236"/>
      <c r="J119" s="236"/>
      <c r="K119" s="236"/>
      <c r="L119" s="236"/>
      <c r="M119" s="236"/>
      <c r="N119" s="236"/>
      <c r="O119" s="237"/>
      <c r="P119" s="138"/>
      <c r="Q119" s="24"/>
      <c r="R119" s="141"/>
      <c r="S119" s="45"/>
      <c r="T119" s="45"/>
    </row>
    <row r="120" spans="1:18" s="42" customFormat="1" ht="27" customHeight="1">
      <c r="A120" s="232"/>
      <c r="B120" s="233"/>
      <c r="C120" s="233"/>
      <c r="D120" s="233"/>
      <c r="E120" s="233"/>
      <c r="F120" s="233"/>
      <c r="G120" s="233"/>
      <c r="H120" s="233"/>
      <c r="I120" s="233"/>
      <c r="J120" s="233"/>
      <c r="K120" s="233"/>
      <c r="L120" s="233"/>
      <c r="M120" s="233"/>
      <c r="N120" s="233"/>
      <c r="O120" s="234"/>
      <c r="P120" s="138"/>
      <c r="Q120" s="138"/>
      <c r="R120" s="138"/>
    </row>
    <row r="121" spans="1:20" s="42" customFormat="1" ht="27" customHeight="1">
      <c r="A121" s="235"/>
      <c r="B121" s="236"/>
      <c r="C121" s="236"/>
      <c r="D121" s="236"/>
      <c r="E121" s="236"/>
      <c r="F121" s="236"/>
      <c r="G121" s="236"/>
      <c r="H121" s="236"/>
      <c r="I121" s="236"/>
      <c r="J121" s="236"/>
      <c r="K121" s="236"/>
      <c r="L121" s="236"/>
      <c r="M121" s="236"/>
      <c r="N121" s="236"/>
      <c r="O121" s="237"/>
      <c r="P121" s="138"/>
      <c r="Q121" s="24"/>
      <c r="R121" s="141"/>
      <c r="S121" s="45"/>
      <c r="T121" s="45"/>
    </row>
    <row r="122" spans="1:20" s="42" customFormat="1" ht="27" customHeight="1">
      <c r="A122" s="232"/>
      <c r="B122" s="233"/>
      <c r="C122" s="233"/>
      <c r="D122" s="233"/>
      <c r="E122" s="233"/>
      <c r="F122" s="233"/>
      <c r="G122" s="233"/>
      <c r="H122" s="233"/>
      <c r="I122" s="233"/>
      <c r="J122" s="233"/>
      <c r="K122" s="233"/>
      <c r="L122" s="233"/>
      <c r="M122" s="233"/>
      <c r="N122" s="233"/>
      <c r="O122" s="234"/>
      <c r="P122" s="138"/>
      <c r="Q122" s="24"/>
      <c r="R122" s="141"/>
      <c r="S122" s="45"/>
      <c r="T122" s="45"/>
    </row>
    <row r="123" spans="1:18" s="42" customFormat="1" ht="27" customHeight="1">
      <c r="A123" s="235"/>
      <c r="B123" s="236"/>
      <c r="C123" s="236"/>
      <c r="D123" s="236"/>
      <c r="E123" s="236"/>
      <c r="F123" s="236"/>
      <c r="G123" s="236"/>
      <c r="H123" s="236"/>
      <c r="I123" s="236"/>
      <c r="J123" s="236"/>
      <c r="K123" s="236"/>
      <c r="L123" s="236"/>
      <c r="M123" s="236"/>
      <c r="N123" s="236"/>
      <c r="O123" s="237"/>
      <c r="P123" s="138"/>
      <c r="Q123" s="138"/>
      <c r="R123" s="138"/>
    </row>
    <row r="124" spans="1:20" s="42" customFormat="1" ht="27" customHeight="1">
      <c r="A124" s="232"/>
      <c r="B124" s="233"/>
      <c r="C124" s="233"/>
      <c r="D124" s="233"/>
      <c r="E124" s="233"/>
      <c r="F124" s="233"/>
      <c r="G124" s="233"/>
      <c r="H124" s="233"/>
      <c r="I124" s="233"/>
      <c r="J124" s="233"/>
      <c r="K124" s="233"/>
      <c r="L124" s="233"/>
      <c r="M124" s="233"/>
      <c r="N124" s="233"/>
      <c r="O124" s="234"/>
      <c r="P124" s="138"/>
      <c r="Q124" s="24"/>
      <c r="R124" s="141"/>
      <c r="S124" s="45"/>
      <c r="T124" s="45"/>
    </row>
    <row r="125" spans="1:20" s="42" customFormat="1" ht="27" customHeight="1">
      <c r="A125" s="235"/>
      <c r="B125" s="236"/>
      <c r="C125" s="236"/>
      <c r="D125" s="236"/>
      <c r="E125" s="236"/>
      <c r="F125" s="236"/>
      <c r="G125" s="236"/>
      <c r="H125" s="236"/>
      <c r="I125" s="236"/>
      <c r="J125" s="236"/>
      <c r="K125" s="236"/>
      <c r="L125" s="236"/>
      <c r="M125" s="236"/>
      <c r="N125" s="236"/>
      <c r="O125" s="237"/>
      <c r="P125" s="138"/>
      <c r="Q125" s="24"/>
      <c r="R125" s="141"/>
      <c r="S125" s="45"/>
      <c r="T125" s="45"/>
    </row>
    <row r="126" spans="1:18" s="42" customFormat="1" ht="12.75">
      <c r="A126" s="163"/>
      <c r="B126" s="163"/>
      <c r="C126" s="163"/>
      <c r="D126" s="163"/>
      <c r="E126" s="163"/>
      <c r="F126" s="163"/>
      <c r="G126" s="163"/>
      <c r="H126" s="163"/>
      <c r="I126" s="163"/>
      <c r="J126" s="163"/>
      <c r="K126" s="163"/>
      <c r="L126" s="163"/>
      <c r="M126" s="163"/>
      <c r="N126" s="163"/>
      <c r="O126" s="163"/>
      <c r="P126" s="138"/>
      <c r="Q126" s="138"/>
      <c r="R126" s="138"/>
    </row>
    <row r="127" spans="1:18" s="42" customFormat="1" ht="27" customHeight="1" thickBot="1">
      <c r="A127" s="511" t="s">
        <v>883</v>
      </c>
      <c r="B127" s="221"/>
      <c r="C127" s="221"/>
      <c r="D127" s="221"/>
      <c r="E127" s="221"/>
      <c r="F127" s="221"/>
      <c r="G127" s="221"/>
      <c r="H127" s="221"/>
      <c r="I127" s="221"/>
      <c r="J127" s="92">
        <f>L4+L7+L12+L14+L18+L20+L23+L26+L29+L31+L33+L38+L41+L44+L49+L52+L54+L56+L58+L62+L63+L65+L66+L68+L70+L73+L78+L80+L82+L87+L89+L91+L93+L98</f>
        <v>0</v>
      </c>
      <c r="K127" s="172"/>
      <c r="L127" s="172"/>
      <c r="M127" s="172"/>
      <c r="N127" s="172"/>
      <c r="O127" s="172"/>
      <c r="P127" s="138"/>
      <c r="Q127" s="138"/>
      <c r="R127" s="138"/>
    </row>
    <row r="128" spans="1:18" s="42" customFormat="1" ht="27" customHeight="1" thickBot="1">
      <c r="A128" s="248" t="s">
        <v>684</v>
      </c>
      <c r="B128" s="248"/>
      <c r="C128" s="248"/>
      <c r="D128" s="91" t="s">
        <v>681</v>
      </c>
      <c r="E128" s="89">
        <v>290</v>
      </c>
      <c r="F128" s="80"/>
      <c r="G128" s="249" t="s">
        <v>685</v>
      </c>
      <c r="H128" s="249"/>
      <c r="I128" s="250"/>
      <c r="J128" s="250"/>
      <c r="K128" s="250"/>
      <c r="L128" s="250"/>
      <c r="M128" s="250"/>
      <c r="N128" s="250"/>
      <c r="O128" s="250"/>
      <c r="P128" s="138"/>
      <c r="Q128" s="138"/>
      <c r="R128" s="138"/>
    </row>
    <row r="129" spans="1:18" s="42" customFormat="1" ht="27" customHeight="1" thickBot="1">
      <c r="A129" s="187" t="s">
        <v>682</v>
      </c>
      <c r="B129" s="187"/>
      <c r="C129" s="187"/>
      <c r="D129" s="91" t="s">
        <v>681</v>
      </c>
      <c r="E129" s="90">
        <f>N4+N12+N14+N18+N20+N23+N26+N29+N31+N33+N41+N44+N49+N52+N58+N65+N68+N80+N91</f>
        <v>0</v>
      </c>
      <c r="F129" s="80"/>
      <c r="G129" s="249" t="s">
        <v>689</v>
      </c>
      <c r="H129" s="249"/>
      <c r="I129" s="249"/>
      <c r="J129" s="249"/>
      <c r="K129" s="249"/>
      <c r="L129" s="249"/>
      <c r="M129" s="249"/>
      <c r="N129" s="249"/>
      <c r="O129" s="249"/>
      <c r="P129" s="138"/>
      <c r="Q129" s="138"/>
      <c r="R129" s="138"/>
    </row>
    <row r="130" spans="1:18" s="42" customFormat="1" ht="27" customHeight="1" thickBot="1">
      <c r="A130" s="187" t="s">
        <v>686</v>
      </c>
      <c r="B130" s="187"/>
      <c r="C130" s="187"/>
      <c r="D130" s="91" t="s">
        <v>681</v>
      </c>
      <c r="E130" s="90">
        <f>E128-E129</f>
        <v>290</v>
      </c>
      <c r="F130" s="80"/>
      <c r="G130" s="249" t="s">
        <v>690</v>
      </c>
      <c r="H130" s="249"/>
      <c r="I130" s="249"/>
      <c r="J130" s="249"/>
      <c r="K130" s="249"/>
      <c r="L130" s="249"/>
      <c r="M130" s="249"/>
      <c r="N130" s="249"/>
      <c r="O130" s="249"/>
      <c r="P130" s="138"/>
      <c r="Q130" s="138"/>
      <c r="R130" s="138"/>
    </row>
    <row r="131" spans="1:18" s="42" customFormat="1" ht="36" customHeight="1">
      <c r="A131" s="358" t="s">
        <v>687</v>
      </c>
      <c r="B131" s="358"/>
      <c r="C131" s="358"/>
      <c r="D131" s="172"/>
      <c r="E131" s="172"/>
      <c r="F131" s="172"/>
      <c r="G131" s="357" t="s">
        <v>691</v>
      </c>
      <c r="H131" s="357"/>
      <c r="I131" s="357"/>
      <c r="J131" s="357"/>
      <c r="K131" s="357"/>
      <c r="L131" s="357"/>
      <c r="M131" s="357"/>
      <c r="N131" s="357"/>
      <c r="O131" s="357"/>
      <c r="P131" s="138"/>
      <c r="Q131" s="138"/>
      <c r="R131" s="138"/>
    </row>
    <row r="132" spans="1:18" s="42" customFormat="1" ht="27" customHeight="1" thickBot="1">
      <c r="A132" s="187" t="s">
        <v>688</v>
      </c>
      <c r="B132" s="187"/>
      <c r="C132" s="187"/>
      <c r="D132" s="91" t="s">
        <v>681</v>
      </c>
      <c r="E132" s="89">
        <f>E130*0.8</f>
        <v>232</v>
      </c>
      <c r="F132" s="80"/>
      <c r="G132" s="249"/>
      <c r="H132" s="249"/>
      <c r="I132" s="249"/>
      <c r="J132" s="249"/>
      <c r="K132" s="249"/>
      <c r="L132" s="249"/>
      <c r="M132" s="249"/>
      <c r="N132" s="249"/>
      <c r="O132" s="249"/>
      <c r="P132" s="138"/>
      <c r="Q132" s="138"/>
      <c r="R132" s="138"/>
    </row>
    <row r="133" spans="1:18" s="42" customFormat="1" ht="15" customHeight="1">
      <c r="A133" s="163"/>
      <c r="B133" s="163"/>
      <c r="C133" s="163"/>
      <c r="D133" s="163"/>
      <c r="E133" s="163"/>
      <c r="F133" s="163"/>
      <c r="G133" s="163"/>
      <c r="H133" s="163"/>
      <c r="I133" s="163"/>
      <c r="J133" s="163"/>
      <c r="K133" s="163"/>
      <c r="L133" s="163"/>
      <c r="M133" s="163"/>
      <c r="N133" s="163"/>
      <c r="O133" s="163"/>
      <c r="P133" s="138"/>
      <c r="Q133" s="138"/>
      <c r="R133" s="138"/>
    </row>
    <row r="134" spans="1:18" s="42" customFormat="1" ht="18" customHeight="1">
      <c r="A134" s="163"/>
      <c r="B134" s="163"/>
      <c r="C134" s="164"/>
      <c r="D134" s="74"/>
      <c r="E134" s="58" t="s">
        <v>560</v>
      </c>
      <c r="F134" s="354"/>
      <c r="G134" s="355"/>
      <c r="H134" s="74"/>
      <c r="I134" s="187" t="s">
        <v>559</v>
      </c>
      <c r="J134" s="247"/>
      <c r="K134" s="248" t="s">
        <v>692</v>
      </c>
      <c r="L134" s="248"/>
      <c r="M134" s="248"/>
      <c r="N134" s="248"/>
      <c r="O134" s="248"/>
      <c r="P134" s="138"/>
      <c r="Q134" s="138"/>
      <c r="R134" s="138"/>
    </row>
    <row r="135" spans="1:18" s="42" customFormat="1" ht="12.75">
      <c r="A135" s="222"/>
      <c r="B135" s="222"/>
      <c r="C135" s="222"/>
      <c r="D135" s="222"/>
      <c r="E135" s="222"/>
      <c r="F135" s="222"/>
      <c r="G135" s="222"/>
      <c r="H135" s="222"/>
      <c r="I135" s="222"/>
      <c r="J135" s="222"/>
      <c r="K135" s="222"/>
      <c r="L135" s="222"/>
      <c r="M135" s="222"/>
      <c r="N135" s="222"/>
      <c r="O135" s="222"/>
      <c r="P135" s="138"/>
      <c r="Q135" s="138"/>
      <c r="R135" s="138"/>
    </row>
    <row r="136" spans="1:18" s="42" customFormat="1" ht="12.75">
      <c r="A136" s="363" t="s">
        <v>716</v>
      </c>
      <c r="B136" s="347"/>
      <c r="C136" s="347"/>
      <c r="D136" s="347"/>
      <c r="E136" s="347"/>
      <c r="F136" s="347"/>
      <c r="G136" s="347"/>
      <c r="H136" s="347"/>
      <c r="I136" s="347"/>
      <c r="J136" s="347"/>
      <c r="K136" s="347"/>
      <c r="L136" s="347"/>
      <c r="M136" s="347"/>
      <c r="N136" s="347"/>
      <c r="O136" s="364"/>
      <c r="P136" s="138"/>
      <c r="Q136" s="138"/>
      <c r="R136" s="138"/>
    </row>
    <row r="137" spans="1:18" s="42" customFormat="1" ht="12.75">
      <c r="A137" s="365" t="s">
        <v>717</v>
      </c>
      <c r="B137" s="362"/>
      <c r="C137" s="362"/>
      <c r="D137" s="362"/>
      <c r="E137" s="362"/>
      <c r="F137" s="362"/>
      <c r="G137" s="362"/>
      <c r="H137" s="362"/>
      <c r="I137" s="362"/>
      <c r="J137" s="362"/>
      <c r="K137" s="362"/>
      <c r="L137" s="362"/>
      <c r="M137" s="362"/>
      <c r="N137" s="362"/>
      <c r="O137" s="366"/>
      <c r="P137" s="138"/>
      <c r="Q137" s="138"/>
      <c r="R137" s="138"/>
    </row>
    <row r="138" spans="1:18" s="42" customFormat="1" ht="12.75">
      <c r="A138" s="365" t="s">
        <v>718</v>
      </c>
      <c r="B138" s="362"/>
      <c r="C138" s="362"/>
      <c r="D138" s="362"/>
      <c r="E138" s="362"/>
      <c r="F138" s="362"/>
      <c r="G138" s="362"/>
      <c r="H138" s="362"/>
      <c r="I138" s="362"/>
      <c r="J138" s="362"/>
      <c r="K138" s="362"/>
      <c r="L138" s="362"/>
      <c r="M138" s="362"/>
      <c r="N138" s="362"/>
      <c r="O138" s="366"/>
      <c r="P138" s="138"/>
      <c r="Q138" s="138"/>
      <c r="R138" s="138"/>
    </row>
    <row r="139" spans="1:18" s="42" customFormat="1" ht="12.75">
      <c r="A139" s="397" t="s">
        <v>888</v>
      </c>
      <c r="B139" s="398"/>
      <c r="C139" s="398"/>
      <c r="D139" s="398"/>
      <c r="E139" s="398"/>
      <c r="F139" s="398"/>
      <c r="G139" s="398"/>
      <c r="H139" s="398"/>
      <c r="I139" s="398"/>
      <c r="J139" s="398"/>
      <c r="K139" s="398"/>
      <c r="L139" s="398"/>
      <c r="M139" s="398"/>
      <c r="N139" s="398"/>
      <c r="O139" s="399"/>
      <c r="P139" s="138"/>
      <c r="Q139" s="138"/>
      <c r="R139" s="138"/>
    </row>
    <row r="140" spans="16:18" ht="12.75">
      <c r="P140" s="138"/>
      <c r="Q140" s="138"/>
      <c r="R140" s="138"/>
    </row>
    <row r="141" spans="16:18" ht="12.75">
      <c r="P141" s="138"/>
      <c r="Q141" s="138"/>
      <c r="R141" s="138"/>
    </row>
    <row r="142" spans="16:18" ht="12.75">
      <c r="P142" s="138"/>
      <c r="Q142" s="138"/>
      <c r="R142" s="138"/>
    </row>
    <row r="143" spans="16:18" ht="12.75">
      <c r="P143" s="138"/>
      <c r="Q143" s="138"/>
      <c r="R143" s="138"/>
    </row>
    <row r="144" spans="16:18" ht="12.75">
      <c r="P144" s="138"/>
      <c r="Q144" s="138"/>
      <c r="R144" s="138"/>
    </row>
    <row r="145" spans="16:18" ht="12.75">
      <c r="P145" s="138"/>
      <c r="Q145" s="138"/>
      <c r="R145" s="138"/>
    </row>
    <row r="146" spans="16:18" ht="12.75">
      <c r="P146" s="138"/>
      <c r="Q146" s="138"/>
      <c r="R146" s="138"/>
    </row>
    <row r="147" spans="16:18" ht="12.75">
      <c r="P147" s="138"/>
      <c r="Q147" s="138"/>
      <c r="R147" s="138"/>
    </row>
    <row r="148" spans="16:18" ht="12.75">
      <c r="P148" s="138"/>
      <c r="Q148" s="138"/>
      <c r="R148" s="138"/>
    </row>
    <row r="149" spans="16:18" ht="12.75">
      <c r="P149" s="138"/>
      <c r="Q149" s="138"/>
      <c r="R149" s="138"/>
    </row>
    <row r="150" spans="16:18" ht="12.75">
      <c r="P150" s="138"/>
      <c r="Q150" s="138"/>
      <c r="R150" s="138"/>
    </row>
  </sheetData>
  <sheetProtection password="D6D7" sheet="1" objects="1" scenarios="1" formatCells="0" formatColumns="0" formatRows="0" insertRows="0" selectLockedCells="1"/>
  <mergeCells count="331">
    <mergeCell ref="A137:O137"/>
    <mergeCell ref="A138:O138"/>
    <mergeCell ref="A139:O139"/>
    <mergeCell ref="A102:O102"/>
    <mergeCell ref="A132:C132"/>
    <mergeCell ref="G132:O132"/>
    <mergeCell ref="A133:O133"/>
    <mergeCell ref="A134:C134"/>
    <mergeCell ref="F134:G134"/>
    <mergeCell ref="I134:J134"/>
    <mergeCell ref="K134:O134"/>
    <mergeCell ref="A135:O135"/>
    <mergeCell ref="A136:O136"/>
    <mergeCell ref="A128:C128"/>
    <mergeCell ref="G128:O128"/>
    <mergeCell ref="A129:C129"/>
    <mergeCell ref="G129:O129"/>
    <mergeCell ref="A130:C130"/>
    <mergeCell ref="G130:O130"/>
    <mergeCell ref="A131:C131"/>
    <mergeCell ref="D131:F131"/>
    <mergeCell ref="G131:O131"/>
    <mergeCell ref="A126:O126"/>
    <mergeCell ref="A127:I127"/>
    <mergeCell ref="K127:O127"/>
    <mergeCell ref="A110:O111"/>
    <mergeCell ref="A112:O113"/>
    <mergeCell ref="A114:O115"/>
    <mergeCell ref="A116:O117"/>
    <mergeCell ref="A118:O119"/>
    <mergeCell ref="A120:O121"/>
    <mergeCell ref="A122:O123"/>
    <mergeCell ref="A124:O125"/>
    <mergeCell ref="A103:C103"/>
    <mergeCell ref="E103:O103"/>
    <mergeCell ref="A104:O105"/>
    <mergeCell ref="A106:O107"/>
    <mergeCell ref="A108:O109"/>
    <mergeCell ref="O31:O32"/>
    <mergeCell ref="B50:J50"/>
    <mergeCell ref="A77:J77"/>
    <mergeCell ref="B35:J35"/>
    <mergeCell ref="B34:J34"/>
    <mergeCell ref="B33:J33"/>
    <mergeCell ref="O33:O35"/>
    <mergeCell ref="K33:K35"/>
    <mergeCell ref="L33:L35"/>
    <mergeCell ref="M33:M35"/>
    <mergeCell ref="N33:N35"/>
    <mergeCell ref="A33:A35"/>
    <mergeCell ref="K38:K40"/>
    <mergeCell ref="L38:L40"/>
    <mergeCell ref="B40:J40"/>
    <mergeCell ref="B39:J39"/>
    <mergeCell ref="B41:J41"/>
    <mergeCell ref="A36:O36"/>
    <mergeCell ref="A38:A40"/>
    <mergeCell ref="M38:M40"/>
    <mergeCell ref="N38:N40"/>
    <mergeCell ref="O38:O40"/>
    <mergeCell ref="B38:J38"/>
    <mergeCell ref="A37:J37"/>
    <mergeCell ref="A1:O1"/>
    <mergeCell ref="A2:O2"/>
    <mergeCell ref="A4:A6"/>
    <mergeCell ref="B6:J6"/>
    <mergeCell ref="B5:J5"/>
    <mergeCell ref="B4:J4"/>
    <mergeCell ref="O4:O6"/>
    <mergeCell ref="K4:K6"/>
    <mergeCell ref="L4:L6"/>
    <mergeCell ref="M4:M6"/>
    <mergeCell ref="N4:N6"/>
    <mergeCell ref="A3:J3"/>
    <mergeCell ref="A7:A9"/>
    <mergeCell ref="A10:O10"/>
    <mergeCell ref="A12:A13"/>
    <mergeCell ref="O12:O13"/>
    <mergeCell ref="N7:N9"/>
    <mergeCell ref="B9:J9"/>
    <mergeCell ref="B8:J8"/>
    <mergeCell ref="B7:J7"/>
    <mergeCell ref="B13:J13"/>
    <mergeCell ref="N12:N13"/>
    <mergeCell ref="K12:K13"/>
    <mergeCell ref="O7:O9"/>
    <mergeCell ref="K7:K9"/>
    <mergeCell ref="L7:L9"/>
    <mergeCell ref="M7:M9"/>
    <mergeCell ref="B12:J12"/>
    <mergeCell ref="A11:J11"/>
    <mergeCell ref="A14:A17"/>
    <mergeCell ref="M14:M17"/>
    <mergeCell ref="A18:A19"/>
    <mergeCell ref="A20:A22"/>
    <mergeCell ref="A23:A25"/>
    <mergeCell ref="B19:J19"/>
    <mergeCell ref="B18:J18"/>
    <mergeCell ref="B22:J22"/>
    <mergeCell ref="B15:J15"/>
    <mergeCell ref="B14:J14"/>
    <mergeCell ref="L20:L22"/>
    <mergeCell ref="M20:M22"/>
    <mergeCell ref="B17:J17"/>
    <mergeCell ref="B16:J16"/>
    <mergeCell ref="O29:O30"/>
    <mergeCell ref="B21:J21"/>
    <mergeCell ref="B20:J20"/>
    <mergeCell ref="B25:J25"/>
    <mergeCell ref="B24:J24"/>
    <mergeCell ref="B23:J23"/>
    <mergeCell ref="B28:J28"/>
    <mergeCell ref="B26:J26"/>
    <mergeCell ref="K23:K25"/>
    <mergeCell ref="L23:L25"/>
    <mergeCell ref="M23:M25"/>
    <mergeCell ref="N23:N25"/>
    <mergeCell ref="N20:N22"/>
    <mergeCell ref="A29:A30"/>
    <mergeCell ref="A26:A28"/>
    <mergeCell ref="L29:L30"/>
    <mergeCell ref="M29:M30"/>
    <mergeCell ref="B30:J30"/>
    <mergeCell ref="B29:J29"/>
    <mergeCell ref="B32:J32"/>
    <mergeCell ref="N29:N30"/>
    <mergeCell ref="K29:K30"/>
    <mergeCell ref="B27:J27"/>
    <mergeCell ref="A31:A32"/>
    <mergeCell ref="B31:J31"/>
    <mergeCell ref="K31:K32"/>
    <mergeCell ref="L31:L32"/>
    <mergeCell ref="M31:M32"/>
    <mergeCell ref="N31:N32"/>
    <mergeCell ref="O14:O17"/>
    <mergeCell ref="K14:K17"/>
    <mergeCell ref="L14:L17"/>
    <mergeCell ref="L12:L13"/>
    <mergeCell ref="M12:M13"/>
    <mergeCell ref="O23:O25"/>
    <mergeCell ref="K26:K28"/>
    <mergeCell ref="L26:L28"/>
    <mergeCell ref="M26:M28"/>
    <mergeCell ref="N26:N28"/>
    <mergeCell ref="O26:O28"/>
    <mergeCell ref="O18:O19"/>
    <mergeCell ref="K20:K22"/>
    <mergeCell ref="O20:O22"/>
    <mergeCell ref="K18:K19"/>
    <mergeCell ref="L18:L19"/>
    <mergeCell ref="M18:M19"/>
    <mergeCell ref="N14:N17"/>
    <mergeCell ref="N18:N19"/>
    <mergeCell ref="A48:J48"/>
    <mergeCell ref="A49:A51"/>
    <mergeCell ref="A41:A43"/>
    <mergeCell ref="A44:A46"/>
    <mergeCell ref="K49:K51"/>
    <mergeCell ref="B49:J49"/>
    <mergeCell ref="O41:O43"/>
    <mergeCell ref="B46:J46"/>
    <mergeCell ref="B45:J45"/>
    <mergeCell ref="B44:J44"/>
    <mergeCell ref="K41:K43"/>
    <mergeCell ref="L41:L43"/>
    <mergeCell ref="M41:M43"/>
    <mergeCell ref="N41:N43"/>
    <mergeCell ref="B43:J43"/>
    <mergeCell ref="B42:J42"/>
    <mergeCell ref="B55:J55"/>
    <mergeCell ref="B54:J54"/>
    <mergeCell ref="B51:J51"/>
    <mergeCell ref="A58:A61"/>
    <mergeCell ref="A63:A64"/>
    <mergeCell ref="A56:A57"/>
    <mergeCell ref="A47:O47"/>
    <mergeCell ref="O44:O46"/>
    <mergeCell ref="K44:K46"/>
    <mergeCell ref="L44:L46"/>
    <mergeCell ref="M44:M46"/>
    <mergeCell ref="N44:N46"/>
    <mergeCell ref="O52:O53"/>
    <mergeCell ref="L49:L51"/>
    <mergeCell ref="M49:M51"/>
    <mergeCell ref="N49:N51"/>
    <mergeCell ref="O49:O51"/>
    <mergeCell ref="L52:L53"/>
    <mergeCell ref="M52:M53"/>
    <mergeCell ref="N52:N53"/>
    <mergeCell ref="O54:O55"/>
    <mergeCell ref="O56:O57"/>
    <mergeCell ref="L58:L61"/>
    <mergeCell ref="M58:M61"/>
    <mergeCell ref="A66:A67"/>
    <mergeCell ref="A68:A69"/>
    <mergeCell ref="A70:A72"/>
    <mergeCell ref="K68:K69"/>
    <mergeCell ref="K70:K72"/>
    <mergeCell ref="B67:J67"/>
    <mergeCell ref="B66:J66"/>
    <mergeCell ref="B69:J69"/>
    <mergeCell ref="K52:K53"/>
    <mergeCell ref="K54:K55"/>
    <mergeCell ref="K56:K57"/>
    <mergeCell ref="K58:K61"/>
    <mergeCell ref="K63:K64"/>
    <mergeCell ref="B57:J57"/>
    <mergeCell ref="B56:J56"/>
    <mergeCell ref="B61:J61"/>
    <mergeCell ref="B60:J60"/>
    <mergeCell ref="B59:J59"/>
    <mergeCell ref="B58:J58"/>
    <mergeCell ref="B62:J62"/>
    <mergeCell ref="A52:A53"/>
    <mergeCell ref="A54:A55"/>
    <mergeCell ref="B53:J53"/>
    <mergeCell ref="B52:J52"/>
    <mergeCell ref="N58:N61"/>
    <mergeCell ref="O58:O61"/>
    <mergeCell ref="L54:L55"/>
    <mergeCell ref="L56:L57"/>
    <mergeCell ref="M56:M57"/>
    <mergeCell ref="N56:N57"/>
    <mergeCell ref="M54:M55"/>
    <mergeCell ref="N54:N55"/>
    <mergeCell ref="O68:O69"/>
    <mergeCell ref="L63:L64"/>
    <mergeCell ref="M63:M64"/>
    <mergeCell ref="N63:N64"/>
    <mergeCell ref="O63:O64"/>
    <mergeCell ref="L66:L67"/>
    <mergeCell ref="M66:M67"/>
    <mergeCell ref="O66:O67"/>
    <mergeCell ref="B64:J64"/>
    <mergeCell ref="B63:J63"/>
    <mergeCell ref="B65:J65"/>
    <mergeCell ref="K66:K67"/>
    <mergeCell ref="B68:J68"/>
    <mergeCell ref="L68:L69"/>
    <mergeCell ref="M68:M69"/>
    <mergeCell ref="N68:N69"/>
    <mergeCell ref="N66:N67"/>
    <mergeCell ref="M70:M72"/>
    <mergeCell ref="N70:N72"/>
    <mergeCell ref="O70:O72"/>
    <mergeCell ref="A78:A79"/>
    <mergeCell ref="L78:L79"/>
    <mergeCell ref="M78:M79"/>
    <mergeCell ref="N78:N79"/>
    <mergeCell ref="K78:K79"/>
    <mergeCell ref="B79:J79"/>
    <mergeCell ref="B78:J78"/>
    <mergeCell ref="B71:J71"/>
    <mergeCell ref="B70:J70"/>
    <mergeCell ref="B76:J76"/>
    <mergeCell ref="B73:J73"/>
    <mergeCell ref="L73:L76"/>
    <mergeCell ref="M73:M76"/>
    <mergeCell ref="N73:N76"/>
    <mergeCell ref="O73:O76"/>
    <mergeCell ref="L70:L72"/>
    <mergeCell ref="A73:A76"/>
    <mergeCell ref="B72:J72"/>
    <mergeCell ref="K73:K76"/>
    <mergeCell ref="B74:J74"/>
    <mergeCell ref="B75:J75"/>
    <mergeCell ref="O78:O79"/>
    <mergeCell ref="B90:J90"/>
    <mergeCell ref="B89:J89"/>
    <mergeCell ref="A82:A84"/>
    <mergeCell ref="B82:J82"/>
    <mergeCell ref="K82:K84"/>
    <mergeCell ref="L82:L84"/>
    <mergeCell ref="M82:M84"/>
    <mergeCell ref="N82:N84"/>
    <mergeCell ref="O82:O84"/>
    <mergeCell ref="B84:J84"/>
    <mergeCell ref="A80:A81"/>
    <mergeCell ref="B80:J80"/>
    <mergeCell ref="K80:K81"/>
    <mergeCell ref="L80:L81"/>
    <mergeCell ref="M80:M81"/>
    <mergeCell ref="B83:J83"/>
    <mergeCell ref="A85:O85"/>
    <mergeCell ref="A87:A88"/>
    <mergeCell ref="B87:J87"/>
    <mergeCell ref="K87:K88"/>
    <mergeCell ref="A89:A90"/>
    <mergeCell ref="K89:K90"/>
    <mergeCell ref="L89:L90"/>
    <mergeCell ref="M89:M90"/>
    <mergeCell ref="N89:N90"/>
    <mergeCell ref="O89:O90"/>
    <mergeCell ref="N80:N81"/>
    <mergeCell ref="O80:O81"/>
    <mergeCell ref="B81:J81"/>
    <mergeCell ref="L87:L88"/>
    <mergeCell ref="M87:M88"/>
    <mergeCell ref="N87:N88"/>
    <mergeCell ref="O87:O88"/>
    <mergeCell ref="B88:J88"/>
    <mergeCell ref="A86:J86"/>
    <mergeCell ref="A91:A92"/>
    <mergeCell ref="B91:J91"/>
    <mergeCell ref="K91:K92"/>
    <mergeCell ref="L91:L92"/>
    <mergeCell ref="M91:M92"/>
    <mergeCell ref="N91:N92"/>
    <mergeCell ref="O91:O92"/>
    <mergeCell ref="B92:J92"/>
    <mergeCell ref="A97:J97"/>
    <mergeCell ref="A96:O96"/>
    <mergeCell ref="A93:A95"/>
    <mergeCell ref="B93:J93"/>
    <mergeCell ref="K93:K95"/>
    <mergeCell ref="L93:L95"/>
    <mergeCell ref="M93:M95"/>
    <mergeCell ref="N93:N95"/>
    <mergeCell ref="O93:O95"/>
    <mergeCell ref="B94:J94"/>
    <mergeCell ref="B95:J95"/>
    <mergeCell ref="A98:A101"/>
    <mergeCell ref="B98:J98"/>
    <mergeCell ref="K98:K101"/>
    <mergeCell ref="L98:L101"/>
    <mergeCell ref="M98:M101"/>
    <mergeCell ref="N98:N101"/>
    <mergeCell ref="O98:O101"/>
    <mergeCell ref="B99:J99"/>
    <mergeCell ref="B101:J101"/>
    <mergeCell ref="B100:J100"/>
  </mergeCells>
  <dataValidations count="10">
    <dataValidation type="list" allowBlank="1" showInputMessage="1" showErrorMessage="1" sqref="L7:M9 L54:M67 L80:M81 L91:M95">
      <formula1>"5, -----"</formula1>
    </dataValidation>
    <dataValidation type="whole" operator="equal" allowBlank="1" showInputMessage="1" showErrorMessage="1" sqref="N82:N84 N87:N90">
      <formula1>5</formula1>
    </dataValidation>
    <dataValidation type="list" operator="equal" allowBlank="1" showInputMessage="1" showErrorMessage="1" sqref="N80:N81">
      <formula1>"5, -----"</formula1>
    </dataValidation>
    <dataValidation type="list" operator="equal" allowBlank="1" showInputMessage="1" showErrorMessage="1" sqref="N65 N91:N92">
      <formula1>"5, -----"</formula1>
    </dataValidation>
    <dataValidation type="list" allowBlank="1" showInputMessage="1" showErrorMessage="1" sqref="L4:N6">
      <formula1>"5, -----"</formula1>
    </dataValidation>
    <dataValidation type="list" allowBlank="1" showInputMessage="1" showErrorMessage="1" sqref="L12:N13 L26:N28 L31:N32 L73:M76">
      <formula1>"15, -----"</formula1>
    </dataValidation>
    <dataValidation type="list" allowBlank="1" showInputMessage="1" showErrorMessage="1" sqref="L14:N25 L29:M30 L33:N35 L38:M40 L49:N53 L68:M72 L78:M79 L82:M84 L87:M90 L98:M101">
      <formula1>"10, -----"</formula1>
    </dataValidation>
    <dataValidation type="list" operator="equal" allowBlank="1" showInputMessage="1" showErrorMessage="1" sqref="L41:N46 N58:N61">
      <formula1>"5, -----"</formula1>
    </dataValidation>
    <dataValidation type="list" operator="equal" allowBlank="1" showInputMessage="1" showErrorMessage="1" sqref="N68:N69">
      <formula1>"10, -----"</formula1>
    </dataValidation>
    <dataValidation type="list" allowBlank="1" showInputMessage="1" showErrorMessage="1" sqref="D134 H134">
      <formula1>"✓, -----"</formula1>
    </dataValidation>
  </dataValidations>
  <printOptions/>
  <pageMargins left="0.7" right="0.7" top="0.75" bottom="0.75" header="0.3" footer="0.3"/>
  <pageSetup fitToHeight="0" fitToWidth="1" horizontalDpi="600" verticalDpi="600" orientation="portrait" r:id="rId1"/>
  <headerFooter>
    <oddHeader>&amp;LUSDA Good Agricultural Practices Good Handling Practices                
Audit Verification Checklist</oddHeader>
    <oddFooter>&amp;LFor Official Government Use Only
USDA, AMS, FV, Specialty Crops Inspection Division&amp;RSeptember 18, 2014     Version 1.2
Page &amp;P</oddFooter>
  </headerFooter>
  <rowBreaks count="2" manualBreakCount="2">
    <brk id="35" max="16383" man="1"/>
    <brk id="7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4"/>
    <pageSetUpPr fitToPage="1"/>
  </sheetPr>
  <dimension ref="A1:T135"/>
  <sheetViews>
    <sheetView view="pageLayout" workbookViewId="0" topLeftCell="A1">
      <selection activeCell="L4" sqref="L4:L5"/>
    </sheetView>
  </sheetViews>
  <sheetFormatPr defaultColWidth="9.140625" defaultRowHeight="12.75"/>
  <cols>
    <col min="1" max="1" width="5.57421875" style="0" customWidth="1"/>
    <col min="2" max="3" width="7.28125" style="0" customWidth="1"/>
    <col min="4" max="4" width="2.7109375" style="42" customWidth="1"/>
    <col min="5" max="5" width="7.28125" style="42" customWidth="1"/>
    <col min="6" max="6" width="2.7109375" style="42" customWidth="1"/>
    <col min="7" max="7" width="7.28125" style="0" customWidth="1"/>
    <col min="8" max="8" width="2.7109375" style="0" customWidth="1"/>
    <col min="9" max="9" width="2.140625" style="0" customWidth="1"/>
    <col min="10" max="10" width="8.00390625" style="0" customWidth="1"/>
    <col min="11" max="11" width="6.421875" style="0" customWidth="1"/>
    <col min="12" max="12" width="5.8515625" style="0" customWidth="1"/>
    <col min="13" max="13" width="6.00390625" style="0" customWidth="1"/>
    <col min="14" max="14" width="6.140625" style="0" customWidth="1"/>
    <col min="15" max="15" width="6.421875" style="0" customWidth="1"/>
  </cols>
  <sheetData>
    <row r="1" spans="1:18" ht="30" customHeight="1">
      <c r="A1" s="532" t="s">
        <v>4</v>
      </c>
      <c r="B1" s="533"/>
      <c r="C1" s="533"/>
      <c r="D1" s="533"/>
      <c r="E1" s="533"/>
      <c r="F1" s="533"/>
      <c r="G1" s="533"/>
      <c r="H1" s="533"/>
      <c r="I1" s="533"/>
      <c r="J1" s="533"/>
      <c r="K1" s="533"/>
      <c r="L1" s="533"/>
      <c r="M1" s="533"/>
      <c r="N1" s="533"/>
      <c r="O1" s="533"/>
      <c r="P1" s="138"/>
      <c r="Q1" s="138"/>
      <c r="R1" s="138"/>
    </row>
    <row r="2" spans="1:18" ht="30" customHeight="1">
      <c r="A2" s="276" t="s">
        <v>286</v>
      </c>
      <c r="B2" s="276"/>
      <c r="C2" s="276"/>
      <c r="D2" s="276"/>
      <c r="E2" s="276"/>
      <c r="F2" s="276"/>
      <c r="G2" s="276"/>
      <c r="H2" s="276"/>
      <c r="I2" s="276"/>
      <c r="J2" s="276"/>
      <c r="K2" s="276"/>
      <c r="L2" s="276"/>
      <c r="M2" s="276"/>
      <c r="N2" s="276"/>
      <c r="O2" s="276"/>
      <c r="P2" s="138"/>
      <c r="Q2" s="138"/>
      <c r="R2" s="138"/>
    </row>
    <row r="3" spans="1:18" s="30" customFormat="1" ht="13.8">
      <c r="A3" s="327" t="s">
        <v>56</v>
      </c>
      <c r="B3" s="328"/>
      <c r="C3" s="328"/>
      <c r="D3" s="328"/>
      <c r="E3" s="328"/>
      <c r="F3" s="328"/>
      <c r="G3" s="328"/>
      <c r="H3" s="328"/>
      <c r="I3" s="328"/>
      <c r="J3" s="329"/>
      <c r="K3" s="61" t="s">
        <v>55</v>
      </c>
      <c r="L3" s="62" t="s">
        <v>21</v>
      </c>
      <c r="M3" s="62" t="s">
        <v>54</v>
      </c>
      <c r="N3" s="62" t="s">
        <v>53</v>
      </c>
      <c r="O3" s="62" t="s">
        <v>52</v>
      </c>
      <c r="P3" s="146"/>
      <c r="Q3" s="146"/>
      <c r="R3" s="146"/>
    </row>
    <row r="4" spans="1:18" ht="15" customHeight="1">
      <c r="A4" s="359" t="s">
        <v>287</v>
      </c>
      <c r="B4" s="261" t="s">
        <v>778</v>
      </c>
      <c r="C4" s="202"/>
      <c r="D4" s="202"/>
      <c r="E4" s="202"/>
      <c r="F4" s="202"/>
      <c r="G4" s="202"/>
      <c r="H4" s="202"/>
      <c r="I4" s="202"/>
      <c r="J4" s="262"/>
      <c r="K4" s="493">
        <v>5</v>
      </c>
      <c r="L4" s="484"/>
      <c r="M4" s="484"/>
      <c r="N4" s="486"/>
      <c r="O4" s="493"/>
      <c r="P4" s="138"/>
      <c r="Q4" s="138"/>
      <c r="R4" s="138"/>
    </row>
    <row r="5" spans="1:18" ht="15" customHeight="1">
      <c r="A5" s="360"/>
      <c r="B5" s="256" t="s">
        <v>779</v>
      </c>
      <c r="C5" s="162"/>
      <c r="D5" s="162"/>
      <c r="E5" s="162"/>
      <c r="F5" s="162"/>
      <c r="G5" s="162"/>
      <c r="H5" s="162"/>
      <c r="I5" s="162"/>
      <c r="J5" s="257"/>
      <c r="K5" s="495"/>
      <c r="L5" s="485"/>
      <c r="M5" s="485"/>
      <c r="N5" s="487"/>
      <c r="O5" s="495"/>
      <c r="P5" s="138"/>
      <c r="Q5" s="138"/>
      <c r="R5" s="138"/>
    </row>
    <row r="6" spans="1:18" ht="15" customHeight="1">
      <c r="A6" s="359" t="s">
        <v>288</v>
      </c>
      <c r="B6" s="261" t="s">
        <v>603</v>
      </c>
      <c r="C6" s="202"/>
      <c r="D6" s="202"/>
      <c r="E6" s="202"/>
      <c r="F6" s="202"/>
      <c r="G6" s="202"/>
      <c r="H6" s="202"/>
      <c r="I6" s="202"/>
      <c r="J6" s="262"/>
      <c r="K6" s="493">
        <v>5</v>
      </c>
      <c r="L6" s="484"/>
      <c r="M6" s="484"/>
      <c r="N6" s="530"/>
      <c r="O6" s="493" t="s">
        <v>580</v>
      </c>
      <c r="P6" s="138"/>
      <c r="Q6" s="138"/>
      <c r="R6" s="138"/>
    </row>
    <row r="7" spans="1:18" ht="15" customHeight="1">
      <c r="A7" s="360"/>
      <c r="B7" s="256" t="s">
        <v>604</v>
      </c>
      <c r="C7" s="162"/>
      <c r="D7" s="162"/>
      <c r="E7" s="162"/>
      <c r="F7" s="162"/>
      <c r="G7" s="162"/>
      <c r="H7" s="162"/>
      <c r="I7" s="162"/>
      <c r="J7" s="257"/>
      <c r="K7" s="495"/>
      <c r="L7" s="485"/>
      <c r="M7" s="485"/>
      <c r="N7" s="531"/>
      <c r="O7" s="495"/>
      <c r="P7" s="138"/>
      <c r="Q7" s="138"/>
      <c r="R7" s="138"/>
    </row>
    <row r="8" spans="1:18" ht="15" customHeight="1">
      <c r="A8" s="359" t="s">
        <v>289</v>
      </c>
      <c r="B8" s="261" t="s">
        <v>294</v>
      </c>
      <c r="C8" s="202"/>
      <c r="D8" s="202"/>
      <c r="E8" s="202"/>
      <c r="F8" s="202"/>
      <c r="G8" s="202"/>
      <c r="H8" s="202"/>
      <c r="I8" s="202"/>
      <c r="J8" s="262"/>
      <c r="K8" s="493">
        <v>10</v>
      </c>
      <c r="L8" s="484"/>
      <c r="M8" s="484"/>
      <c r="N8" s="486"/>
      <c r="O8" s="493"/>
      <c r="P8" s="138"/>
      <c r="Q8" s="138"/>
      <c r="R8" s="138"/>
    </row>
    <row r="9" spans="1:18" ht="15" customHeight="1">
      <c r="A9" s="290"/>
      <c r="B9" s="256" t="s">
        <v>780</v>
      </c>
      <c r="C9" s="162"/>
      <c r="D9" s="162"/>
      <c r="E9" s="162"/>
      <c r="F9" s="162"/>
      <c r="G9" s="162"/>
      <c r="H9" s="162"/>
      <c r="I9" s="162"/>
      <c r="J9" s="257"/>
      <c r="K9" s="458"/>
      <c r="L9" s="460"/>
      <c r="M9" s="460"/>
      <c r="N9" s="464"/>
      <c r="O9" s="458"/>
      <c r="P9" s="138"/>
      <c r="Q9" s="138"/>
      <c r="R9" s="138"/>
    </row>
    <row r="10" spans="1:18" ht="15" customHeight="1">
      <c r="A10" s="275"/>
      <c r="B10" s="253" t="s">
        <v>781</v>
      </c>
      <c r="C10" s="254"/>
      <c r="D10" s="254"/>
      <c r="E10" s="254"/>
      <c r="F10" s="254"/>
      <c r="G10" s="254"/>
      <c r="H10" s="254"/>
      <c r="I10" s="254"/>
      <c r="J10" s="255"/>
      <c r="K10" s="459"/>
      <c r="L10" s="461"/>
      <c r="M10" s="461"/>
      <c r="N10" s="465"/>
      <c r="O10" s="459"/>
      <c r="P10" s="138"/>
      <c r="Q10" s="138"/>
      <c r="R10" s="138"/>
    </row>
    <row r="11" spans="1:18" s="42" customFormat="1" ht="15" customHeight="1">
      <c r="A11" s="359" t="s">
        <v>290</v>
      </c>
      <c r="B11" s="261" t="s">
        <v>782</v>
      </c>
      <c r="C11" s="202"/>
      <c r="D11" s="202"/>
      <c r="E11" s="202"/>
      <c r="F11" s="202"/>
      <c r="G11" s="202"/>
      <c r="H11" s="202"/>
      <c r="I11" s="202"/>
      <c r="J11" s="262"/>
      <c r="K11" s="493">
        <v>5</v>
      </c>
      <c r="L11" s="251"/>
      <c r="M11" s="251"/>
      <c r="N11" s="535"/>
      <c r="O11" s="536"/>
      <c r="P11" s="138"/>
      <c r="Q11" s="138"/>
      <c r="R11" s="138"/>
    </row>
    <row r="12" spans="1:18" ht="15" customHeight="1">
      <c r="A12" s="361"/>
      <c r="B12" s="256" t="s">
        <v>261</v>
      </c>
      <c r="C12" s="157"/>
      <c r="D12" s="157"/>
      <c r="E12" s="157"/>
      <c r="F12" s="157"/>
      <c r="G12" s="157"/>
      <c r="H12" s="157"/>
      <c r="I12" s="157"/>
      <c r="J12" s="257"/>
      <c r="K12" s="534"/>
      <c r="L12" s="252"/>
      <c r="M12" s="252"/>
      <c r="N12" s="465"/>
      <c r="O12" s="459"/>
      <c r="P12" s="138"/>
      <c r="Q12" s="138"/>
      <c r="R12" s="138"/>
    </row>
    <row r="13" spans="1:18" ht="15" customHeight="1">
      <c r="A13" s="359" t="s">
        <v>291</v>
      </c>
      <c r="B13" s="261" t="s">
        <v>667</v>
      </c>
      <c r="C13" s="202"/>
      <c r="D13" s="202"/>
      <c r="E13" s="202"/>
      <c r="F13" s="202"/>
      <c r="G13" s="202"/>
      <c r="H13" s="202"/>
      <c r="I13" s="202"/>
      <c r="J13" s="262"/>
      <c r="K13" s="493">
        <v>5</v>
      </c>
      <c r="L13" s="484"/>
      <c r="M13" s="484"/>
      <c r="N13" s="486"/>
      <c r="O13" s="493"/>
      <c r="P13" s="138"/>
      <c r="Q13" s="138"/>
      <c r="R13" s="138"/>
    </row>
    <row r="14" spans="1:18" ht="15" customHeight="1">
      <c r="A14" s="290"/>
      <c r="B14" s="256" t="s">
        <v>668</v>
      </c>
      <c r="C14" s="162"/>
      <c r="D14" s="162"/>
      <c r="E14" s="162"/>
      <c r="F14" s="162"/>
      <c r="G14" s="162"/>
      <c r="H14" s="162"/>
      <c r="I14" s="162"/>
      <c r="J14" s="257"/>
      <c r="K14" s="458"/>
      <c r="L14" s="460"/>
      <c r="M14" s="460"/>
      <c r="N14" s="464"/>
      <c r="O14" s="458"/>
      <c r="P14" s="138"/>
      <c r="Q14" s="138"/>
      <c r="R14" s="138"/>
    </row>
    <row r="15" spans="1:18" ht="15" customHeight="1">
      <c r="A15" s="359" t="s">
        <v>292</v>
      </c>
      <c r="B15" s="261" t="s">
        <v>274</v>
      </c>
      <c r="C15" s="202"/>
      <c r="D15" s="202"/>
      <c r="E15" s="202"/>
      <c r="F15" s="202"/>
      <c r="G15" s="202"/>
      <c r="H15" s="202"/>
      <c r="I15" s="202"/>
      <c r="J15" s="262"/>
      <c r="K15" s="493">
        <v>10</v>
      </c>
      <c r="L15" s="484"/>
      <c r="M15" s="484"/>
      <c r="N15" s="486"/>
      <c r="O15" s="493"/>
      <c r="P15" s="138"/>
      <c r="Q15" s="138"/>
      <c r="R15" s="138"/>
    </row>
    <row r="16" spans="1:18" ht="15" customHeight="1">
      <c r="A16" s="360"/>
      <c r="B16" s="256" t="s">
        <v>783</v>
      </c>
      <c r="C16" s="162"/>
      <c r="D16" s="162"/>
      <c r="E16" s="162"/>
      <c r="F16" s="162"/>
      <c r="G16" s="162"/>
      <c r="H16" s="162"/>
      <c r="I16" s="162"/>
      <c r="J16" s="257"/>
      <c r="K16" s="495"/>
      <c r="L16" s="485"/>
      <c r="M16" s="485"/>
      <c r="N16" s="487"/>
      <c r="O16" s="495"/>
      <c r="P16" s="138"/>
      <c r="Q16" s="138"/>
      <c r="R16" s="138"/>
    </row>
    <row r="17" spans="1:18" ht="15" customHeight="1">
      <c r="A17" s="275"/>
      <c r="B17" s="253" t="s">
        <v>784</v>
      </c>
      <c r="C17" s="254"/>
      <c r="D17" s="254"/>
      <c r="E17" s="254"/>
      <c r="F17" s="254"/>
      <c r="G17" s="254"/>
      <c r="H17" s="254"/>
      <c r="I17" s="254"/>
      <c r="J17" s="255"/>
      <c r="K17" s="459"/>
      <c r="L17" s="461"/>
      <c r="M17" s="461"/>
      <c r="N17" s="465"/>
      <c r="O17" s="459"/>
      <c r="P17" s="138"/>
      <c r="Q17" s="138"/>
      <c r="R17" s="138"/>
    </row>
    <row r="18" spans="1:18" s="36" customFormat="1" ht="15" customHeight="1">
      <c r="A18" s="359" t="s">
        <v>293</v>
      </c>
      <c r="B18" s="261" t="s">
        <v>785</v>
      </c>
      <c r="C18" s="202"/>
      <c r="D18" s="202"/>
      <c r="E18" s="202"/>
      <c r="F18" s="202"/>
      <c r="G18" s="202"/>
      <c r="H18" s="202"/>
      <c r="I18" s="202"/>
      <c r="J18" s="262"/>
      <c r="K18" s="493">
        <v>15</v>
      </c>
      <c r="L18" s="484"/>
      <c r="M18" s="484"/>
      <c r="N18" s="512"/>
      <c r="O18" s="493" t="s">
        <v>581</v>
      </c>
      <c r="P18" s="138"/>
      <c r="Q18" s="138"/>
      <c r="R18" s="138"/>
    </row>
    <row r="19" spans="1:18" s="36" customFormat="1" ht="15" customHeight="1">
      <c r="A19" s="360"/>
      <c r="B19" s="256" t="s">
        <v>786</v>
      </c>
      <c r="C19" s="157"/>
      <c r="D19" s="157"/>
      <c r="E19" s="157"/>
      <c r="F19" s="157"/>
      <c r="G19" s="157"/>
      <c r="H19" s="157"/>
      <c r="I19" s="157"/>
      <c r="J19" s="257"/>
      <c r="K19" s="495"/>
      <c r="L19" s="485"/>
      <c r="M19" s="485"/>
      <c r="N19" s="513"/>
      <c r="O19" s="495"/>
      <c r="P19" s="138"/>
      <c r="Q19" s="138"/>
      <c r="R19" s="138"/>
    </row>
    <row r="20" spans="1:18" s="42" customFormat="1" ht="15" customHeight="1">
      <c r="A20" s="360"/>
      <c r="B20" s="256" t="s">
        <v>788</v>
      </c>
      <c r="C20" s="157"/>
      <c r="D20" s="157"/>
      <c r="E20" s="157"/>
      <c r="F20" s="157"/>
      <c r="G20" s="157"/>
      <c r="H20" s="157"/>
      <c r="I20" s="157"/>
      <c r="J20" s="257"/>
      <c r="K20" s="495"/>
      <c r="L20" s="485"/>
      <c r="M20" s="485"/>
      <c r="N20" s="513"/>
      <c r="O20" s="495"/>
      <c r="P20" s="138"/>
      <c r="Q20" s="138"/>
      <c r="R20" s="138"/>
    </row>
    <row r="21" spans="1:18" s="36" customFormat="1" ht="15" customHeight="1">
      <c r="A21" s="275"/>
      <c r="B21" s="253" t="s">
        <v>787</v>
      </c>
      <c r="C21" s="254"/>
      <c r="D21" s="254"/>
      <c r="E21" s="254"/>
      <c r="F21" s="254"/>
      <c r="G21" s="254"/>
      <c r="H21" s="254"/>
      <c r="I21" s="254"/>
      <c r="J21" s="255"/>
      <c r="K21" s="459"/>
      <c r="L21" s="461"/>
      <c r="M21" s="461"/>
      <c r="N21" s="514"/>
      <c r="O21" s="459"/>
      <c r="P21" s="138"/>
      <c r="Q21" s="138"/>
      <c r="R21" s="138"/>
    </row>
    <row r="22" spans="1:18" s="36" customFormat="1" ht="15" customHeight="1">
      <c r="A22" s="359" t="s">
        <v>296</v>
      </c>
      <c r="B22" s="261" t="s">
        <v>774</v>
      </c>
      <c r="C22" s="202"/>
      <c r="D22" s="202"/>
      <c r="E22" s="202"/>
      <c r="F22" s="202"/>
      <c r="G22" s="202"/>
      <c r="H22" s="202"/>
      <c r="I22" s="202"/>
      <c r="J22" s="262"/>
      <c r="K22" s="493">
        <v>10</v>
      </c>
      <c r="L22" s="484"/>
      <c r="M22" s="484"/>
      <c r="N22" s="512"/>
      <c r="O22" s="493"/>
      <c r="P22" s="138"/>
      <c r="Q22" s="138"/>
      <c r="R22" s="138"/>
    </row>
    <row r="23" spans="1:18" s="42" customFormat="1" ht="15" customHeight="1">
      <c r="A23" s="360"/>
      <c r="B23" s="256" t="s">
        <v>775</v>
      </c>
      <c r="C23" s="162"/>
      <c r="D23" s="162"/>
      <c r="E23" s="162"/>
      <c r="F23" s="162"/>
      <c r="G23" s="162"/>
      <c r="H23" s="162"/>
      <c r="I23" s="162"/>
      <c r="J23" s="257"/>
      <c r="K23" s="515"/>
      <c r="L23" s="497"/>
      <c r="M23" s="497"/>
      <c r="N23" s="516"/>
      <c r="O23" s="515"/>
      <c r="P23" s="138"/>
      <c r="Q23" s="138"/>
      <c r="R23" s="138"/>
    </row>
    <row r="24" spans="1:18" s="36" customFormat="1" ht="15" customHeight="1">
      <c r="A24" s="360"/>
      <c r="B24" s="537" t="s">
        <v>776</v>
      </c>
      <c r="C24" s="538"/>
      <c r="D24" s="538"/>
      <c r="E24" s="538"/>
      <c r="F24" s="538"/>
      <c r="G24" s="538"/>
      <c r="H24" s="538"/>
      <c r="I24" s="538"/>
      <c r="J24" s="539"/>
      <c r="K24" s="495"/>
      <c r="L24" s="485"/>
      <c r="M24" s="485"/>
      <c r="N24" s="513"/>
      <c r="O24" s="495"/>
      <c r="P24" s="138"/>
      <c r="Q24" s="138"/>
      <c r="R24" s="138"/>
    </row>
    <row r="25" spans="1:18" s="36" customFormat="1" ht="15" customHeight="1">
      <c r="A25" s="275"/>
      <c r="B25" s="253" t="s">
        <v>777</v>
      </c>
      <c r="C25" s="254"/>
      <c r="D25" s="254"/>
      <c r="E25" s="254"/>
      <c r="F25" s="254"/>
      <c r="G25" s="254"/>
      <c r="H25" s="254"/>
      <c r="I25" s="254"/>
      <c r="J25" s="255"/>
      <c r="K25" s="459"/>
      <c r="L25" s="461"/>
      <c r="M25" s="461"/>
      <c r="N25" s="514"/>
      <c r="O25" s="459"/>
      <c r="P25" s="138"/>
      <c r="Q25" s="138"/>
      <c r="R25" s="138"/>
    </row>
    <row r="26" spans="1:18" s="36" customFormat="1" ht="15" customHeight="1">
      <c r="A26" s="359" t="s">
        <v>297</v>
      </c>
      <c r="B26" s="261" t="s">
        <v>789</v>
      </c>
      <c r="C26" s="202"/>
      <c r="D26" s="202"/>
      <c r="E26" s="202"/>
      <c r="F26" s="202"/>
      <c r="G26" s="202"/>
      <c r="H26" s="202"/>
      <c r="I26" s="202"/>
      <c r="J26" s="262"/>
      <c r="K26" s="493">
        <v>5</v>
      </c>
      <c r="L26" s="484"/>
      <c r="M26" s="484"/>
      <c r="N26" s="512"/>
      <c r="O26" s="493"/>
      <c r="P26" s="138"/>
      <c r="Q26" s="138"/>
      <c r="R26" s="138"/>
    </row>
    <row r="27" spans="1:18" s="36" customFormat="1" ht="15" customHeight="1">
      <c r="A27" s="360"/>
      <c r="B27" s="256" t="s">
        <v>793</v>
      </c>
      <c r="C27" s="162"/>
      <c r="D27" s="162"/>
      <c r="E27" s="162"/>
      <c r="F27" s="162"/>
      <c r="G27" s="162"/>
      <c r="H27" s="162"/>
      <c r="I27" s="162"/>
      <c r="J27" s="257"/>
      <c r="K27" s="495"/>
      <c r="L27" s="485"/>
      <c r="M27" s="485"/>
      <c r="N27" s="513"/>
      <c r="O27" s="495"/>
      <c r="P27" s="138"/>
      <c r="Q27" s="138"/>
      <c r="R27" s="138"/>
    </row>
    <row r="28" spans="1:18" s="36" customFormat="1" ht="15" customHeight="1">
      <c r="A28" s="275"/>
      <c r="B28" s="253" t="s">
        <v>790</v>
      </c>
      <c r="C28" s="254"/>
      <c r="D28" s="254"/>
      <c r="E28" s="254"/>
      <c r="F28" s="254"/>
      <c r="G28" s="254"/>
      <c r="H28" s="254"/>
      <c r="I28" s="254"/>
      <c r="J28" s="255"/>
      <c r="K28" s="459"/>
      <c r="L28" s="461"/>
      <c r="M28" s="461"/>
      <c r="N28" s="514"/>
      <c r="O28" s="459"/>
      <c r="P28" s="138"/>
      <c r="Q28" s="138"/>
      <c r="R28" s="138"/>
    </row>
    <row r="29" spans="1:18" s="36" customFormat="1" ht="15" customHeight="1">
      <c r="A29" s="359" t="s">
        <v>298</v>
      </c>
      <c r="B29" s="261" t="s">
        <v>791</v>
      </c>
      <c r="C29" s="202"/>
      <c r="D29" s="202"/>
      <c r="E29" s="202"/>
      <c r="F29" s="202"/>
      <c r="G29" s="202"/>
      <c r="H29" s="202"/>
      <c r="I29" s="202"/>
      <c r="J29" s="262"/>
      <c r="K29" s="493">
        <v>10</v>
      </c>
      <c r="L29" s="484"/>
      <c r="M29" s="484"/>
      <c r="N29" s="512"/>
      <c r="O29" s="493"/>
      <c r="P29" s="138"/>
      <c r="Q29" s="138"/>
      <c r="R29" s="138"/>
    </row>
    <row r="30" spans="1:18" s="36" customFormat="1" ht="15" customHeight="1">
      <c r="A30" s="360"/>
      <c r="B30" s="256" t="s">
        <v>794</v>
      </c>
      <c r="C30" s="162"/>
      <c r="D30" s="162"/>
      <c r="E30" s="162"/>
      <c r="F30" s="162"/>
      <c r="G30" s="162"/>
      <c r="H30" s="162"/>
      <c r="I30" s="162"/>
      <c r="J30" s="257"/>
      <c r="K30" s="495"/>
      <c r="L30" s="485"/>
      <c r="M30" s="485"/>
      <c r="N30" s="513"/>
      <c r="O30" s="495"/>
      <c r="P30" s="138"/>
      <c r="Q30" s="138"/>
      <c r="R30" s="138"/>
    </row>
    <row r="31" spans="1:18" s="36" customFormat="1" ht="15" customHeight="1">
      <c r="A31" s="275"/>
      <c r="B31" s="253" t="s">
        <v>792</v>
      </c>
      <c r="C31" s="254"/>
      <c r="D31" s="254"/>
      <c r="E31" s="254"/>
      <c r="F31" s="254"/>
      <c r="G31" s="254"/>
      <c r="H31" s="254"/>
      <c r="I31" s="254"/>
      <c r="J31" s="255"/>
      <c r="K31" s="459"/>
      <c r="L31" s="461"/>
      <c r="M31" s="461"/>
      <c r="N31" s="514"/>
      <c r="O31" s="459"/>
      <c r="P31" s="138"/>
      <c r="Q31" s="138"/>
      <c r="R31" s="138"/>
    </row>
    <row r="32" spans="1:18" s="36" customFormat="1" ht="15" customHeight="1">
      <c r="A32" s="359" t="s">
        <v>299</v>
      </c>
      <c r="B32" s="261" t="s">
        <v>795</v>
      </c>
      <c r="C32" s="202"/>
      <c r="D32" s="202"/>
      <c r="E32" s="202"/>
      <c r="F32" s="202"/>
      <c r="G32" s="202"/>
      <c r="H32" s="202"/>
      <c r="I32" s="202"/>
      <c r="J32" s="262"/>
      <c r="K32" s="493">
        <v>10</v>
      </c>
      <c r="L32" s="484"/>
      <c r="M32" s="484"/>
      <c r="N32" s="512"/>
      <c r="O32" s="493"/>
      <c r="P32" s="138"/>
      <c r="Q32" s="138"/>
      <c r="R32" s="138"/>
    </row>
    <row r="33" spans="1:18" s="36" customFormat="1" ht="15" customHeight="1">
      <c r="A33" s="360"/>
      <c r="B33" s="256" t="s">
        <v>796</v>
      </c>
      <c r="C33" s="157"/>
      <c r="D33" s="157"/>
      <c r="E33" s="157"/>
      <c r="F33" s="157"/>
      <c r="G33" s="157"/>
      <c r="H33" s="157"/>
      <c r="I33" s="157"/>
      <c r="J33" s="257"/>
      <c r="K33" s="495"/>
      <c r="L33" s="485"/>
      <c r="M33" s="485"/>
      <c r="N33" s="513"/>
      <c r="O33" s="495"/>
      <c r="P33" s="138"/>
      <c r="Q33" s="138"/>
      <c r="R33" s="138"/>
    </row>
    <row r="34" spans="1:18" s="36" customFormat="1" ht="15" customHeight="1">
      <c r="A34" s="275"/>
      <c r="B34" s="253" t="s">
        <v>797</v>
      </c>
      <c r="C34" s="254"/>
      <c r="D34" s="254"/>
      <c r="E34" s="254"/>
      <c r="F34" s="254"/>
      <c r="G34" s="254"/>
      <c r="H34" s="254"/>
      <c r="I34" s="254"/>
      <c r="J34" s="255"/>
      <c r="K34" s="459"/>
      <c r="L34" s="461"/>
      <c r="M34" s="461"/>
      <c r="N34" s="514"/>
      <c r="O34" s="459"/>
      <c r="P34" s="138"/>
      <c r="Q34" s="138"/>
      <c r="R34" s="138"/>
    </row>
    <row r="35" spans="1:18" s="36" customFormat="1" ht="15" customHeight="1">
      <c r="A35" s="359" t="s">
        <v>304</v>
      </c>
      <c r="B35" s="261" t="s">
        <v>798</v>
      </c>
      <c r="C35" s="202"/>
      <c r="D35" s="202"/>
      <c r="E35" s="202"/>
      <c r="F35" s="202"/>
      <c r="G35" s="202"/>
      <c r="H35" s="202"/>
      <c r="I35" s="202"/>
      <c r="J35" s="262"/>
      <c r="K35" s="493">
        <v>5</v>
      </c>
      <c r="L35" s="484"/>
      <c r="M35" s="484"/>
      <c r="N35" s="512"/>
      <c r="O35" s="493" t="s">
        <v>66</v>
      </c>
      <c r="P35" s="138"/>
      <c r="Q35" s="138"/>
      <c r="R35" s="138"/>
    </row>
    <row r="36" spans="1:18" s="36" customFormat="1" ht="15" customHeight="1">
      <c r="A36" s="360"/>
      <c r="B36" s="256" t="s">
        <v>799</v>
      </c>
      <c r="C36" s="157"/>
      <c r="D36" s="157"/>
      <c r="E36" s="157"/>
      <c r="F36" s="157"/>
      <c r="G36" s="157"/>
      <c r="H36" s="157"/>
      <c r="I36" s="157"/>
      <c r="J36" s="257"/>
      <c r="K36" s="495"/>
      <c r="L36" s="485"/>
      <c r="M36" s="485"/>
      <c r="N36" s="513"/>
      <c r="O36" s="495"/>
      <c r="P36" s="138"/>
      <c r="Q36" s="138"/>
      <c r="R36" s="138"/>
    </row>
    <row r="37" spans="1:18" s="36" customFormat="1" ht="15" customHeight="1">
      <c r="A37" s="275"/>
      <c r="B37" s="253" t="s">
        <v>800</v>
      </c>
      <c r="C37" s="254"/>
      <c r="D37" s="254"/>
      <c r="E37" s="254"/>
      <c r="F37" s="254"/>
      <c r="G37" s="254"/>
      <c r="H37" s="254"/>
      <c r="I37" s="254"/>
      <c r="J37" s="255"/>
      <c r="K37" s="459"/>
      <c r="L37" s="461"/>
      <c r="M37" s="461"/>
      <c r="N37" s="514"/>
      <c r="O37" s="459"/>
      <c r="P37" s="138"/>
      <c r="Q37" s="138"/>
      <c r="R37" s="138"/>
    </row>
    <row r="38" spans="1:18" ht="30" customHeight="1">
      <c r="A38" s="463" t="s">
        <v>295</v>
      </c>
      <c r="B38" s="463"/>
      <c r="C38" s="463"/>
      <c r="D38" s="463"/>
      <c r="E38" s="463"/>
      <c r="F38" s="463"/>
      <c r="G38" s="463"/>
      <c r="H38" s="463"/>
      <c r="I38" s="463"/>
      <c r="J38" s="463"/>
      <c r="K38" s="463"/>
      <c r="L38" s="463"/>
      <c r="M38" s="463"/>
      <c r="N38" s="463"/>
      <c r="O38" s="463"/>
      <c r="P38" s="138"/>
      <c r="Q38" s="138"/>
      <c r="R38" s="138"/>
    </row>
    <row r="39" spans="1:18" s="30" customFormat="1" ht="13.8">
      <c r="A39" s="327" t="s">
        <v>56</v>
      </c>
      <c r="B39" s="328"/>
      <c r="C39" s="328"/>
      <c r="D39" s="328"/>
      <c r="E39" s="328"/>
      <c r="F39" s="328"/>
      <c r="G39" s="328"/>
      <c r="H39" s="328"/>
      <c r="I39" s="328"/>
      <c r="J39" s="329"/>
      <c r="K39" s="61" t="s">
        <v>55</v>
      </c>
      <c r="L39" s="62" t="s">
        <v>21</v>
      </c>
      <c r="M39" s="62" t="s">
        <v>54</v>
      </c>
      <c r="N39" s="62" t="s">
        <v>53</v>
      </c>
      <c r="O39" s="62" t="s">
        <v>52</v>
      </c>
      <c r="P39" s="146"/>
      <c r="Q39" s="146"/>
      <c r="R39" s="146"/>
    </row>
    <row r="40" spans="1:18" s="59" customFormat="1" ht="15" customHeight="1">
      <c r="A40" s="359" t="s">
        <v>305</v>
      </c>
      <c r="B40" s="261" t="s">
        <v>276</v>
      </c>
      <c r="C40" s="451"/>
      <c r="D40" s="451"/>
      <c r="E40" s="451"/>
      <c r="F40" s="451"/>
      <c r="G40" s="451"/>
      <c r="H40" s="451"/>
      <c r="I40" s="451"/>
      <c r="J40" s="452"/>
      <c r="K40" s="493">
        <v>10</v>
      </c>
      <c r="L40" s="484"/>
      <c r="M40" s="484"/>
      <c r="N40" s="251"/>
      <c r="O40" s="493" t="s">
        <v>66</v>
      </c>
      <c r="P40" s="147"/>
      <c r="Q40" s="147"/>
      <c r="R40" s="147"/>
    </row>
    <row r="41" spans="1:18" s="59" customFormat="1" ht="15" customHeight="1">
      <c r="A41" s="492"/>
      <c r="B41" s="253" t="s">
        <v>300</v>
      </c>
      <c r="C41" s="453"/>
      <c r="D41" s="453"/>
      <c r="E41" s="453"/>
      <c r="F41" s="453"/>
      <c r="G41" s="453"/>
      <c r="H41" s="453"/>
      <c r="I41" s="453"/>
      <c r="J41" s="454"/>
      <c r="K41" s="459"/>
      <c r="L41" s="461"/>
      <c r="M41" s="461"/>
      <c r="N41" s="267"/>
      <c r="O41" s="459"/>
      <c r="P41" s="147"/>
      <c r="Q41" s="147"/>
      <c r="R41" s="147"/>
    </row>
    <row r="42" spans="1:18" s="59" customFormat="1" ht="15" customHeight="1">
      <c r="A42" s="359" t="s">
        <v>307</v>
      </c>
      <c r="B42" s="261" t="s">
        <v>801</v>
      </c>
      <c r="C42" s="451"/>
      <c r="D42" s="451"/>
      <c r="E42" s="451"/>
      <c r="F42" s="451"/>
      <c r="G42" s="451"/>
      <c r="H42" s="451"/>
      <c r="I42" s="451"/>
      <c r="J42" s="452"/>
      <c r="K42" s="493">
        <v>10</v>
      </c>
      <c r="L42" s="484"/>
      <c r="M42" s="484"/>
      <c r="N42" s="251"/>
      <c r="O42" s="493" t="s">
        <v>66</v>
      </c>
      <c r="P42" s="147"/>
      <c r="Q42" s="147"/>
      <c r="R42" s="147"/>
    </row>
    <row r="43" spans="1:18" s="59" customFormat="1" ht="15" customHeight="1">
      <c r="A43" s="492"/>
      <c r="B43" s="253" t="s">
        <v>376</v>
      </c>
      <c r="C43" s="453"/>
      <c r="D43" s="453"/>
      <c r="E43" s="453"/>
      <c r="F43" s="453"/>
      <c r="G43" s="453"/>
      <c r="H43" s="453"/>
      <c r="I43" s="453"/>
      <c r="J43" s="454"/>
      <c r="K43" s="459"/>
      <c r="L43" s="461"/>
      <c r="M43" s="461"/>
      <c r="N43" s="267"/>
      <c r="O43" s="459"/>
      <c r="P43" s="147"/>
      <c r="Q43" s="147"/>
      <c r="R43" s="147"/>
    </row>
    <row r="44" spans="1:18" s="59" customFormat="1" ht="15" customHeight="1">
      <c r="A44" s="359" t="s">
        <v>308</v>
      </c>
      <c r="B44" s="261" t="s">
        <v>302</v>
      </c>
      <c r="C44" s="451"/>
      <c r="D44" s="451"/>
      <c r="E44" s="451"/>
      <c r="F44" s="451"/>
      <c r="G44" s="451"/>
      <c r="H44" s="451"/>
      <c r="I44" s="451"/>
      <c r="J44" s="452"/>
      <c r="K44" s="493">
        <v>5</v>
      </c>
      <c r="L44" s="484"/>
      <c r="M44" s="484"/>
      <c r="N44" s="484"/>
      <c r="O44" s="493" t="s">
        <v>580</v>
      </c>
      <c r="P44" s="147"/>
      <c r="Q44" s="147"/>
      <c r="R44" s="147"/>
    </row>
    <row r="45" spans="1:18" s="59" customFormat="1" ht="15" customHeight="1">
      <c r="A45" s="492"/>
      <c r="B45" s="253" t="s">
        <v>303</v>
      </c>
      <c r="C45" s="453"/>
      <c r="D45" s="453"/>
      <c r="E45" s="453"/>
      <c r="F45" s="453"/>
      <c r="G45" s="453"/>
      <c r="H45" s="453"/>
      <c r="I45" s="453"/>
      <c r="J45" s="454"/>
      <c r="K45" s="459"/>
      <c r="L45" s="461"/>
      <c r="M45" s="461"/>
      <c r="N45" s="461"/>
      <c r="O45" s="459"/>
      <c r="P45" s="147"/>
      <c r="Q45" s="147"/>
      <c r="R45" s="147"/>
    </row>
    <row r="46" spans="1:18" s="59" customFormat="1" ht="15" customHeight="1">
      <c r="A46" s="359" t="s">
        <v>309</v>
      </c>
      <c r="B46" s="261" t="s">
        <v>606</v>
      </c>
      <c r="C46" s="451"/>
      <c r="D46" s="451"/>
      <c r="E46" s="451"/>
      <c r="F46" s="451"/>
      <c r="G46" s="451"/>
      <c r="H46" s="451"/>
      <c r="I46" s="451"/>
      <c r="J46" s="452"/>
      <c r="K46" s="493">
        <v>5</v>
      </c>
      <c r="L46" s="484"/>
      <c r="M46" s="484"/>
      <c r="N46" s="512"/>
      <c r="O46" s="493"/>
      <c r="P46" s="147"/>
      <c r="Q46" s="147"/>
      <c r="R46" s="147"/>
    </row>
    <row r="47" spans="1:18" s="59" customFormat="1" ht="15" customHeight="1">
      <c r="A47" s="360"/>
      <c r="B47" s="256" t="s">
        <v>282</v>
      </c>
      <c r="C47" s="455"/>
      <c r="D47" s="455"/>
      <c r="E47" s="455"/>
      <c r="F47" s="455"/>
      <c r="G47" s="455"/>
      <c r="H47" s="455"/>
      <c r="I47" s="455"/>
      <c r="J47" s="450"/>
      <c r="K47" s="515"/>
      <c r="L47" s="497"/>
      <c r="M47" s="497"/>
      <c r="N47" s="513"/>
      <c r="O47" s="515"/>
      <c r="P47" s="147"/>
      <c r="Q47" s="147"/>
      <c r="R47" s="147"/>
    </row>
    <row r="48" spans="1:18" s="59" customFormat="1" ht="15" customHeight="1">
      <c r="A48" s="361"/>
      <c r="B48" s="253" t="s">
        <v>283</v>
      </c>
      <c r="C48" s="453"/>
      <c r="D48" s="453"/>
      <c r="E48" s="453"/>
      <c r="F48" s="453"/>
      <c r="G48" s="453"/>
      <c r="H48" s="453"/>
      <c r="I48" s="453"/>
      <c r="J48" s="454"/>
      <c r="K48" s="459"/>
      <c r="L48" s="461"/>
      <c r="M48" s="461"/>
      <c r="N48" s="514"/>
      <c r="O48" s="459"/>
      <c r="P48" s="147"/>
      <c r="Q48" s="147"/>
      <c r="R48" s="147"/>
    </row>
    <row r="49" spans="1:18" ht="30" customHeight="1">
      <c r="A49" s="420" t="s">
        <v>607</v>
      </c>
      <c r="B49" s="540"/>
      <c r="C49" s="540"/>
      <c r="D49" s="540"/>
      <c r="E49" s="540"/>
      <c r="F49" s="540"/>
      <c r="G49" s="540"/>
      <c r="H49" s="540"/>
      <c r="I49" s="540"/>
      <c r="J49" s="540"/>
      <c r="K49" s="540"/>
      <c r="L49" s="540"/>
      <c r="M49" s="540"/>
      <c r="N49" s="540"/>
      <c r="O49" s="540"/>
      <c r="P49" s="138"/>
      <c r="Q49" s="138"/>
      <c r="R49" s="138"/>
    </row>
    <row r="50" spans="1:18" s="30" customFormat="1" ht="13.8">
      <c r="A50" s="327" t="s">
        <v>56</v>
      </c>
      <c r="B50" s="328"/>
      <c r="C50" s="328"/>
      <c r="D50" s="328"/>
      <c r="E50" s="328"/>
      <c r="F50" s="328"/>
      <c r="G50" s="328"/>
      <c r="H50" s="328"/>
      <c r="I50" s="328"/>
      <c r="J50" s="329"/>
      <c r="K50" s="61" t="s">
        <v>55</v>
      </c>
      <c r="L50" s="62" t="s">
        <v>21</v>
      </c>
      <c r="M50" s="62" t="s">
        <v>54</v>
      </c>
      <c r="N50" s="62" t="s">
        <v>53</v>
      </c>
      <c r="O50" s="62" t="s">
        <v>52</v>
      </c>
      <c r="P50" s="146"/>
      <c r="Q50" s="146"/>
      <c r="R50" s="146"/>
    </row>
    <row r="51" spans="1:18" s="59" customFormat="1" ht="15" customHeight="1">
      <c r="A51" s="359" t="s">
        <v>310</v>
      </c>
      <c r="B51" s="466" t="s">
        <v>802</v>
      </c>
      <c r="C51" s="543"/>
      <c r="D51" s="543"/>
      <c r="E51" s="543"/>
      <c r="F51" s="543"/>
      <c r="G51" s="543"/>
      <c r="H51" s="543"/>
      <c r="I51" s="543"/>
      <c r="J51" s="544"/>
      <c r="K51" s="271">
        <v>15</v>
      </c>
      <c r="L51" s="251"/>
      <c r="M51" s="251"/>
      <c r="N51" s="251"/>
      <c r="O51" s="271" t="s">
        <v>580</v>
      </c>
      <c r="P51" s="147"/>
      <c r="Q51" s="147"/>
      <c r="R51" s="147"/>
    </row>
    <row r="52" spans="1:18" s="59" customFormat="1" ht="15" customHeight="1">
      <c r="A52" s="361"/>
      <c r="B52" s="469" t="s">
        <v>222</v>
      </c>
      <c r="C52" s="541"/>
      <c r="D52" s="541"/>
      <c r="E52" s="541"/>
      <c r="F52" s="541"/>
      <c r="G52" s="541"/>
      <c r="H52" s="541"/>
      <c r="I52" s="541"/>
      <c r="J52" s="542"/>
      <c r="K52" s="272"/>
      <c r="L52" s="252"/>
      <c r="M52" s="252"/>
      <c r="N52" s="252"/>
      <c r="O52" s="272"/>
      <c r="P52" s="147"/>
      <c r="Q52" s="147"/>
      <c r="R52" s="147"/>
    </row>
    <row r="53" spans="1:18" s="59" customFormat="1" ht="15" customHeight="1">
      <c r="A53" s="359" t="s">
        <v>314</v>
      </c>
      <c r="B53" s="261" t="s">
        <v>608</v>
      </c>
      <c r="C53" s="451"/>
      <c r="D53" s="451"/>
      <c r="E53" s="451"/>
      <c r="F53" s="451"/>
      <c r="G53" s="451"/>
      <c r="H53" s="451"/>
      <c r="I53" s="451"/>
      <c r="J53" s="452"/>
      <c r="K53" s="271">
        <v>10</v>
      </c>
      <c r="L53" s="251"/>
      <c r="M53" s="251"/>
      <c r="N53" s="251"/>
      <c r="O53" s="271" t="s">
        <v>580</v>
      </c>
      <c r="P53" s="147"/>
      <c r="Q53" s="147"/>
      <c r="R53" s="147"/>
    </row>
    <row r="54" spans="1:18" s="59" customFormat="1" ht="15" customHeight="1">
      <c r="A54" s="360"/>
      <c r="B54" s="256" t="s">
        <v>235</v>
      </c>
      <c r="C54" s="455"/>
      <c r="D54" s="455"/>
      <c r="E54" s="455"/>
      <c r="F54" s="455"/>
      <c r="G54" s="455"/>
      <c r="H54" s="455"/>
      <c r="I54" s="455"/>
      <c r="J54" s="450"/>
      <c r="K54" s="273"/>
      <c r="L54" s="267"/>
      <c r="M54" s="267"/>
      <c r="N54" s="267"/>
      <c r="O54" s="273"/>
      <c r="P54" s="147"/>
      <c r="Q54" s="147"/>
      <c r="R54" s="147"/>
    </row>
    <row r="55" spans="1:18" s="59" customFormat="1" ht="15" customHeight="1">
      <c r="A55" s="361"/>
      <c r="B55" s="253" t="s">
        <v>306</v>
      </c>
      <c r="C55" s="453"/>
      <c r="D55" s="453"/>
      <c r="E55" s="453"/>
      <c r="F55" s="453"/>
      <c r="G55" s="453"/>
      <c r="H55" s="453"/>
      <c r="I55" s="453"/>
      <c r="J55" s="454"/>
      <c r="K55" s="272"/>
      <c r="L55" s="252"/>
      <c r="M55" s="252"/>
      <c r="N55" s="252"/>
      <c r="O55" s="272"/>
      <c r="P55" s="147"/>
      <c r="Q55" s="147"/>
      <c r="R55" s="147"/>
    </row>
    <row r="56" spans="1:18" s="59" customFormat="1" ht="15" customHeight="1">
      <c r="A56" s="359" t="s">
        <v>315</v>
      </c>
      <c r="B56" s="261" t="s">
        <v>669</v>
      </c>
      <c r="C56" s="451"/>
      <c r="D56" s="451"/>
      <c r="E56" s="451"/>
      <c r="F56" s="451"/>
      <c r="G56" s="451"/>
      <c r="H56" s="451"/>
      <c r="I56" s="451"/>
      <c r="J56" s="452"/>
      <c r="K56" s="271">
        <v>5</v>
      </c>
      <c r="L56" s="251"/>
      <c r="M56" s="251"/>
      <c r="N56" s="251"/>
      <c r="O56" s="271" t="s">
        <v>66</v>
      </c>
      <c r="P56" s="147"/>
      <c r="Q56" s="147"/>
      <c r="R56" s="147"/>
    </row>
    <row r="57" spans="1:18" s="59" customFormat="1" ht="15" customHeight="1">
      <c r="A57" s="360"/>
      <c r="B57" s="256" t="s">
        <v>344</v>
      </c>
      <c r="C57" s="455"/>
      <c r="D57" s="455"/>
      <c r="E57" s="455"/>
      <c r="F57" s="455"/>
      <c r="G57" s="455"/>
      <c r="H57" s="455"/>
      <c r="I57" s="455"/>
      <c r="J57" s="450"/>
      <c r="K57" s="273"/>
      <c r="L57" s="267"/>
      <c r="M57" s="267"/>
      <c r="N57" s="267"/>
      <c r="O57" s="273"/>
      <c r="P57" s="147"/>
      <c r="Q57" s="147"/>
      <c r="R57" s="147"/>
    </row>
    <row r="58" spans="1:18" s="59" customFormat="1" ht="15" customHeight="1">
      <c r="A58" s="359" t="s">
        <v>316</v>
      </c>
      <c r="B58" s="261" t="s">
        <v>313</v>
      </c>
      <c r="C58" s="451"/>
      <c r="D58" s="451"/>
      <c r="E58" s="451"/>
      <c r="F58" s="451"/>
      <c r="G58" s="451"/>
      <c r="H58" s="451"/>
      <c r="I58" s="451"/>
      <c r="J58" s="452"/>
      <c r="K58" s="271">
        <v>5</v>
      </c>
      <c r="L58" s="251"/>
      <c r="M58" s="251"/>
      <c r="N58" s="251"/>
      <c r="O58" s="271" t="s">
        <v>66</v>
      </c>
      <c r="P58" s="147"/>
      <c r="Q58" s="147"/>
      <c r="R58" s="147"/>
    </row>
    <row r="59" spans="1:18" s="59" customFormat="1" ht="15" customHeight="1">
      <c r="A59" s="360"/>
      <c r="B59" s="256" t="s">
        <v>611</v>
      </c>
      <c r="C59" s="455"/>
      <c r="D59" s="455"/>
      <c r="E59" s="455"/>
      <c r="F59" s="455"/>
      <c r="G59" s="455"/>
      <c r="H59" s="455"/>
      <c r="I59" s="455"/>
      <c r="J59" s="450"/>
      <c r="K59" s="273"/>
      <c r="L59" s="267"/>
      <c r="M59" s="267"/>
      <c r="N59" s="267"/>
      <c r="O59" s="273"/>
      <c r="P59" s="147"/>
      <c r="Q59" s="147"/>
      <c r="R59" s="147"/>
    </row>
    <row r="60" spans="1:18" s="59" customFormat="1" ht="15" customHeight="1">
      <c r="A60" s="359" t="s">
        <v>317</v>
      </c>
      <c r="B60" s="261" t="s">
        <v>345</v>
      </c>
      <c r="C60" s="451"/>
      <c r="D60" s="451"/>
      <c r="E60" s="451"/>
      <c r="F60" s="451"/>
      <c r="G60" s="451"/>
      <c r="H60" s="451"/>
      <c r="I60" s="451"/>
      <c r="J60" s="452"/>
      <c r="K60" s="271">
        <v>10</v>
      </c>
      <c r="L60" s="251"/>
      <c r="M60" s="251"/>
      <c r="N60" s="251"/>
      <c r="O60" s="271"/>
      <c r="P60" s="147"/>
      <c r="Q60" s="147"/>
      <c r="R60" s="147"/>
    </row>
    <row r="61" spans="1:18" s="59" customFormat="1" ht="15" customHeight="1">
      <c r="A61" s="360"/>
      <c r="B61" s="256" t="s">
        <v>803</v>
      </c>
      <c r="C61" s="455"/>
      <c r="D61" s="455"/>
      <c r="E61" s="455"/>
      <c r="F61" s="455"/>
      <c r="G61" s="455"/>
      <c r="H61" s="455"/>
      <c r="I61" s="455"/>
      <c r="J61" s="450"/>
      <c r="K61" s="273"/>
      <c r="L61" s="267"/>
      <c r="M61" s="267"/>
      <c r="N61" s="267"/>
      <c r="O61" s="273"/>
      <c r="P61" s="147"/>
      <c r="Q61" s="147"/>
      <c r="R61" s="147"/>
    </row>
    <row r="62" spans="1:18" s="59" customFormat="1" ht="15" customHeight="1">
      <c r="A62" s="359" t="s">
        <v>609</v>
      </c>
      <c r="B62" s="261" t="s">
        <v>804</v>
      </c>
      <c r="C62" s="451"/>
      <c r="D62" s="451"/>
      <c r="E62" s="451"/>
      <c r="F62" s="451"/>
      <c r="G62" s="451"/>
      <c r="H62" s="451"/>
      <c r="I62" s="451"/>
      <c r="J62" s="452"/>
      <c r="K62" s="271">
        <v>10</v>
      </c>
      <c r="L62" s="251"/>
      <c r="M62" s="251"/>
      <c r="N62" s="251"/>
      <c r="O62" s="271" t="s">
        <v>66</v>
      </c>
      <c r="P62" s="147"/>
      <c r="Q62" s="147"/>
      <c r="R62" s="147"/>
    </row>
    <row r="63" spans="1:18" s="59" customFormat="1" ht="15" customHeight="1">
      <c r="A63" s="360"/>
      <c r="B63" s="256" t="s">
        <v>805</v>
      </c>
      <c r="C63" s="455"/>
      <c r="D63" s="455"/>
      <c r="E63" s="455"/>
      <c r="F63" s="455"/>
      <c r="G63" s="455"/>
      <c r="H63" s="455"/>
      <c r="I63" s="455"/>
      <c r="J63" s="450"/>
      <c r="K63" s="273"/>
      <c r="L63" s="267"/>
      <c r="M63" s="267"/>
      <c r="N63" s="267"/>
      <c r="O63" s="273"/>
      <c r="P63" s="147"/>
      <c r="Q63" s="147"/>
      <c r="R63" s="147"/>
    </row>
    <row r="64" spans="1:18" s="59" customFormat="1" ht="15" customHeight="1">
      <c r="A64" s="359" t="s">
        <v>610</v>
      </c>
      <c r="B64" s="261" t="s">
        <v>806</v>
      </c>
      <c r="C64" s="451"/>
      <c r="D64" s="451"/>
      <c r="E64" s="451"/>
      <c r="F64" s="451"/>
      <c r="G64" s="451"/>
      <c r="H64" s="451"/>
      <c r="I64" s="451"/>
      <c r="J64" s="452"/>
      <c r="K64" s="271">
        <v>10</v>
      </c>
      <c r="L64" s="251"/>
      <c r="M64" s="251"/>
      <c r="N64" s="251"/>
      <c r="O64" s="271"/>
      <c r="P64" s="147"/>
      <c r="Q64" s="147"/>
      <c r="R64" s="147"/>
    </row>
    <row r="65" spans="1:18" s="59" customFormat="1" ht="15" customHeight="1">
      <c r="A65" s="361"/>
      <c r="B65" s="253" t="s">
        <v>807</v>
      </c>
      <c r="C65" s="453"/>
      <c r="D65" s="453"/>
      <c r="E65" s="453"/>
      <c r="F65" s="453"/>
      <c r="G65" s="453"/>
      <c r="H65" s="453"/>
      <c r="I65" s="453"/>
      <c r="J65" s="454"/>
      <c r="K65" s="272"/>
      <c r="L65" s="252"/>
      <c r="M65" s="252"/>
      <c r="N65" s="252"/>
      <c r="O65" s="272"/>
      <c r="P65" s="147"/>
      <c r="Q65" s="147"/>
      <c r="R65" s="147"/>
    </row>
    <row r="66" spans="1:18" s="64" customFormat="1" ht="30" customHeight="1">
      <c r="A66" s="420" t="s">
        <v>446</v>
      </c>
      <c r="B66" s="540"/>
      <c r="C66" s="540"/>
      <c r="D66" s="540"/>
      <c r="E66" s="540"/>
      <c r="F66" s="540"/>
      <c r="G66" s="540"/>
      <c r="H66" s="540"/>
      <c r="I66" s="540"/>
      <c r="J66" s="540"/>
      <c r="K66" s="540"/>
      <c r="L66" s="540"/>
      <c r="M66" s="540"/>
      <c r="N66" s="540"/>
      <c r="O66" s="540"/>
      <c r="P66" s="148"/>
      <c r="Q66" s="148"/>
      <c r="R66" s="148"/>
    </row>
    <row r="67" spans="1:18" s="30" customFormat="1" ht="13.8">
      <c r="A67" s="327" t="s">
        <v>56</v>
      </c>
      <c r="B67" s="328"/>
      <c r="C67" s="328"/>
      <c r="D67" s="328"/>
      <c r="E67" s="328"/>
      <c r="F67" s="328"/>
      <c r="G67" s="328"/>
      <c r="H67" s="328"/>
      <c r="I67" s="328"/>
      <c r="J67" s="329"/>
      <c r="K67" s="61" t="s">
        <v>55</v>
      </c>
      <c r="L67" s="62" t="s">
        <v>21</v>
      </c>
      <c r="M67" s="62" t="s">
        <v>54</v>
      </c>
      <c r="N67" s="62" t="s">
        <v>53</v>
      </c>
      <c r="O67" s="62" t="s">
        <v>52</v>
      </c>
      <c r="P67" s="146"/>
      <c r="Q67" s="146"/>
      <c r="R67" s="146"/>
    </row>
    <row r="68" spans="1:18" s="59" customFormat="1" ht="15" customHeight="1">
      <c r="A68" s="371" t="s">
        <v>612</v>
      </c>
      <c r="B68" s="261" t="s">
        <v>808</v>
      </c>
      <c r="C68" s="451"/>
      <c r="D68" s="451"/>
      <c r="E68" s="451"/>
      <c r="F68" s="451"/>
      <c r="G68" s="451"/>
      <c r="H68" s="451"/>
      <c r="I68" s="451"/>
      <c r="J68" s="452"/>
      <c r="K68" s="335">
        <v>10</v>
      </c>
      <c r="L68" s="251"/>
      <c r="M68" s="251"/>
      <c r="N68" s="297"/>
      <c r="O68" s="271" t="s">
        <v>581</v>
      </c>
      <c r="P68" s="147"/>
      <c r="Q68" s="147"/>
      <c r="R68" s="147"/>
    </row>
    <row r="69" spans="1:18" s="59" customFormat="1" ht="15" customHeight="1">
      <c r="A69" s="425"/>
      <c r="B69" s="256" t="s">
        <v>809</v>
      </c>
      <c r="C69" s="449"/>
      <c r="D69" s="449"/>
      <c r="E69" s="449"/>
      <c r="F69" s="449"/>
      <c r="G69" s="449"/>
      <c r="H69" s="449"/>
      <c r="I69" s="449"/>
      <c r="J69" s="450"/>
      <c r="K69" s="426"/>
      <c r="L69" s="267"/>
      <c r="M69" s="267"/>
      <c r="N69" s="298"/>
      <c r="O69" s="273"/>
      <c r="P69" s="147"/>
      <c r="Q69" s="147"/>
      <c r="R69" s="147"/>
    </row>
    <row r="70" spans="1:18" s="59" customFormat="1" ht="15" customHeight="1">
      <c r="A70" s="425"/>
      <c r="B70" s="256" t="s">
        <v>816</v>
      </c>
      <c r="C70" s="157"/>
      <c r="D70" s="157"/>
      <c r="E70" s="157"/>
      <c r="F70" s="157"/>
      <c r="G70" s="157"/>
      <c r="H70" s="157"/>
      <c r="I70" s="157"/>
      <c r="J70" s="257"/>
      <c r="K70" s="426"/>
      <c r="L70" s="267"/>
      <c r="M70" s="267"/>
      <c r="N70" s="298"/>
      <c r="O70" s="273"/>
      <c r="P70" s="147"/>
      <c r="Q70" s="147"/>
      <c r="R70" s="147"/>
    </row>
    <row r="71" spans="1:18" s="59" customFormat="1" ht="15" customHeight="1">
      <c r="A71" s="372"/>
      <c r="B71" s="253" t="s">
        <v>638</v>
      </c>
      <c r="C71" s="453"/>
      <c r="D71" s="453"/>
      <c r="E71" s="453"/>
      <c r="F71" s="453"/>
      <c r="G71" s="453"/>
      <c r="H71" s="453"/>
      <c r="I71" s="453"/>
      <c r="J71" s="454"/>
      <c r="K71" s="336"/>
      <c r="L71" s="252"/>
      <c r="M71" s="252"/>
      <c r="N71" s="317"/>
      <c r="O71" s="272"/>
      <c r="P71" s="147"/>
      <c r="Q71" s="147"/>
      <c r="R71" s="147"/>
    </row>
    <row r="72" spans="1:18" s="59" customFormat="1" ht="15" customHeight="1">
      <c r="A72" s="359" t="s">
        <v>613</v>
      </c>
      <c r="B72" s="261" t="s">
        <v>318</v>
      </c>
      <c r="C72" s="202"/>
      <c r="D72" s="202"/>
      <c r="E72" s="202"/>
      <c r="F72" s="202"/>
      <c r="G72" s="202"/>
      <c r="H72" s="202"/>
      <c r="I72" s="202"/>
      <c r="J72" s="262"/>
      <c r="K72" s="271">
        <v>10</v>
      </c>
      <c r="L72" s="251"/>
      <c r="M72" s="251"/>
      <c r="N72" s="297"/>
      <c r="O72" s="271" t="s">
        <v>581</v>
      </c>
      <c r="P72" s="147"/>
      <c r="Q72" s="147"/>
      <c r="R72" s="147"/>
    </row>
    <row r="73" spans="1:18" s="59" customFormat="1" ht="15" customHeight="1">
      <c r="A73" s="361"/>
      <c r="B73" s="253" t="s">
        <v>319</v>
      </c>
      <c r="C73" s="453"/>
      <c r="D73" s="453"/>
      <c r="E73" s="453"/>
      <c r="F73" s="453"/>
      <c r="G73" s="453"/>
      <c r="H73" s="453"/>
      <c r="I73" s="453"/>
      <c r="J73" s="454"/>
      <c r="K73" s="272"/>
      <c r="L73" s="252"/>
      <c r="M73" s="252"/>
      <c r="N73" s="317"/>
      <c r="O73" s="272"/>
      <c r="P73" s="147"/>
      <c r="Q73" s="147"/>
      <c r="R73" s="147"/>
    </row>
    <row r="74" spans="1:18" s="59" customFormat="1" ht="15" customHeight="1">
      <c r="A74" s="359" t="s">
        <v>614</v>
      </c>
      <c r="B74" s="261" t="s">
        <v>810</v>
      </c>
      <c r="C74" s="202"/>
      <c r="D74" s="202"/>
      <c r="E74" s="202"/>
      <c r="F74" s="202"/>
      <c r="G74" s="202"/>
      <c r="H74" s="202"/>
      <c r="I74" s="202"/>
      <c r="J74" s="262"/>
      <c r="K74" s="271">
        <v>10</v>
      </c>
      <c r="L74" s="251"/>
      <c r="M74" s="251"/>
      <c r="N74" s="407"/>
      <c r="O74" s="271" t="s">
        <v>581</v>
      </c>
      <c r="P74" s="147"/>
      <c r="Q74" s="147"/>
      <c r="R74" s="147"/>
    </row>
    <row r="75" spans="1:18" s="59" customFormat="1" ht="15" customHeight="1">
      <c r="A75" s="360"/>
      <c r="B75" s="256" t="s">
        <v>811</v>
      </c>
      <c r="C75" s="449"/>
      <c r="D75" s="449"/>
      <c r="E75" s="449"/>
      <c r="F75" s="449"/>
      <c r="G75" s="449"/>
      <c r="H75" s="449"/>
      <c r="I75" s="449"/>
      <c r="J75" s="450"/>
      <c r="K75" s="273"/>
      <c r="L75" s="267"/>
      <c r="M75" s="267"/>
      <c r="N75" s="408"/>
      <c r="O75" s="273"/>
      <c r="P75" s="147"/>
      <c r="Q75" s="147"/>
      <c r="R75" s="147"/>
    </row>
    <row r="76" spans="1:18" s="59" customFormat="1" ht="15" customHeight="1">
      <c r="A76" s="361"/>
      <c r="B76" s="253" t="s">
        <v>812</v>
      </c>
      <c r="C76" s="453"/>
      <c r="D76" s="453"/>
      <c r="E76" s="453"/>
      <c r="F76" s="453"/>
      <c r="G76" s="453"/>
      <c r="H76" s="453"/>
      <c r="I76" s="453"/>
      <c r="J76" s="454"/>
      <c r="K76" s="272"/>
      <c r="L76" s="252"/>
      <c r="M76" s="252"/>
      <c r="N76" s="409"/>
      <c r="O76" s="272"/>
      <c r="P76" s="147"/>
      <c r="Q76" s="147"/>
      <c r="R76" s="147"/>
    </row>
    <row r="77" spans="1:18" s="59" customFormat="1" ht="15" customHeight="1">
      <c r="A77" s="359" t="s">
        <v>615</v>
      </c>
      <c r="B77" s="261" t="s">
        <v>817</v>
      </c>
      <c r="C77" s="202"/>
      <c r="D77" s="202"/>
      <c r="E77" s="202"/>
      <c r="F77" s="202"/>
      <c r="G77" s="202"/>
      <c r="H77" s="202"/>
      <c r="I77" s="202"/>
      <c r="J77" s="262"/>
      <c r="K77" s="271">
        <v>5</v>
      </c>
      <c r="L77" s="251"/>
      <c r="M77" s="251"/>
      <c r="N77" s="297"/>
      <c r="O77" s="271" t="s">
        <v>581</v>
      </c>
      <c r="P77" s="147"/>
      <c r="Q77" s="147"/>
      <c r="R77" s="147"/>
    </row>
    <row r="78" spans="1:18" s="59" customFormat="1" ht="15" customHeight="1">
      <c r="A78" s="361"/>
      <c r="B78" s="253" t="s">
        <v>605</v>
      </c>
      <c r="C78" s="453"/>
      <c r="D78" s="453"/>
      <c r="E78" s="453"/>
      <c r="F78" s="453"/>
      <c r="G78" s="453"/>
      <c r="H78" s="453"/>
      <c r="I78" s="453"/>
      <c r="J78" s="454"/>
      <c r="K78" s="272"/>
      <c r="L78" s="252"/>
      <c r="M78" s="252"/>
      <c r="N78" s="317"/>
      <c r="O78" s="272"/>
      <c r="P78" s="147"/>
      <c r="Q78" s="147"/>
      <c r="R78" s="147"/>
    </row>
    <row r="79" spans="1:18" ht="30" customHeight="1">
      <c r="A79" s="463" t="s">
        <v>616</v>
      </c>
      <c r="B79" s="529"/>
      <c r="C79" s="529"/>
      <c r="D79" s="529"/>
      <c r="E79" s="529"/>
      <c r="F79" s="529"/>
      <c r="G79" s="529"/>
      <c r="H79" s="529"/>
      <c r="I79" s="529"/>
      <c r="J79" s="529"/>
      <c r="K79" s="529"/>
      <c r="L79" s="529"/>
      <c r="M79" s="529"/>
      <c r="N79" s="529"/>
      <c r="O79" s="529"/>
      <c r="P79" s="138"/>
      <c r="Q79" s="138"/>
      <c r="R79" s="138"/>
    </row>
    <row r="80" spans="1:18" s="30" customFormat="1" ht="13.8">
      <c r="A80" s="327" t="s">
        <v>56</v>
      </c>
      <c r="B80" s="328"/>
      <c r="C80" s="328"/>
      <c r="D80" s="328"/>
      <c r="E80" s="328"/>
      <c r="F80" s="328"/>
      <c r="G80" s="328"/>
      <c r="H80" s="328"/>
      <c r="I80" s="328"/>
      <c r="J80" s="329"/>
      <c r="K80" s="61" t="s">
        <v>55</v>
      </c>
      <c r="L80" s="62" t="s">
        <v>21</v>
      </c>
      <c r="M80" s="62" t="s">
        <v>54</v>
      </c>
      <c r="N80" s="62" t="s">
        <v>53</v>
      </c>
      <c r="O80" s="62" t="s">
        <v>52</v>
      </c>
      <c r="P80" s="146"/>
      <c r="Q80" s="146"/>
      <c r="R80" s="146"/>
    </row>
    <row r="81" spans="1:18" s="59" customFormat="1" ht="15" customHeight="1">
      <c r="A81" s="359" t="s">
        <v>617</v>
      </c>
      <c r="B81" s="261" t="s">
        <v>813</v>
      </c>
      <c r="C81" s="451"/>
      <c r="D81" s="451"/>
      <c r="E81" s="451"/>
      <c r="F81" s="451"/>
      <c r="G81" s="451"/>
      <c r="H81" s="451"/>
      <c r="I81" s="451"/>
      <c r="J81" s="452"/>
      <c r="K81" s="271">
        <v>10</v>
      </c>
      <c r="L81" s="251"/>
      <c r="M81" s="251"/>
      <c r="N81" s="297"/>
      <c r="O81" s="271"/>
      <c r="P81" s="147"/>
      <c r="Q81" s="147"/>
      <c r="R81" s="147"/>
    </row>
    <row r="82" spans="1:18" s="59" customFormat="1" ht="15" customHeight="1">
      <c r="A82" s="360"/>
      <c r="B82" s="256" t="s">
        <v>814</v>
      </c>
      <c r="C82" s="455"/>
      <c r="D82" s="455"/>
      <c r="E82" s="455"/>
      <c r="F82" s="455"/>
      <c r="G82" s="455"/>
      <c r="H82" s="455"/>
      <c r="I82" s="455"/>
      <c r="J82" s="450"/>
      <c r="K82" s="273"/>
      <c r="L82" s="267"/>
      <c r="M82" s="267"/>
      <c r="N82" s="298"/>
      <c r="O82" s="273"/>
      <c r="P82" s="147"/>
      <c r="Q82" s="147"/>
      <c r="R82" s="147"/>
    </row>
    <row r="83" spans="1:18" s="59" customFormat="1" ht="15" customHeight="1">
      <c r="A83" s="360"/>
      <c r="B83" s="256" t="s">
        <v>815</v>
      </c>
      <c r="C83" s="455"/>
      <c r="D83" s="455"/>
      <c r="E83" s="455"/>
      <c r="F83" s="455"/>
      <c r="G83" s="455"/>
      <c r="H83" s="455"/>
      <c r="I83" s="455"/>
      <c r="J83" s="450"/>
      <c r="K83" s="273"/>
      <c r="L83" s="267"/>
      <c r="M83" s="267"/>
      <c r="N83" s="298"/>
      <c r="O83" s="273"/>
      <c r="P83" s="147"/>
      <c r="Q83" s="147"/>
      <c r="R83" s="147"/>
    </row>
    <row r="84" spans="1:18" s="59" customFormat="1" ht="15" customHeight="1">
      <c r="A84" s="371" t="s">
        <v>618</v>
      </c>
      <c r="B84" s="261" t="s">
        <v>818</v>
      </c>
      <c r="C84" s="451"/>
      <c r="D84" s="451"/>
      <c r="E84" s="451"/>
      <c r="F84" s="451"/>
      <c r="G84" s="451"/>
      <c r="H84" s="451"/>
      <c r="I84" s="451"/>
      <c r="J84" s="452"/>
      <c r="K84" s="335">
        <v>5</v>
      </c>
      <c r="L84" s="251"/>
      <c r="M84" s="251"/>
      <c r="N84" s="407"/>
      <c r="O84" s="271" t="s">
        <v>581</v>
      </c>
      <c r="P84" s="147"/>
      <c r="Q84" s="147"/>
      <c r="R84" s="147"/>
    </row>
    <row r="85" spans="1:18" s="59" customFormat="1" ht="15" customHeight="1">
      <c r="A85" s="425"/>
      <c r="B85" s="256" t="s">
        <v>819</v>
      </c>
      <c r="C85" s="449"/>
      <c r="D85" s="449"/>
      <c r="E85" s="449"/>
      <c r="F85" s="449"/>
      <c r="G85" s="449"/>
      <c r="H85" s="449"/>
      <c r="I85" s="449"/>
      <c r="J85" s="450"/>
      <c r="K85" s="426"/>
      <c r="L85" s="267"/>
      <c r="M85" s="267"/>
      <c r="N85" s="408"/>
      <c r="O85" s="273"/>
      <c r="P85" s="147"/>
      <c r="Q85" s="147"/>
      <c r="R85" s="147"/>
    </row>
    <row r="86" spans="1:18" s="59" customFormat="1" ht="15" customHeight="1">
      <c r="A86" s="425"/>
      <c r="B86" s="256" t="s">
        <v>820</v>
      </c>
      <c r="C86" s="157"/>
      <c r="D86" s="157"/>
      <c r="E86" s="157"/>
      <c r="F86" s="157"/>
      <c r="G86" s="157"/>
      <c r="H86" s="157"/>
      <c r="I86" s="157"/>
      <c r="J86" s="257"/>
      <c r="K86" s="426"/>
      <c r="L86" s="267"/>
      <c r="M86" s="267"/>
      <c r="N86" s="408"/>
      <c r="O86" s="273"/>
      <c r="P86" s="147"/>
      <c r="Q86" s="147"/>
      <c r="R86" s="147"/>
    </row>
    <row r="87" spans="1:18" s="59" customFormat="1" ht="15" customHeight="1">
      <c r="A87" s="372"/>
      <c r="B87" s="253" t="s">
        <v>821</v>
      </c>
      <c r="C87" s="453"/>
      <c r="D87" s="453"/>
      <c r="E87" s="453"/>
      <c r="F87" s="453"/>
      <c r="G87" s="453"/>
      <c r="H87" s="453"/>
      <c r="I87" s="453"/>
      <c r="J87" s="454"/>
      <c r="K87" s="336"/>
      <c r="L87" s="252"/>
      <c r="M87" s="252"/>
      <c r="N87" s="409"/>
      <c r="O87" s="272"/>
      <c r="P87" s="147"/>
      <c r="Q87" s="147"/>
      <c r="R87" s="147"/>
    </row>
    <row r="88" spans="1:18" s="59" customFormat="1" ht="15" customHeight="1">
      <c r="A88" s="359" t="s">
        <v>619</v>
      </c>
      <c r="B88" s="261" t="s">
        <v>822</v>
      </c>
      <c r="C88" s="451"/>
      <c r="D88" s="451"/>
      <c r="E88" s="451"/>
      <c r="F88" s="451"/>
      <c r="G88" s="451"/>
      <c r="H88" s="451"/>
      <c r="I88" s="451"/>
      <c r="J88" s="452"/>
      <c r="K88" s="271">
        <v>5</v>
      </c>
      <c r="L88" s="251"/>
      <c r="M88" s="251"/>
      <c r="N88" s="251"/>
      <c r="O88" s="271" t="s">
        <v>581</v>
      </c>
      <c r="P88" s="147"/>
      <c r="Q88" s="147"/>
      <c r="R88" s="147"/>
    </row>
    <row r="89" spans="1:18" s="59" customFormat="1" ht="15" customHeight="1">
      <c r="A89" s="360"/>
      <c r="B89" s="256" t="s">
        <v>823</v>
      </c>
      <c r="C89" s="455"/>
      <c r="D89" s="455"/>
      <c r="E89" s="455"/>
      <c r="F89" s="455"/>
      <c r="G89" s="455"/>
      <c r="H89" s="455"/>
      <c r="I89" s="455"/>
      <c r="J89" s="450"/>
      <c r="K89" s="273"/>
      <c r="L89" s="267"/>
      <c r="M89" s="267"/>
      <c r="N89" s="267"/>
      <c r="O89" s="273"/>
      <c r="P89" s="147"/>
      <c r="Q89" s="147"/>
      <c r="R89" s="147"/>
    </row>
    <row r="90" spans="1:18" s="59" customFormat="1" ht="15" customHeight="1">
      <c r="A90" s="360"/>
      <c r="B90" s="256" t="s">
        <v>820</v>
      </c>
      <c r="C90" s="157"/>
      <c r="D90" s="157"/>
      <c r="E90" s="157"/>
      <c r="F90" s="157"/>
      <c r="G90" s="157"/>
      <c r="H90" s="157"/>
      <c r="I90" s="157"/>
      <c r="J90" s="257"/>
      <c r="K90" s="273"/>
      <c r="L90" s="267"/>
      <c r="M90" s="267"/>
      <c r="N90" s="267"/>
      <c r="O90" s="273"/>
      <c r="P90" s="147"/>
      <c r="Q90" s="147"/>
      <c r="R90" s="147"/>
    </row>
    <row r="91" spans="1:18" s="59" customFormat="1" ht="15" customHeight="1">
      <c r="A91" s="361"/>
      <c r="B91" s="253" t="s">
        <v>821</v>
      </c>
      <c r="C91" s="453"/>
      <c r="D91" s="453"/>
      <c r="E91" s="453"/>
      <c r="F91" s="453"/>
      <c r="G91" s="453"/>
      <c r="H91" s="453"/>
      <c r="I91" s="453"/>
      <c r="J91" s="454"/>
      <c r="K91" s="272"/>
      <c r="L91" s="252"/>
      <c r="M91" s="252"/>
      <c r="N91" s="252"/>
      <c r="O91" s="272"/>
      <c r="P91" s="147"/>
      <c r="Q91" s="147"/>
      <c r="R91" s="147"/>
    </row>
    <row r="92" spans="1:18" s="36" customFormat="1" ht="30" customHeight="1">
      <c r="A92" s="494" t="s">
        <v>590</v>
      </c>
      <c r="B92" s="517"/>
      <c r="C92" s="517"/>
      <c r="D92" s="517"/>
      <c r="E92" s="517"/>
      <c r="F92" s="517"/>
      <c r="G92" s="517"/>
      <c r="H92" s="517"/>
      <c r="I92" s="517"/>
      <c r="J92" s="517"/>
      <c r="K92" s="517"/>
      <c r="L92" s="517"/>
      <c r="M92" s="517"/>
      <c r="N92" s="517"/>
      <c r="O92" s="517"/>
      <c r="P92" s="138"/>
      <c r="Q92" s="138"/>
      <c r="R92" s="138"/>
    </row>
    <row r="93" spans="1:18" s="30" customFormat="1" ht="13.8">
      <c r="A93" s="327" t="s">
        <v>56</v>
      </c>
      <c r="B93" s="328"/>
      <c r="C93" s="328"/>
      <c r="D93" s="328"/>
      <c r="E93" s="328"/>
      <c r="F93" s="328"/>
      <c r="G93" s="328"/>
      <c r="H93" s="328"/>
      <c r="I93" s="328"/>
      <c r="J93" s="329"/>
      <c r="K93" s="61" t="s">
        <v>55</v>
      </c>
      <c r="L93" s="62" t="s">
        <v>21</v>
      </c>
      <c r="M93" s="62" t="s">
        <v>54</v>
      </c>
      <c r="N93" s="62" t="s">
        <v>53</v>
      </c>
      <c r="O93" s="62" t="s">
        <v>52</v>
      </c>
      <c r="P93" s="146"/>
      <c r="Q93" s="146"/>
      <c r="R93" s="146"/>
    </row>
    <row r="94" spans="1:18" s="59" customFormat="1" ht="15" customHeight="1">
      <c r="A94" s="371" t="s">
        <v>621</v>
      </c>
      <c r="B94" s="518" t="s">
        <v>824</v>
      </c>
      <c r="C94" s="519"/>
      <c r="D94" s="519"/>
      <c r="E94" s="519"/>
      <c r="F94" s="519"/>
      <c r="G94" s="519"/>
      <c r="H94" s="519"/>
      <c r="I94" s="519"/>
      <c r="J94" s="520"/>
      <c r="K94" s="335">
        <v>10</v>
      </c>
      <c r="L94" s="251"/>
      <c r="M94" s="251"/>
      <c r="N94" s="297"/>
      <c r="O94" s="271" t="s">
        <v>66</v>
      </c>
      <c r="P94" s="147"/>
      <c r="Q94" s="147"/>
      <c r="R94" s="147"/>
    </row>
    <row r="95" spans="1:18" s="59" customFormat="1" ht="15" customHeight="1">
      <c r="A95" s="425"/>
      <c r="B95" s="521" t="s">
        <v>771</v>
      </c>
      <c r="C95" s="522"/>
      <c r="D95" s="522"/>
      <c r="E95" s="522"/>
      <c r="F95" s="522"/>
      <c r="G95" s="522"/>
      <c r="H95" s="522"/>
      <c r="I95" s="522"/>
      <c r="J95" s="523"/>
      <c r="K95" s="426"/>
      <c r="L95" s="267"/>
      <c r="M95" s="267"/>
      <c r="N95" s="298"/>
      <c r="O95" s="273"/>
      <c r="P95" s="147"/>
      <c r="Q95" s="147"/>
      <c r="R95" s="147"/>
    </row>
    <row r="96" spans="1:18" s="59" customFormat="1" ht="15" customHeight="1">
      <c r="A96" s="425"/>
      <c r="B96" s="521" t="s">
        <v>874</v>
      </c>
      <c r="C96" s="527"/>
      <c r="D96" s="527"/>
      <c r="E96" s="527"/>
      <c r="F96" s="527"/>
      <c r="G96" s="527"/>
      <c r="H96" s="527"/>
      <c r="I96" s="527"/>
      <c r="J96" s="528"/>
      <c r="K96" s="426"/>
      <c r="L96" s="267"/>
      <c r="M96" s="267"/>
      <c r="N96" s="298"/>
      <c r="O96" s="273"/>
      <c r="P96" s="147"/>
      <c r="Q96" s="147"/>
      <c r="R96" s="147"/>
    </row>
    <row r="97" spans="1:18" s="59" customFormat="1" ht="15" customHeight="1">
      <c r="A97" s="372"/>
      <c r="B97" s="524" t="s">
        <v>873</v>
      </c>
      <c r="C97" s="525"/>
      <c r="D97" s="525"/>
      <c r="E97" s="525"/>
      <c r="F97" s="525"/>
      <c r="G97" s="525"/>
      <c r="H97" s="525"/>
      <c r="I97" s="525"/>
      <c r="J97" s="526"/>
      <c r="K97" s="336"/>
      <c r="L97" s="252"/>
      <c r="M97" s="252"/>
      <c r="N97" s="317"/>
      <c r="O97" s="272"/>
      <c r="P97" s="147"/>
      <c r="Q97" s="147"/>
      <c r="R97" s="147"/>
    </row>
    <row r="98" spans="1:18" s="42" customFormat="1" ht="6" customHeight="1">
      <c r="A98" s="347"/>
      <c r="B98" s="347"/>
      <c r="C98" s="347"/>
      <c r="D98" s="347"/>
      <c r="E98" s="347"/>
      <c r="F98" s="347"/>
      <c r="G98" s="347"/>
      <c r="H98" s="347"/>
      <c r="I98" s="347"/>
      <c r="J98" s="347"/>
      <c r="K98" s="347"/>
      <c r="L98" s="347"/>
      <c r="M98" s="347"/>
      <c r="N98" s="347"/>
      <c r="O98" s="347"/>
      <c r="P98" s="138"/>
      <c r="Q98" s="138"/>
      <c r="R98" s="138"/>
    </row>
    <row r="99" spans="1:18" s="42" customFormat="1" ht="15" customHeight="1">
      <c r="A99" s="345" t="s">
        <v>102</v>
      </c>
      <c r="B99" s="346"/>
      <c r="C99" s="346"/>
      <c r="D99" s="70"/>
      <c r="E99" s="373"/>
      <c r="F99" s="373"/>
      <c r="G99" s="373"/>
      <c r="H99" s="373"/>
      <c r="I99" s="373"/>
      <c r="J99" s="373"/>
      <c r="K99" s="373"/>
      <c r="L99" s="373"/>
      <c r="M99" s="373"/>
      <c r="N99" s="373"/>
      <c r="O99" s="374"/>
      <c r="P99" s="138"/>
      <c r="Q99" s="138"/>
      <c r="R99" s="138"/>
    </row>
    <row r="100" spans="1:18" s="42" customFormat="1" ht="27" customHeight="1">
      <c r="A100" s="232"/>
      <c r="B100" s="233"/>
      <c r="C100" s="233"/>
      <c r="D100" s="233"/>
      <c r="E100" s="233"/>
      <c r="F100" s="233"/>
      <c r="G100" s="233"/>
      <c r="H100" s="233"/>
      <c r="I100" s="233"/>
      <c r="J100" s="233"/>
      <c r="K100" s="233"/>
      <c r="L100" s="233"/>
      <c r="M100" s="233"/>
      <c r="N100" s="233"/>
      <c r="O100" s="234"/>
      <c r="P100" s="138"/>
      <c r="Q100" s="138"/>
      <c r="R100" s="138"/>
    </row>
    <row r="101" spans="1:18" s="42" customFormat="1" ht="27" customHeight="1">
      <c r="A101" s="235"/>
      <c r="B101" s="236"/>
      <c r="C101" s="236"/>
      <c r="D101" s="236"/>
      <c r="E101" s="236"/>
      <c r="F101" s="236"/>
      <c r="G101" s="236"/>
      <c r="H101" s="236"/>
      <c r="I101" s="236"/>
      <c r="J101" s="236"/>
      <c r="K101" s="236"/>
      <c r="L101" s="236"/>
      <c r="M101" s="236"/>
      <c r="N101" s="236"/>
      <c r="O101" s="237"/>
      <c r="P101" s="138"/>
      <c r="Q101" s="138"/>
      <c r="R101" s="138"/>
    </row>
    <row r="102" spans="1:18" s="42" customFormat="1" ht="27" customHeight="1">
      <c r="A102" s="232"/>
      <c r="B102" s="233"/>
      <c r="C102" s="233"/>
      <c r="D102" s="233"/>
      <c r="E102" s="233"/>
      <c r="F102" s="233"/>
      <c r="G102" s="233"/>
      <c r="H102" s="233"/>
      <c r="I102" s="233"/>
      <c r="J102" s="233"/>
      <c r="K102" s="233"/>
      <c r="L102" s="233"/>
      <c r="M102" s="233"/>
      <c r="N102" s="233"/>
      <c r="O102" s="234"/>
      <c r="P102" s="138"/>
      <c r="Q102" s="138"/>
      <c r="R102" s="138"/>
    </row>
    <row r="103" spans="1:18" s="42" customFormat="1" ht="27" customHeight="1">
      <c r="A103" s="235"/>
      <c r="B103" s="236"/>
      <c r="C103" s="236"/>
      <c r="D103" s="236"/>
      <c r="E103" s="236"/>
      <c r="F103" s="236"/>
      <c r="G103" s="236"/>
      <c r="H103" s="236"/>
      <c r="I103" s="236"/>
      <c r="J103" s="236"/>
      <c r="K103" s="236"/>
      <c r="L103" s="236"/>
      <c r="M103" s="236"/>
      <c r="N103" s="236"/>
      <c r="O103" s="237"/>
      <c r="P103" s="138"/>
      <c r="Q103" s="138"/>
      <c r="R103" s="138"/>
    </row>
    <row r="104" spans="1:18" s="42" customFormat="1" ht="27" customHeight="1">
      <c r="A104" s="232"/>
      <c r="B104" s="233"/>
      <c r="C104" s="233"/>
      <c r="D104" s="233"/>
      <c r="E104" s="233"/>
      <c r="F104" s="233"/>
      <c r="G104" s="233"/>
      <c r="H104" s="233"/>
      <c r="I104" s="233"/>
      <c r="J104" s="233"/>
      <c r="K104" s="233"/>
      <c r="L104" s="233"/>
      <c r="M104" s="233"/>
      <c r="N104" s="233"/>
      <c r="O104" s="234"/>
      <c r="P104" s="138"/>
      <c r="Q104" s="138"/>
      <c r="R104" s="138"/>
    </row>
    <row r="105" spans="1:20" s="42" customFormat="1" ht="27" customHeight="1">
      <c r="A105" s="235"/>
      <c r="B105" s="236"/>
      <c r="C105" s="236"/>
      <c r="D105" s="236"/>
      <c r="E105" s="236"/>
      <c r="F105" s="236"/>
      <c r="G105" s="236"/>
      <c r="H105" s="236"/>
      <c r="I105" s="236"/>
      <c r="J105" s="236"/>
      <c r="K105" s="236"/>
      <c r="L105" s="236"/>
      <c r="M105" s="236"/>
      <c r="N105" s="236"/>
      <c r="O105" s="237"/>
      <c r="P105" s="138"/>
      <c r="Q105" s="24"/>
      <c r="R105" s="141"/>
      <c r="S105" s="45"/>
      <c r="T105" s="45"/>
    </row>
    <row r="106" spans="1:18" s="42" customFormat="1" ht="27" customHeight="1">
      <c r="A106" s="232"/>
      <c r="B106" s="233"/>
      <c r="C106" s="233"/>
      <c r="D106" s="233"/>
      <c r="E106" s="233"/>
      <c r="F106" s="233"/>
      <c r="G106" s="233"/>
      <c r="H106" s="233"/>
      <c r="I106" s="233"/>
      <c r="J106" s="233"/>
      <c r="K106" s="233"/>
      <c r="L106" s="233"/>
      <c r="M106" s="233"/>
      <c r="N106" s="233"/>
      <c r="O106" s="234"/>
      <c r="P106" s="138"/>
      <c r="Q106" s="138"/>
      <c r="R106" s="138"/>
    </row>
    <row r="107" spans="1:18" s="42" customFormat="1" ht="27" customHeight="1">
      <c r="A107" s="235"/>
      <c r="B107" s="236"/>
      <c r="C107" s="236"/>
      <c r="D107" s="236"/>
      <c r="E107" s="236"/>
      <c r="F107" s="236"/>
      <c r="G107" s="236"/>
      <c r="H107" s="236"/>
      <c r="I107" s="236"/>
      <c r="J107" s="236"/>
      <c r="K107" s="236"/>
      <c r="L107" s="236"/>
      <c r="M107" s="236"/>
      <c r="N107" s="236"/>
      <c r="O107" s="237"/>
      <c r="P107" s="138"/>
      <c r="Q107" s="138"/>
      <c r="R107" s="138"/>
    </row>
    <row r="108" spans="1:18" s="42" customFormat="1" ht="27" customHeight="1">
      <c r="A108" s="232"/>
      <c r="B108" s="233"/>
      <c r="C108" s="233"/>
      <c r="D108" s="233"/>
      <c r="E108" s="233"/>
      <c r="F108" s="233"/>
      <c r="G108" s="233"/>
      <c r="H108" s="233"/>
      <c r="I108" s="233"/>
      <c r="J108" s="233"/>
      <c r="K108" s="233"/>
      <c r="L108" s="233"/>
      <c r="M108" s="233"/>
      <c r="N108" s="233"/>
      <c r="O108" s="234"/>
      <c r="P108" s="138"/>
      <c r="Q108" s="138"/>
      <c r="R108" s="138"/>
    </row>
    <row r="109" spans="1:18" s="42" customFormat="1" ht="27" customHeight="1">
      <c r="A109" s="235"/>
      <c r="B109" s="236"/>
      <c r="C109" s="236"/>
      <c r="D109" s="236"/>
      <c r="E109" s="236"/>
      <c r="F109" s="236"/>
      <c r="G109" s="236"/>
      <c r="H109" s="236"/>
      <c r="I109" s="236"/>
      <c r="J109" s="236"/>
      <c r="K109" s="236"/>
      <c r="L109" s="236"/>
      <c r="M109" s="236"/>
      <c r="N109" s="236"/>
      <c r="O109" s="237"/>
      <c r="P109" s="138"/>
      <c r="Q109" s="138"/>
      <c r="R109" s="138"/>
    </row>
    <row r="110" spans="1:20" s="42" customFormat="1" ht="27" customHeight="1">
      <c r="A110" s="232"/>
      <c r="B110" s="233"/>
      <c r="C110" s="233"/>
      <c r="D110" s="233"/>
      <c r="E110" s="233"/>
      <c r="F110" s="233"/>
      <c r="G110" s="233"/>
      <c r="H110" s="233"/>
      <c r="I110" s="233"/>
      <c r="J110" s="233"/>
      <c r="K110" s="233"/>
      <c r="L110" s="233"/>
      <c r="M110" s="233"/>
      <c r="N110" s="233"/>
      <c r="O110" s="234"/>
      <c r="P110" s="138"/>
      <c r="Q110" s="24"/>
      <c r="R110" s="141"/>
      <c r="S110" s="45"/>
      <c r="T110" s="45"/>
    </row>
    <row r="111" spans="1:18" s="42" customFormat="1" ht="27" customHeight="1">
      <c r="A111" s="235"/>
      <c r="B111" s="236"/>
      <c r="C111" s="236"/>
      <c r="D111" s="236"/>
      <c r="E111" s="236"/>
      <c r="F111" s="236"/>
      <c r="G111" s="236"/>
      <c r="H111" s="236"/>
      <c r="I111" s="236"/>
      <c r="J111" s="236"/>
      <c r="K111" s="236"/>
      <c r="L111" s="236"/>
      <c r="M111" s="236"/>
      <c r="N111" s="236"/>
      <c r="O111" s="237"/>
      <c r="P111" s="138"/>
      <c r="Q111" s="138"/>
      <c r="R111" s="138"/>
    </row>
    <row r="112" spans="1:20" s="42" customFormat="1" ht="27" customHeight="1">
      <c r="A112" s="232"/>
      <c r="B112" s="233"/>
      <c r="C112" s="233"/>
      <c r="D112" s="233"/>
      <c r="E112" s="233"/>
      <c r="F112" s="233"/>
      <c r="G112" s="233"/>
      <c r="H112" s="233"/>
      <c r="I112" s="233"/>
      <c r="J112" s="233"/>
      <c r="K112" s="233"/>
      <c r="L112" s="233"/>
      <c r="M112" s="233"/>
      <c r="N112" s="233"/>
      <c r="O112" s="234"/>
      <c r="P112" s="138"/>
      <c r="Q112" s="24"/>
      <c r="R112" s="141"/>
      <c r="S112" s="45"/>
      <c r="T112" s="45"/>
    </row>
    <row r="113" spans="1:18" s="42" customFormat="1" ht="27" customHeight="1">
      <c r="A113" s="235"/>
      <c r="B113" s="236"/>
      <c r="C113" s="236"/>
      <c r="D113" s="236"/>
      <c r="E113" s="236"/>
      <c r="F113" s="236"/>
      <c r="G113" s="236"/>
      <c r="H113" s="236"/>
      <c r="I113" s="236"/>
      <c r="J113" s="236"/>
      <c r="K113" s="236"/>
      <c r="L113" s="236"/>
      <c r="M113" s="236"/>
      <c r="N113" s="236"/>
      <c r="O113" s="237"/>
      <c r="P113" s="138"/>
      <c r="Q113" s="138"/>
      <c r="R113" s="138"/>
    </row>
    <row r="114" spans="1:20" s="42" customFormat="1" ht="27" customHeight="1">
      <c r="A114" s="232"/>
      <c r="B114" s="233"/>
      <c r="C114" s="233"/>
      <c r="D114" s="233"/>
      <c r="E114" s="233"/>
      <c r="F114" s="233"/>
      <c r="G114" s="233"/>
      <c r="H114" s="233"/>
      <c r="I114" s="233"/>
      <c r="J114" s="233"/>
      <c r="K114" s="233"/>
      <c r="L114" s="233"/>
      <c r="M114" s="233"/>
      <c r="N114" s="233"/>
      <c r="O114" s="234"/>
      <c r="P114" s="138"/>
      <c r="Q114" s="24"/>
      <c r="R114" s="141"/>
      <c r="S114" s="45"/>
      <c r="T114" s="45"/>
    </row>
    <row r="115" spans="1:20" s="42" customFormat="1" ht="27" customHeight="1">
      <c r="A115" s="235"/>
      <c r="B115" s="236"/>
      <c r="C115" s="236"/>
      <c r="D115" s="236"/>
      <c r="E115" s="236"/>
      <c r="F115" s="236"/>
      <c r="G115" s="236"/>
      <c r="H115" s="236"/>
      <c r="I115" s="236"/>
      <c r="J115" s="236"/>
      <c r="K115" s="236"/>
      <c r="L115" s="236"/>
      <c r="M115" s="236"/>
      <c r="N115" s="236"/>
      <c r="O115" s="237"/>
      <c r="P115" s="138"/>
      <c r="Q115" s="24"/>
      <c r="R115" s="141"/>
      <c r="S115" s="45"/>
      <c r="T115" s="45"/>
    </row>
    <row r="116" spans="1:18" s="42" customFormat="1" ht="27" customHeight="1">
      <c r="A116" s="232"/>
      <c r="B116" s="233"/>
      <c r="C116" s="233"/>
      <c r="D116" s="233"/>
      <c r="E116" s="233"/>
      <c r="F116" s="233"/>
      <c r="G116" s="233"/>
      <c r="H116" s="233"/>
      <c r="I116" s="233"/>
      <c r="J116" s="233"/>
      <c r="K116" s="233"/>
      <c r="L116" s="233"/>
      <c r="M116" s="233"/>
      <c r="N116" s="233"/>
      <c r="O116" s="234"/>
      <c r="P116" s="138"/>
      <c r="Q116" s="138"/>
      <c r="R116" s="138"/>
    </row>
    <row r="117" spans="1:20" s="42" customFormat="1" ht="27" customHeight="1">
      <c r="A117" s="235"/>
      <c r="B117" s="236"/>
      <c r="C117" s="236"/>
      <c r="D117" s="236"/>
      <c r="E117" s="236"/>
      <c r="F117" s="236"/>
      <c r="G117" s="236"/>
      <c r="H117" s="236"/>
      <c r="I117" s="236"/>
      <c r="J117" s="236"/>
      <c r="K117" s="236"/>
      <c r="L117" s="236"/>
      <c r="M117" s="236"/>
      <c r="N117" s="236"/>
      <c r="O117" s="237"/>
      <c r="P117" s="138"/>
      <c r="Q117" s="24"/>
      <c r="R117" s="141"/>
      <c r="S117" s="45"/>
      <c r="T117" s="45"/>
    </row>
    <row r="118" spans="1:20" s="42" customFormat="1" ht="27" customHeight="1">
      <c r="A118" s="232"/>
      <c r="B118" s="233"/>
      <c r="C118" s="233"/>
      <c r="D118" s="233"/>
      <c r="E118" s="233"/>
      <c r="F118" s="233"/>
      <c r="G118" s="233"/>
      <c r="H118" s="233"/>
      <c r="I118" s="233"/>
      <c r="J118" s="233"/>
      <c r="K118" s="233"/>
      <c r="L118" s="233"/>
      <c r="M118" s="233"/>
      <c r="N118" s="233"/>
      <c r="O118" s="234"/>
      <c r="P118" s="138"/>
      <c r="Q118" s="24"/>
      <c r="R118" s="141"/>
      <c r="S118" s="45"/>
      <c r="T118" s="45"/>
    </row>
    <row r="119" spans="1:18" s="42" customFormat="1" ht="27" customHeight="1">
      <c r="A119" s="235"/>
      <c r="B119" s="236"/>
      <c r="C119" s="236"/>
      <c r="D119" s="236"/>
      <c r="E119" s="236"/>
      <c r="F119" s="236"/>
      <c r="G119" s="236"/>
      <c r="H119" s="236"/>
      <c r="I119" s="236"/>
      <c r="J119" s="236"/>
      <c r="K119" s="236"/>
      <c r="L119" s="236"/>
      <c r="M119" s="236"/>
      <c r="N119" s="236"/>
      <c r="O119" s="237"/>
      <c r="P119" s="138"/>
      <c r="Q119" s="138"/>
      <c r="R119" s="138"/>
    </row>
    <row r="120" spans="1:20" s="42" customFormat="1" ht="27" customHeight="1">
      <c r="A120" s="232"/>
      <c r="B120" s="233"/>
      <c r="C120" s="233"/>
      <c r="D120" s="233"/>
      <c r="E120" s="233"/>
      <c r="F120" s="233"/>
      <c r="G120" s="233"/>
      <c r="H120" s="233"/>
      <c r="I120" s="233"/>
      <c r="J120" s="233"/>
      <c r="K120" s="233"/>
      <c r="L120" s="233"/>
      <c r="M120" s="233"/>
      <c r="N120" s="233"/>
      <c r="O120" s="234"/>
      <c r="P120" s="138"/>
      <c r="Q120" s="24"/>
      <c r="R120" s="141"/>
      <c r="S120" s="45"/>
      <c r="T120" s="45"/>
    </row>
    <row r="121" spans="1:20" s="42" customFormat="1" ht="27" customHeight="1">
      <c r="A121" s="235"/>
      <c r="B121" s="236"/>
      <c r="C121" s="236"/>
      <c r="D121" s="236"/>
      <c r="E121" s="236"/>
      <c r="F121" s="236"/>
      <c r="G121" s="236"/>
      <c r="H121" s="236"/>
      <c r="I121" s="236"/>
      <c r="J121" s="236"/>
      <c r="K121" s="236"/>
      <c r="L121" s="236"/>
      <c r="M121" s="236"/>
      <c r="N121" s="236"/>
      <c r="O121" s="237"/>
      <c r="P121" s="138"/>
      <c r="Q121" s="24"/>
      <c r="R121" s="141"/>
      <c r="S121" s="45"/>
      <c r="T121" s="45"/>
    </row>
    <row r="122" spans="1:18" s="42" customFormat="1" ht="12.75">
      <c r="A122" s="163"/>
      <c r="B122" s="163"/>
      <c r="C122" s="163"/>
      <c r="D122" s="163"/>
      <c r="E122" s="163"/>
      <c r="F122" s="163"/>
      <c r="G122" s="163"/>
      <c r="H122" s="163"/>
      <c r="I122" s="163"/>
      <c r="J122" s="163"/>
      <c r="K122" s="163"/>
      <c r="L122" s="163"/>
      <c r="M122" s="163"/>
      <c r="N122" s="163"/>
      <c r="O122" s="163"/>
      <c r="P122" s="138"/>
      <c r="Q122" s="138"/>
      <c r="R122" s="138"/>
    </row>
    <row r="123" spans="1:18" s="42" customFormat="1" ht="27" customHeight="1" thickBot="1">
      <c r="A123" s="545" t="s">
        <v>884</v>
      </c>
      <c r="B123" s="545"/>
      <c r="C123" s="545"/>
      <c r="D123" s="545"/>
      <c r="E123" s="545"/>
      <c r="F123" s="545"/>
      <c r="G123" s="545"/>
      <c r="H123" s="545"/>
      <c r="I123" s="545"/>
      <c r="J123" s="89">
        <f>SUM(L94+L88+L84+L81+L77+L74+L72+L68+L64+L62+L60+L58+L53+L51+L46+L44+L42+L40+L35+L32+L29+L22+L18+L15+L13+L11+L8+L6+L4+L26+L56)</f>
        <v>0</v>
      </c>
      <c r="K123" s="172"/>
      <c r="L123" s="172"/>
      <c r="M123" s="172"/>
      <c r="N123" s="172"/>
      <c r="O123" s="172"/>
      <c r="P123" s="138"/>
      <c r="Q123" s="138"/>
      <c r="R123" s="138"/>
    </row>
    <row r="124" spans="1:18" s="42" customFormat="1" ht="27" customHeight="1" thickBot="1">
      <c r="A124" s="248" t="s">
        <v>684</v>
      </c>
      <c r="B124" s="248"/>
      <c r="C124" s="248"/>
      <c r="D124" s="91" t="s">
        <v>681</v>
      </c>
      <c r="E124" s="89">
        <v>255</v>
      </c>
      <c r="F124" s="80"/>
      <c r="G124" s="249" t="s">
        <v>685</v>
      </c>
      <c r="H124" s="249"/>
      <c r="I124" s="250"/>
      <c r="J124" s="250"/>
      <c r="K124" s="250"/>
      <c r="L124" s="250"/>
      <c r="M124" s="250"/>
      <c r="N124" s="250"/>
      <c r="O124" s="250"/>
      <c r="P124" s="138"/>
      <c r="Q124" s="138"/>
      <c r="R124" s="138"/>
    </row>
    <row r="125" spans="1:18" s="42" customFormat="1" ht="27" customHeight="1" thickBot="1">
      <c r="A125" s="187" t="s">
        <v>682</v>
      </c>
      <c r="B125" s="187"/>
      <c r="C125" s="187"/>
      <c r="D125" s="91" t="s">
        <v>681</v>
      </c>
      <c r="E125" s="90">
        <f>SUM(N94+N88+N84+N81+N77+N74+N72+N68+N64+N62+N60+N58+N56+N53+N51+N46+N44+N42+N40+N35+N32+N29+N26+N22+N18+N15+N11+N13+N8+N6+N4)</f>
        <v>0</v>
      </c>
      <c r="F125" s="80"/>
      <c r="G125" s="249" t="s">
        <v>689</v>
      </c>
      <c r="H125" s="249"/>
      <c r="I125" s="249"/>
      <c r="J125" s="249"/>
      <c r="K125" s="249"/>
      <c r="L125" s="249"/>
      <c r="M125" s="249"/>
      <c r="N125" s="249"/>
      <c r="O125" s="249"/>
      <c r="P125" s="138"/>
      <c r="Q125" s="138"/>
      <c r="R125" s="138"/>
    </row>
    <row r="126" spans="1:18" s="42" customFormat="1" ht="27" customHeight="1" thickBot="1">
      <c r="A126" s="187" t="s">
        <v>686</v>
      </c>
      <c r="B126" s="187"/>
      <c r="C126" s="187"/>
      <c r="D126" s="91" t="s">
        <v>681</v>
      </c>
      <c r="E126" s="90">
        <f>E124-E125</f>
        <v>255</v>
      </c>
      <c r="F126" s="80"/>
      <c r="G126" s="249" t="s">
        <v>690</v>
      </c>
      <c r="H126" s="249"/>
      <c r="I126" s="249"/>
      <c r="J126" s="249"/>
      <c r="K126" s="249"/>
      <c r="L126" s="249"/>
      <c r="M126" s="249"/>
      <c r="N126" s="249"/>
      <c r="O126" s="249"/>
      <c r="P126" s="138"/>
      <c r="Q126" s="138"/>
      <c r="R126" s="138"/>
    </row>
    <row r="127" spans="1:18" s="42" customFormat="1" ht="36" customHeight="1">
      <c r="A127" s="358" t="s">
        <v>687</v>
      </c>
      <c r="B127" s="358"/>
      <c r="C127" s="358"/>
      <c r="D127" s="172"/>
      <c r="E127" s="172"/>
      <c r="F127" s="172"/>
      <c r="G127" s="357" t="s">
        <v>691</v>
      </c>
      <c r="H127" s="357"/>
      <c r="I127" s="357"/>
      <c r="J127" s="357"/>
      <c r="K127" s="357"/>
      <c r="L127" s="357"/>
      <c r="M127" s="357"/>
      <c r="N127" s="357"/>
      <c r="O127" s="357"/>
      <c r="P127" s="138"/>
      <c r="Q127" s="138"/>
      <c r="R127" s="138"/>
    </row>
    <row r="128" spans="1:18" s="42" customFormat="1" ht="27" customHeight="1" thickBot="1">
      <c r="A128" s="187" t="s">
        <v>688</v>
      </c>
      <c r="B128" s="187"/>
      <c r="C128" s="187"/>
      <c r="D128" s="91" t="s">
        <v>681</v>
      </c>
      <c r="E128" s="89">
        <f>E126*0.8</f>
        <v>204</v>
      </c>
      <c r="F128" s="80"/>
      <c r="G128" s="249"/>
      <c r="H128" s="249"/>
      <c r="I128" s="249"/>
      <c r="J128" s="249"/>
      <c r="K128" s="249"/>
      <c r="L128" s="249"/>
      <c r="M128" s="249"/>
      <c r="N128" s="249"/>
      <c r="O128" s="249"/>
      <c r="P128" s="138"/>
      <c r="Q128" s="138"/>
      <c r="R128" s="138"/>
    </row>
    <row r="129" spans="1:18" s="42" customFormat="1" ht="15" customHeight="1">
      <c r="A129" s="163"/>
      <c r="B129" s="163"/>
      <c r="C129" s="163"/>
      <c r="D129" s="163"/>
      <c r="E129" s="163"/>
      <c r="F129" s="163"/>
      <c r="G129" s="163"/>
      <c r="H129" s="163"/>
      <c r="I129" s="163"/>
      <c r="J129" s="163"/>
      <c r="K129" s="163"/>
      <c r="L129" s="163"/>
      <c r="M129" s="163"/>
      <c r="N129" s="163"/>
      <c r="O129" s="163"/>
      <c r="P129" s="138"/>
      <c r="Q129" s="138"/>
      <c r="R129" s="138"/>
    </row>
    <row r="130" spans="1:18" s="42" customFormat="1" ht="18" customHeight="1">
      <c r="A130" s="163"/>
      <c r="B130" s="163"/>
      <c r="C130" s="164"/>
      <c r="D130" s="74"/>
      <c r="E130" s="58" t="s">
        <v>560</v>
      </c>
      <c r="F130" s="354"/>
      <c r="G130" s="355"/>
      <c r="H130" s="74"/>
      <c r="I130" s="187" t="s">
        <v>559</v>
      </c>
      <c r="J130" s="247"/>
      <c r="K130" s="248" t="s">
        <v>692</v>
      </c>
      <c r="L130" s="248"/>
      <c r="M130" s="248"/>
      <c r="N130" s="248"/>
      <c r="O130" s="248"/>
      <c r="P130" s="138"/>
      <c r="Q130" s="138"/>
      <c r="R130" s="138"/>
    </row>
    <row r="131" spans="1:18" s="42" customFormat="1" ht="12.75">
      <c r="A131" s="222"/>
      <c r="B131" s="222"/>
      <c r="C131" s="222"/>
      <c r="D131" s="222"/>
      <c r="E131" s="222"/>
      <c r="F131" s="222"/>
      <c r="G131" s="222"/>
      <c r="H131" s="222"/>
      <c r="I131" s="222"/>
      <c r="J131" s="222"/>
      <c r="K131" s="222"/>
      <c r="L131" s="222"/>
      <c r="M131" s="222"/>
      <c r="N131" s="222"/>
      <c r="O131" s="222"/>
      <c r="P131" s="138"/>
      <c r="Q131" s="138"/>
      <c r="R131" s="138"/>
    </row>
    <row r="132" spans="1:18" s="42" customFormat="1" ht="12.75">
      <c r="A132" s="363" t="s">
        <v>716</v>
      </c>
      <c r="B132" s="347"/>
      <c r="C132" s="347"/>
      <c r="D132" s="347"/>
      <c r="E132" s="347"/>
      <c r="F132" s="347"/>
      <c r="G132" s="347"/>
      <c r="H132" s="347"/>
      <c r="I132" s="347"/>
      <c r="J132" s="347"/>
      <c r="K132" s="347"/>
      <c r="L132" s="347"/>
      <c r="M132" s="347"/>
      <c r="N132" s="347"/>
      <c r="O132" s="364"/>
      <c r="P132" s="138"/>
      <c r="Q132" s="138"/>
      <c r="R132" s="138"/>
    </row>
    <row r="133" spans="1:18" s="42" customFormat="1" ht="12.75">
      <c r="A133" s="365" t="s">
        <v>717</v>
      </c>
      <c r="B133" s="362"/>
      <c r="C133" s="362"/>
      <c r="D133" s="362"/>
      <c r="E133" s="362"/>
      <c r="F133" s="362"/>
      <c r="G133" s="362"/>
      <c r="H133" s="362"/>
      <c r="I133" s="362"/>
      <c r="J133" s="362"/>
      <c r="K133" s="362"/>
      <c r="L133" s="362"/>
      <c r="M133" s="362"/>
      <c r="N133" s="362"/>
      <c r="O133" s="366"/>
      <c r="P133" s="138"/>
      <c r="Q133" s="138"/>
      <c r="R133" s="138"/>
    </row>
    <row r="134" spans="1:18" s="42" customFormat="1" ht="12.75">
      <c r="A134" s="365" t="s">
        <v>718</v>
      </c>
      <c r="B134" s="362"/>
      <c r="C134" s="362"/>
      <c r="D134" s="362"/>
      <c r="E134" s="362"/>
      <c r="F134" s="362"/>
      <c r="G134" s="362"/>
      <c r="H134" s="362"/>
      <c r="I134" s="362"/>
      <c r="J134" s="362"/>
      <c r="K134" s="362"/>
      <c r="L134" s="362"/>
      <c r="M134" s="362"/>
      <c r="N134" s="362"/>
      <c r="O134" s="366"/>
      <c r="P134" s="138"/>
      <c r="Q134" s="138"/>
      <c r="R134" s="138"/>
    </row>
    <row r="135" spans="1:18" s="42" customFormat="1" ht="12.75">
      <c r="A135" s="397" t="s">
        <v>888</v>
      </c>
      <c r="B135" s="398"/>
      <c r="C135" s="398"/>
      <c r="D135" s="398"/>
      <c r="E135" s="398"/>
      <c r="F135" s="398"/>
      <c r="G135" s="398"/>
      <c r="H135" s="398"/>
      <c r="I135" s="398"/>
      <c r="J135" s="398"/>
      <c r="K135" s="398"/>
      <c r="L135" s="398"/>
      <c r="M135" s="398"/>
      <c r="N135" s="398"/>
      <c r="O135" s="399"/>
      <c r="P135" s="138"/>
      <c r="Q135" s="138"/>
      <c r="R135" s="138"/>
    </row>
  </sheetData>
  <sheetProtection password="D6D7" sheet="1" objects="1" scenarios="1" formatCells="0" formatColumns="0" formatRows="0" insertRows="0" selectLockedCells="1"/>
  <mergeCells count="321">
    <mergeCell ref="A127:C127"/>
    <mergeCell ref="D127:F127"/>
    <mergeCell ref="G127:O127"/>
    <mergeCell ref="A128:C128"/>
    <mergeCell ref="G128:O128"/>
    <mergeCell ref="A135:O135"/>
    <mergeCell ref="A129:O129"/>
    <mergeCell ref="A130:C130"/>
    <mergeCell ref="F130:G130"/>
    <mergeCell ref="I130:J130"/>
    <mergeCell ref="K130:O130"/>
    <mergeCell ref="A131:O131"/>
    <mergeCell ref="A132:O132"/>
    <mergeCell ref="A133:O133"/>
    <mergeCell ref="A134:O134"/>
    <mergeCell ref="A124:C124"/>
    <mergeCell ref="G124:O124"/>
    <mergeCell ref="A120:O121"/>
    <mergeCell ref="A118:O119"/>
    <mergeCell ref="A99:C99"/>
    <mergeCell ref="E99:O99"/>
    <mergeCell ref="A125:C125"/>
    <mergeCell ref="G125:O125"/>
    <mergeCell ref="A126:C126"/>
    <mergeCell ref="G126:O126"/>
    <mergeCell ref="A100:O101"/>
    <mergeCell ref="A102:O103"/>
    <mergeCell ref="A104:O105"/>
    <mergeCell ref="A106:O107"/>
    <mergeCell ref="A108:O109"/>
    <mergeCell ref="A110:O111"/>
    <mergeCell ref="A112:O113"/>
    <mergeCell ref="A114:O115"/>
    <mergeCell ref="A116:O117"/>
    <mergeCell ref="M72:M73"/>
    <mergeCell ref="N72:N73"/>
    <mergeCell ref="O72:O73"/>
    <mergeCell ref="B73:J73"/>
    <mergeCell ref="B75:J75"/>
    <mergeCell ref="O74:O76"/>
    <mergeCell ref="B76:J76"/>
    <mergeCell ref="A122:O122"/>
    <mergeCell ref="A123:I123"/>
    <mergeCell ref="K123:O123"/>
    <mergeCell ref="A81:A83"/>
    <mergeCell ref="A84:A87"/>
    <mergeCell ref="B85:J85"/>
    <mergeCell ref="B83:J83"/>
    <mergeCell ref="B82:J82"/>
    <mergeCell ref="K88:K91"/>
    <mergeCell ref="L81:L83"/>
    <mergeCell ref="K72:K73"/>
    <mergeCell ref="L72:L73"/>
    <mergeCell ref="M88:M91"/>
    <mergeCell ref="N81:N83"/>
    <mergeCell ref="A98:O98"/>
    <mergeCell ref="O81:O83"/>
    <mergeCell ref="L84:L87"/>
    <mergeCell ref="A39:J39"/>
    <mergeCell ref="A51:A52"/>
    <mergeCell ref="K51:K52"/>
    <mergeCell ref="L51:L52"/>
    <mergeCell ref="M51:M52"/>
    <mergeCell ref="N51:N52"/>
    <mergeCell ref="K64:K65"/>
    <mergeCell ref="L64:L65"/>
    <mergeCell ref="M64:M65"/>
    <mergeCell ref="N64:N65"/>
    <mergeCell ref="B61:J61"/>
    <mergeCell ref="A58:A59"/>
    <mergeCell ref="B58:J58"/>
    <mergeCell ref="K58:K59"/>
    <mergeCell ref="L58:L59"/>
    <mergeCell ref="M58:M59"/>
    <mergeCell ref="B59:J59"/>
    <mergeCell ref="B42:J42"/>
    <mergeCell ref="B45:J45"/>
    <mergeCell ref="B44:J44"/>
    <mergeCell ref="B48:J48"/>
    <mergeCell ref="B47:J47"/>
    <mergeCell ref="B46:J46"/>
    <mergeCell ref="L46:L48"/>
    <mergeCell ref="A66:O66"/>
    <mergeCell ref="A68:A71"/>
    <mergeCell ref="M68:M71"/>
    <mergeCell ref="A72:A73"/>
    <mergeCell ref="B72:J72"/>
    <mergeCell ref="O51:O52"/>
    <mergeCell ref="B52:J52"/>
    <mergeCell ref="A50:J50"/>
    <mergeCell ref="A49:O49"/>
    <mergeCell ref="O64:O65"/>
    <mergeCell ref="N62:N63"/>
    <mergeCell ref="O62:O63"/>
    <mergeCell ref="N60:N61"/>
    <mergeCell ref="O60:O61"/>
    <mergeCell ref="N58:N59"/>
    <mergeCell ref="O58:O59"/>
    <mergeCell ref="A64:A65"/>
    <mergeCell ref="B51:J51"/>
    <mergeCell ref="B65:J65"/>
    <mergeCell ref="B64:J64"/>
    <mergeCell ref="A62:A63"/>
    <mergeCell ref="B62:J62"/>
    <mergeCell ref="K62:K63"/>
    <mergeCell ref="L62:L63"/>
    <mergeCell ref="M46:M48"/>
    <mergeCell ref="N46:N48"/>
    <mergeCell ref="A44:A45"/>
    <mergeCell ref="A46:A48"/>
    <mergeCell ref="M42:M43"/>
    <mergeCell ref="K44:K45"/>
    <mergeCell ref="K46:K48"/>
    <mergeCell ref="O46:O48"/>
    <mergeCell ref="L44:L45"/>
    <mergeCell ref="M44:M45"/>
    <mergeCell ref="N44:N45"/>
    <mergeCell ref="O44:O45"/>
    <mergeCell ref="A11:A12"/>
    <mergeCell ref="B11:J11"/>
    <mergeCell ref="K11:K12"/>
    <mergeCell ref="L11:L12"/>
    <mergeCell ref="M11:M12"/>
    <mergeCell ref="N11:N12"/>
    <mergeCell ref="O11:O12"/>
    <mergeCell ref="A38:O38"/>
    <mergeCell ref="L13:L14"/>
    <mergeCell ref="M13:M14"/>
    <mergeCell ref="N13:N14"/>
    <mergeCell ref="O13:O14"/>
    <mergeCell ref="L15:L17"/>
    <mergeCell ref="M15:M17"/>
    <mergeCell ref="A13:A14"/>
    <mergeCell ref="A15:A17"/>
    <mergeCell ref="K13:K14"/>
    <mergeCell ref="K15:K17"/>
    <mergeCell ref="B24:J24"/>
    <mergeCell ref="B20:J20"/>
    <mergeCell ref="M18:M21"/>
    <mergeCell ref="N18:N21"/>
    <mergeCell ref="O18:O21"/>
    <mergeCell ref="B19:J19"/>
    <mergeCell ref="A1:O1"/>
    <mergeCell ref="A2:O2"/>
    <mergeCell ref="A4:A5"/>
    <mergeCell ref="L4:L5"/>
    <mergeCell ref="M4:M5"/>
    <mergeCell ref="N4:N5"/>
    <mergeCell ref="O4:O5"/>
    <mergeCell ref="K4:K5"/>
    <mergeCell ref="B4:J4"/>
    <mergeCell ref="B5:J5"/>
    <mergeCell ref="A3:J3"/>
    <mergeCell ref="B6:J6"/>
    <mergeCell ref="B14:J14"/>
    <mergeCell ref="B13:J13"/>
    <mergeCell ref="B16:J16"/>
    <mergeCell ref="B15:J15"/>
    <mergeCell ref="B12:J12"/>
    <mergeCell ref="N6:N7"/>
    <mergeCell ref="O6:O7"/>
    <mergeCell ref="L8:L10"/>
    <mergeCell ref="M8:M10"/>
    <mergeCell ref="N8:N10"/>
    <mergeCell ref="O8:O10"/>
    <mergeCell ref="L6:L7"/>
    <mergeCell ref="M6:M7"/>
    <mergeCell ref="K6:K7"/>
    <mergeCell ref="K8:K10"/>
    <mergeCell ref="B10:J10"/>
    <mergeCell ref="B9:J9"/>
    <mergeCell ref="B7:J7"/>
    <mergeCell ref="A6:A7"/>
    <mergeCell ref="A8:A10"/>
    <mergeCell ref="B8:J8"/>
    <mergeCell ref="N15:N17"/>
    <mergeCell ref="O15:O17"/>
    <mergeCell ref="B17:J17"/>
    <mergeCell ref="A40:A41"/>
    <mergeCell ref="A42:A43"/>
    <mergeCell ref="L40:L41"/>
    <mergeCell ref="M40:M41"/>
    <mergeCell ref="N40:N41"/>
    <mergeCell ref="B41:J41"/>
    <mergeCell ref="B40:J40"/>
    <mergeCell ref="B43:J43"/>
    <mergeCell ref="O40:O41"/>
    <mergeCell ref="L42:L43"/>
    <mergeCell ref="K40:K41"/>
    <mergeCell ref="K42:K43"/>
    <mergeCell ref="N42:N43"/>
    <mergeCell ref="O42:O43"/>
    <mergeCell ref="A18:A21"/>
    <mergeCell ref="B18:J18"/>
    <mergeCell ref="K18:K21"/>
    <mergeCell ref="L18:L21"/>
    <mergeCell ref="M62:M63"/>
    <mergeCell ref="B63:J63"/>
    <mergeCell ref="A53:A55"/>
    <mergeCell ref="B53:J53"/>
    <mergeCell ref="A60:A61"/>
    <mergeCell ref="B60:J60"/>
    <mergeCell ref="K60:K61"/>
    <mergeCell ref="L60:L61"/>
    <mergeCell ref="M60:M61"/>
    <mergeCell ref="A56:A57"/>
    <mergeCell ref="B56:J56"/>
    <mergeCell ref="K56:K57"/>
    <mergeCell ref="L56:L57"/>
    <mergeCell ref="M56:M57"/>
    <mergeCell ref="K68:K71"/>
    <mergeCell ref="L68:L71"/>
    <mergeCell ref="B71:J71"/>
    <mergeCell ref="B78:J78"/>
    <mergeCell ref="B77:J77"/>
    <mergeCell ref="B69:J69"/>
    <mergeCell ref="A74:A76"/>
    <mergeCell ref="B74:J74"/>
    <mergeCell ref="K74:K76"/>
    <mergeCell ref="L74:L76"/>
    <mergeCell ref="A67:J67"/>
    <mergeCell ref="B70:J70"/>
    <mergeCell ref="B68:J68"/>
    <mergeCell ref="M74:M76"/>
    <mergeCell ref="N74:N76"/>
    <mergeCell ref="A88:A91"/>
    <mergeCell ref="B87:J87"/>
    <mergeCell ref="B84:J84"/>
    <mergeCell ref="B91:J91"/>
    <mergeCell ref="B89:J89"/>
    <mergeCell ref="B88:J88"/>
    <mergeCell ref="B81:J81"/>
    <mergeCell ref="M77:M78"/>
    <mergeCell ref="N77:N78"/>
    <mergeCell ref="A80:J80"/>
    <mergeCell ref="B86:J86"/>
    <mergeCell ref="B90:J90"/>
    <mergeCell ref="A79:O79"/>
    <mergeCell ref="K77:K78"/>
    <mergeCell ref="L77:L78"/>
    <mergeCell ref="O77:O78"/>
    <mergeCell ref="N68:N71"/>
    <mergeCell ref="O68:O71"/>
    <mergeCell ref="A77:A78"/>
    <mergeCell ref="M84:M87"/>
    <mergeCell ref="N84:N87"/>
    <mergeCell ref="O84:O87"/>
    <mergeCell ref="N88:N91"/>
    <mergeCell ref="O88:O91"/>
    <mergeCell ref="K81:K83"/>
    <mergeCell ref="K84:K87"/>
    <mergeCell ref="A92:O92"/>
    <mergeCell ref="A94:A97"/>
    <mergeCell ref="B94:J94"/>
    <mergeCell ref="K94:K97"/>
    <mergeCell ref="L94:L97"/>
    <mergeCell ref="M94:M97"/>
    <mergeCell ref="N94:N97"/>
    <mergeCell ref="O94:O97"/>
    <mergeCell ref="B95:J95"/>
    <mergeCell ref="B97:J97"/>
    <mergeCell ref="A93:J93"/>
    <mergeCell ref="B96:J96"/>
    <mergeCell ref="M81:M83"/>
    <mergeCell ref="L88:L91"/>
    <mergeCell ref="B21:J21"/>
    <mergeCell ref="A32:A34"/>
    <mergeCell ref="B32:J32"/>
    <mergeCell ref="K32:K34"/>
    <mergeCell ref="L32:L34"/>
    <mergeCell ref="M32:M34"/>
    <mergeCell ref="N32:N34"/>
    <mergeCell ref="O32:O34"/>
    <mergeCell ref="B33:J33"/>
    <mergeCell ref="B34:J34"/>
    <mergeCell ref="A22:A25"/>
    <mergeCell ref="B22:J22"/>
    <mergeCell ref="K22:K25"/>
    <mergeCell ref="L22:L25"/>
    <mergeCell ref="M22:M25"/>
    <mergeCell ref="N22:N25"/>
    <mergeCell ref="O22:O25"/>
    <mergeCell ref="B23:J23"/>
    <mergeCell ref="B25:J25"/>
    <mergeCell ref="A29:A31"/>
    <mergeCell ref="B29:J29"/>
    <mergeCell ref="K29:K31"/>
    <mergeCell ref="L29:L31"/>
    <mergeCell ref="M29:M31"/>
    <mergeCell ref="N29:N31"/>
    <mergeCell ref="O29:O31"/>
    <mergeCell ref="B30:J30"/>
    <mergeCell ref="B31:J31"/>
    <mergeCell ref="A26:A28"/>
    <mergeCell ref="B26:J26"/>
    <mergeCell ref="K26:K28"/>
    <mergeCell ref="L26:L28"/>
    <mergeCell ref="M26:M28"/>
    <mergeCell ref="N26:N28"/>
    <mergeCell ref="O26:O28"/>
    <mergeCell ref="B27:J27"/>
    <mergeCell ref="B28:J28"/>
    <mergeCell ref="A35:A37"/>
    <mergeCell ref="B35:J35"/>
    <mergeCell ref="K35:K37"/>
    <mergeCell ref="L35:L37"/>
    <mergeCell ref="M35:M37"/>
    <mergeCell ref="N35:N37"/>
    <mergeCell ref="O35:O37"/>
    <mergeCell ref="B36:J36"/>
    <mergeCell ref="B37:J37"/>
    <mergeCell ref="N56:N57"/>
    <mergeCell ref="O56:O57"/>
    <mergeCell ref="B57:J57"/>
    <mergeCell ref="K53:K55"/>
    <mergeCell ref="L53:L55"/>
    <mergeCell ref="M53:M55"/>
    <mergeCell ref="N53:N55"/>
    <mergeCell ref="O53:O55"/>
    <mergeCell ref="B54:J54"/>
    <mergeCell ref="B55:J55"/>
  </mergeCells>
  <dataValidations count="9">
    <dataValidation type="whole" operator="equal" allowBlank="1" showInputMessage="1" showErrorMessage="1" sqref="N8:N11 N15:N17">
      <formula1>10</formula1>
    </dataValidation>
    <dataValidation type="whole" operator="equal" allowBlank="1" showInputMessage="1" showErrorMessage="1" sqref="N72:N73 N77:N78">
      <formula1>5</formula1>
    </dataValidation>
    <dataValidation type="list" allowBlank="1" showInputMessage="1" showErrorMessage="1" sqref="L4:M7 N6:N7 L11:M14 L35:N37 L46:N48 L56:N59 L77:M78 L84:N91">
      <formula1>"5, -----"</formula1>
    </dataValidation>
    <dataValidation type="list" allowBlank="1" showInputMessage="1" showErrorMessage="1" sqref="L8:M10 L15:M17 L29:N34 L53:N55 L60:N65 L68:M76 N74:N76 L81:M83 L94:M97 L40:N43">
      <formula1>"10, -----"</formula1>
    </dataValidation>
    <dataValidation type="list" operator="equal" allowBlank="1" showInputMessage="1" showErrorMessage="1" sqref="L18:N21">
      <formula1>"15, -----"</formula1>
    </dataValidation>
    <dataValidation type="list" operator="equal" allowBlank="1" showInputMessage="1" showErrorMessage="1" sqref="L22:N25">
      <formula1>"10, -----"</formula1>
    </dataValidation>
    <dataValidation type="list" operator="equal" allowBlank="1" showInputMessage="1" showErrorMessage="1" sqref="L26:N28 L44:N45">
      <formula1>"5, -----"</formula1>
    </dataValidation>
    <dataValidation type="list" allowBlank="1" showInputMessage="1" showErrorMessage="1" sqref="L51:N52">
      <formula1>"15, -----"</formula1>
    </dataValidation>
    <dataValidation type="list" allowBlank="1" showInputMessage="1" showErrorMessage="1" sqref="D130 H130">
      <formula1>"✓, -----"</formula1>
    </dataValidation>
  </dataValidations>
  <printOptions/>
  <pageMargins left="0.7" right="0.7" top="0.75" bottom="0.75" header="0.3" footer="0.3"/>
  <pageSetup fitToHeight="0" fitToWidth="1" horizontalDpi="600" verticalDpi="600" orientation="portrait" r:id="rId1"/>
  <headerFooter>
    <oddHeader>&amp;LUSDA Good Agricultural Practices and Good Handling Practices                
Audit Verification Checklist</oddHeader>
    <oddFooter>&amp;LFor Official Government Use Only
USDA, AMS, FV, Specialty Crops Inspection Division&amp;RSeptember 18, 2014     Version 1.2
Page &amp;P</oddFooter>
  </headerFooter>
  <rowBreaks count="2" manualBreakCount="2">
    <brk id="37" max="16383" man="1"/>
    <brk id="7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2"/>
    <pageSetUpPr fitToPage="1"/>
  </sheetPr>
  <dimension ref="A1:T190"/>
  <sheetViews>
    <sheetView view="pageLayout" workbookViewId="0" topLeftCell="A1">
      <selection activeCell="L4" sqref="L4:L6"/>
    </sheetView>
  </sheetViews>
  <sheetFormatPr defaultColWidth="9.140625" defaultRowHeight="12.75"/>
  <cols>
    <col min="1" max="1" width="5.57421875" style="0" customWidth="1"/>
    <col min="2" max="2" width="7.28125" style="0" customWidth="1"/>
    <col min="3" max="3" width="7.28125" style="48" customWidth="1"/>
    <col min="4" max="4" width="2.7109375" style="48" customWidth="1"/>
    <col min="5" max="5" width="7.28125" style="48" customWidth="1"/>
    <col min="6" max="6" width="2.7109375" style="0" customWidth="1"/>
    <col min="7" max="7" width="7.28125" style="0" customWidth="1"/>
    <col min="8" max="8" width="2.7109375" style="0" customWidth="1"/>
    <col min="9" max="9" width="2.140625" style="0" customWidth="1"/>
    <col min="10" max="10" width="7.28125" style="0" customWidth="1"/>
    <col min="11" max="15" width="6.421875" style="0" customWidth="1"/>
  </cols>
  <sheetData>
    <row r="1" spans="1:18" ht="30" customHeight="1">
      <c r="A1" s="276" t="s">
        <v>5</v>
      </c>
      <c r="B1" s="406"/>
      <c r="C1" s="406"/>
      <c r="D1" s="406"/>
      <c r="E1" s="406"/>
      <c r="F1" s="406"/>
      <c r="G1" s="406"/>
      <c r="H1" s="406"/>
      <c r="I1" s="406"/>
      <c r="J1" s="406"/>
      <c r="K1" s="406"/>
      <c r="L1" s="406"/>
      <c r="M1" s="406"/>
      <c r="N1" s="406"/>
      <c r="O1" s="406"/>
      <c r="P1" s="138"/>
      <c r="Q1" s="138"/>
      <c r="R1" s="138"/>
    </row>
    <row r="2" spans="1:18" ht="17.4">
      <c r="A2" s="215" t="s">
        <v>205</v>
      </c>
      <c r="B2" s="553"/>
      <c r="C2" s="553"/>
      <c r="D2" s="553"/>
      <c r="E2" s="553"/>
      <c r="F2" s="553"/>
      <c r="G2" s="553"/>
      <c r="H2" s="553"/>
      <c r="I2" s="553"/>
      <c r="J2" s="553"/>
      <c r="K2" s="553"/>
      <c r="L2" s="553"/>
      <c r="M2" s="553"/>
      <c r="N2" s="553"/>
      <c r="O2" s="553"/>
      <c r="P2" s="138"/>
      <c r="Q2" s="138"/>
      <c r="R2" s="138"/>
    </row>
    <row r="3" spans="1:18" s="30" customFormat="1" ht="13.8">
      <c r="A3" s="327" t="s">
        <v>56</v>
      </c>
      <c r="B3" s="328"/>
      <c r="C3" s="328"/>
      <c r="D3" s="328"/>
      <c r="E3" s="328"/>
      <c r="F3" s="328"/>
      <c r="G3" s="328"/>
      <c r="H3" s="328"/>
      <c r="I3" s="328"/>
      <c r="J3" s="329"/>
      <c r="K3" s="61" t="s">
        <v>55</v>
      </c>
      <c r="L3" s="62" t="s">
        <v>21</v>
      </c>
      <c r="M3" s="62" t="s">
        <v>54</v>
      </c>
      <c r="N3" s="62" t="s">
        <v>53</v>
      </c>
      <c r="O3" s="62" t="s">
        <v>52</v>
      </c>
      <c r="P3" s="146"/>
      <c r="Q3" s="146"/>
      <c r="R3" s="146"/>
    </row>
    <row r="4" spans="1:18" s="59" customFormat="1" ht="15" customHeight="1">
      <c r="A4" s="359" t="s">
        <v>321</v>
      </c>
      <c r="B4" s="261" t="s">
        <v>325</v>
      </c>
      <c r="C4" s="202"/>
      <c r="D4" s="202"/>
      <c r="E4" s="202"/>
      <c r="F4" s="451"/>
      <c r="G4" s="451"/>
      <c r="H4" s="451"/>
      <c r="I4" s="451"/>
      <c r="J4" s="452"/>
      <c r="K4" s="271">
        <v>15</v>
      </c>
      <c r="L4" s="251"/>
      <c r="M4" s="251"/>
      <c r="N4" s="297"/>
      <c r="O4" s="271" t="s">
        <v>66</v>
      </c>
      <c r="P4" s="147"/>
      <c r="Q4" s="147"/>
      <c r="R4" s="147"/>
    </row>
    <row r="5" spans="1:18" s="59" customFormat="1" ht="15" customHeight="1">
      <c r="A5" s="360"/>
      <c r="B5" s="256" t="s">
        <v>326</v>
      </c>
      <c r="C5" s="157"/>
      <c r="D5" s="157"/>
      <c r="E5" s="157"/>
      <c r="F5" s="455"/>
      <c r="G5" s="455"/>
      <c r="H5" s="455"/>
      <c r="I5" s="455"/>
      <c r="J5" s="450"/>
      <c r="K5" s="458"/>
      <c r="L5" s="460"/>
      <c r="M5" s="460"/>
      <c r="N5" s="464"/>
      <c r="O5" s="458"/>
      <c r="P5" s="147"/>
      <c r="Q5" s="147"/>
      <c r="R5" s="147"/>
    </row>
    <row r="6" spans="1:18" s="59" customFormat="1" ht="15" customHeight="1">
      <c r="A6" s="492"/>
      <c r="B6" s="253" t="s">
        <v>327</v>
      </c>
      <c r="C6" s="254"/>
      <c r="D6" s="254"/>
      <c r="E6" s="254"/>
      <c r="F6" s="254"/>
      <c r="G6" s="254"/>
      <c r="H6" s="254"/>
      <c r="I6" s="254"/>
      <c r="J6" s="255"/>
      <c r="K6" s="459"/>
      <c r="L6" s="461"/>
      <c r="M6" s="461"/>
      <c r="N6" s="465"/>
      <c r="O6" s="459"/>
      <c r="P6" s="147"/>
      <c r="Q6" s="147"/>
      <c r="R6" s="147"/>
    </row>
    <row r="7" spans="1:18" s="59" customFormat="1" ht="15" customHeight="1">
      <c r="A7" s="359" t="s">
        <v>322</v>
      </c>
      <c r="B7" s="261" t="s">
        <v>826</v>
      </c>
      <c r="C7" s="202"/>
      <c r="D7" s="202"/>
      <c r="E7" s="202"/>
      <c r="F7" s="451"/>
      <c r="G7" s="451"/>
      <c r="H7" s="451"/>
      <c r="I7" s="451"/>
      <c r="J7" s="452"/>
      <c r="K7" s="271">
        <v>10</v>
      </c>
      <c r="L7" s="251"/>
      <c r="M7" s="251"/>
      <c r="N7" s="297"/>
      <c r="O7" s="271" t="s">
        <v>581</v>
      </c>
      <c r="P7" s="147"/>
      <c r="Q7" s="147"/>
      <c r="R7" s="147"/>
    </row>
    <row r="8" spans="1:18" s="59" customFormat="1" ht="15" customHeight="1">
      <c r="A8" s="360"/>
      <c r="B8" s="256" t="s">
        <v>827</v>
      </c>
      <c r="C8" s="157"/>
      <c r="D8" s="157"/>
      <c r="E8" s="157"/>
      <c r="F8" s="455"/>
      <c r="G8" s="455"/>
      <c r="H8" s="455"/>
      <c r="I8" s="455"/>
      <c r="J8" s="450"/>
      <c r="K8" s="458"/>
      <c r="L8" s="460"/>
      <c r="M8" s="460"/>
      <c r="N8" s="464"/>
      <c r="O8" s="458"/>
      <c r="P8" s="147"/>
      <c r="Q8" s="147"/>
      <c r="R8" s="147"/>
    </row>
    <row r="9" spans="1:18" s="59" customFormat="1" ht="15" customHeight="1">
      <c r="A9" s="360"/>
      <c r="B9" s="256" t="s">
        <v>828</v>
      </c>
      <c r="C9" s="157"/>
      <c r="D9" s="157"/>
      <c r="E9" s="157"/>
      <c r="F9" s="455"/>
      <c r="G9" s="455"/>
      <c r="H9" s="455"/>
      <c r="I9" s="455"/>
      <c r="J9" s="450"/>
      <c r="K9" s="458"/>
      <c r="L9" s="460"/>
      <c r="M9" s="460"/>
      <c r="N9" s="464"/>
      <c r="O9" s="458"/>
      <c r="P9" s="147"/>
      <c r="Q9" s="147"/>
      <c r="R9" s="147"/>
    </row>
    <row r="10" spans="1:18" s="59" customFormat="1" ht="15" customHeight="1">
      <c r="A10" s="492"/>
      <c r="B10" s="253" t="s">
        <v>829</v>
      </c>
      <c r="C10" s="254"/>
      <c r="D10" s="254"/>
      <c r="E10" s="254"/>
      <c r="F10" s="453"/>
      <c r="G10" s="453"/>
      <c r="H10" s="453"/>
      <c r="I10" s="453"/>
      <c r="J10" s="454"/>
      <c r="K10" s="459"/>
      <c r="L10" s="461"/>
      <c r="M10" s="461"/>
      <c r="N10" s="465"/>
      <c r="O10" s="459"/>
      <c r="P10" s="147"/>
      <c r="Q10" s="147"/>
      <c r="R10" s="147"/>
    </row>
    <row r="11" spans="1:18" s="59" customFormat="1" ht="15" customHeight="1">
      <c r="A11" s="359" t="s">
        <v>323</v>
      </c>
      <c r="B11" s="261" t="s">
        <v>328</v>
      </c>
      <c r="C11" s="202"/>
      <c r="D11" s="202"/>
      <c r="E11" s="202"/>
      <c r="F11" s="451"/>
      <c r="G11" s="451"/>
      <c r="H11" s="451"/>
      <c r="I11" s="451"/>
      <c r="J11" s="452"/>
      <c r="K11" s="271">
        <v>10</v>
      </c>
      <c r="L11" s="251"/>
      <c r="M11" s="251"/>
      <c r="N11" s="251"/>
      <c r="O11" s="271" t="s">
        <v>581</v>
      </c>
      <c r="P11" s="147"/>
      <c r="Q11" s="147"/>
      <c r="R11" s="147"/>
    </row>
    <row r="12" spans="1:18" s="59" customFormat="1" ht="15" customHeight="1">
      <c r="A12" s="360"/>
      <c r="B12" s="256" t="s">
        <v>825</v>
      </c>
      <c r="C12" s="157"/>
      <c r="D12" s="157"/>
      <c r="E12" s="157"/>
      <c r="F12" s="455"/>
      <c r="G12" s="455"/>
      <c r="H12" s="455"/>
      <c r="I12" s="455"/>
      <c r="J12" s="450"/>
      <c r="K12" s="458"/>
      <c r="L12" s="460"/>
      <c r="M12" s="460"/>
      <c r="N12" s="460"/>
      <c r="O12" s="458"/>
      <c r="P12" s="147"/>
      <c r="Q12" s="147"/>
      <c r="R12" s="147"/>
    </row>
    <row r="13" spans="1:18" s="59" customFormat="1" ht="15" customHeight="1">
      <c r="A13" s="492"/>
      <c r="B13" s="253" t="s">
        <v>329</v>
      </c>
      <c r="C13" s="254"/>
      <c r="D13" s="254"/>
      <c r="E13" s="254"/>
      <c r="F13" s="453"/>
      <c r="G13" s="453"/>
      <c r="H13" s="453"/>
      <c r="I13" s="453"/>
      <c r="J13" s="454"/>
      <c r="K13" s="459"/>
      <c r="L13" s="461"/>
      <c r="M13" s="461"/>
      <c r="N13" s="461"/>
      <c r="O13" s="459"/>
      <c r="P13" s="147"/>
      <c r="Q13" s="147"/>
      <c r="R13" s="147"/>
    </row>
    <row r="14" spans="1:18" s="59" customFormat="1" ht="15" customHeight="1">
      <c r="A14" s="359" t="s">
        <v>324</v>
      </c>
      <c r="B14" s="261" t="s">
        <v>330</v>
      </c>
      <c r="C14" s="202"/>
      <c r="D14" s="202"/>
      <c r="E14" s="202"/>
      <c r="F14" s="451"/>
      <c r="G14" s="451"/>
      <c r="H14" s="451"/>
      <c r="I14" s="451"/>
      <c r="J14" s="452"/>
      <c r="K14" s="271">
        <v>5</v>
      </c>
      <c r="L14" s="251"/>
      <c r="M14" s="251"/>
      <c r="N14" s="251"/>
      <c r="O14" s="271" t="s">
        <v>580</v>
      </c>
      <c r="P14" s="147"/>
      <c r="Q14" s="147"/>
      <c r="R14" s="147"/>
    </row>
    <row r="15" spans="1:18" s="59" customFormat="1" ht="15" customHeight="1">
      <c r="A15" s="492"/>
      <c r="B15" s="256" t="s">
        <v>622</v>
      </c>
      <c r="C15" s="157"/>
      <c r="D15" s="157"/>
      <c r="E15" s="157"/>
      <c r="F15" s="449"/>
      <c r="G15" s="449"/>
      <c r="H15" s="449"/>
      <c r="I15" s="449"/>
      <c r="J15" s="450"/>
      <c r="K15" s="459"/>
      <c r="L15" s="461"/>
      <c r="M15" s="461"/>
      <c r="N15" s="461"/>
      <c r="O15" s="459"/>
      <c r="P15" s="147"/>
      <c r="Q15" s="147"/>
      <c r="R15" s="147"/>
    </row>
    <row r="16" spans="1:18" s="59" customFormat="1" ht="15" customHeight="1">
      <c r="A16" s="371" t="s">
        <v>332</v>
      </c>
      <c r="B16" s="261" t="s">
        <v>830</v>
      </c>
      <c r="C16" s="202"/>
      <c r="D16" s="202"/>
      <c r="E16" s="202"/>
      <c r="F16" s="451"/>
      <c r="G16" s="451"/>
      <c r="H16" s="451"/>
      <c r="I16" s="451"/>
      <c r="J16" s="452"/>
      <c r="K16" s="335">
        <v>5</v>
      </c>
      <c r="L16" s="251"/>
      <c r="M16" s="251"/>
      <c r="N16" s="251"/>
      <c r="O16" s="271" t="s">
        <v>581</v>
      </c>
      <c r="P16" s="147"/>
      <c r="Q16" s="147"/>
      <c r="R16" s="147"/>
    </row>
    <row r="17" spans="1:18" s="59" customFormat="1" ht="15" customHeight="1">
      <c r="A17" s="425"/>
      <c r="B17" s="256" t="s">
        <v>831</v>
      </c>
      <c r="C17" s="157"/>
      <c r="D17" s="157"/>
      <c r="E17" s="157"/>
      <c r="F17" s="449"/>
      <c r="G17" s="449"/>
      <c r="H17" s="449"/>
      <c r="I17" s="449"/>
      <c r="J17" s="450"/>
      <c r="K17" s="426"/>
      <c r="L17" s="267"/>
      <c r="M17" s="267"/>
      <c r="N17" s="267"/>
      <c r="O17" s="273"/>
      <c r="P17" s="147"/>
      <c r="Q17" s="147"/>
      <c r="R17" s="147"/>
    </row>
    <row r="18" spans="1:18" s="59" customFormat="1" ht="15" customHeight="1">
      <c r="A18" s="425"/>
      <c r="B18" s="256" t="s">
        <v>833</v>
      </c>
      <c r="C18" s="157"/>
      <c r="D18" s="157"/>
      <c r="E18" s="157"/>
      <c r="F18" s="157"/>
      <c r="G18" s="157"/>
      <c r="H18" s="157"/>
      <c r="I18" s="157"/>
      <c r="J18" s="257"/>
      <c r="K18" s="426"/>
      <c r="L18" s="267"/>
      <c r="M18" s="267"/>
      <c r="N18" s="267"/>
      <c r="O18" s="273"/>
      <c r="P18" s="147"/>
      <c r="Q18" s="147"/>
      <c r="R18" s="147"/>
    </row>
    <row r="19" spans="1:18" s="59" customFormat="1" ht="15" customHeight="1">
      <c r="A19" s="478"/>
      <c r="B19" s="253" t="s">
        <v>832</v>
      </c>
      <c r="C19" s="254"/>
      <c r="D19" s="254"/>
      <c r="E19" s="254"/>
      <c r="F19" s="453"/>
      <c r="G19" s="453"/>
      <c r="H19" s="453"/>
      <c r="I19" s="453"/>
      <c r="J19" s="454"/>
      <c r="K19" s="483"/>
      <c r="L19" s="461"/>
      <c r="M19" s="461"/>
      <c r="N19" s="461"/>
      <c r="O19" s="459"/>
      <c r="P19" s="147"/>
      <c r="Q19" s="147"/>
      <c r="R19" s="147"/>
    </row>
    <row r="20" spans="1:18" ht="30" customHeight="1">
      <c r="A20" s="396" t="s">
        <v>331</v>
      </c>
      <c r="B20" s="433"/>
      <c r="C20" s="433"/>
      <c r="D20" s="433"/>
      <c r="E20" s="433"/>
      <c r="F20" s="433"/>
      <c r="G20" s="433"/>
      <c r="H20" s="433"/>
      <c r="I20" s="433"/>
      <c r="J20" s="433"/>
      <c r="K20" s="396"/>
      <c r="L20" s="396"/>
      <c r="M20" s="396"/>
      <c r="N20" s="396"/>
      <c r="O20" s="396"/>
      <c r="P20" s="138"/>
      <c r="Q20" s="138"/>
      <c r="R20" s="138"/>
    </row>
    <row r="21" spans="1:18" s="30" customFormat="1" ht="13.8">
      <c r="A21" s="327" t="s">
        <v>56</v>
      </c>
      <c r="B21" s="328"/>
      <c r="C21" s="328"/>
      <c r="D21" s="328"/>
      <c r="E21" s="328"/>
      <c r="F21" s="328"/>
      <c r="G21" s="328"/>
      <c r="H21" s="328"/>
      <c r="I21" s="328"/>
      <c r="J21" s="329"/>
      <c r="K21" s="61" t="s">
        <v>55</v>
      </c>
      <c r="L21" s="62" t="s">
        <v>21</v>
      </c>
      <c r="M21" s="62" t="s">
        <v>54</v>
      </c>
      <c r="N21" s="62" t="s">
        <v>53</v>
      </c>
      <c r="O21" s="62" t="s">
        <v>52</v>
      </c>
      <c r="P21" s="146"/>
      <c r="Q21" s="146"/>
      <c r="R21" s="146"/>
    </row>
    <row r="22" spans="1:18" s="59" customFormat="1" ht="15" customHeight="1">
      <c r="A22" s="359" t="s">
        <v>333</v>
      </c>
      <c r="B22" s="261" t="s">
        <v>342</v>
      </c>
      <c r="C22" s="202"/>
      <c r="D22" s="202"/>
      <c r="E22" s="202"/>
      <c r="F22" s="451"/>
      <c r="G22" s="451"/>
      <c r="H22" s="451"/>
      <c r="I22" s="451"/>
      <c r="J22" s="452"/>
      <c r="K22" s="271">
        <v>5</v>
      </c>
      <c r="L22" s="251"/>
      <c r="M22" s="251"/>
      <c r="N22" s="297"/>
      <c r="O22" s="271"/>
      <c r="P22" s="147"/>
      <c r="Q22" s="147"/>
      <c r="R22" s="147"/>
    </row>
    <row r="23" spans="1:18" s="59" customFormat="1" ht="15" customHeight="1">
      <c r="A23" s="492"/>
      <c r="B23" s="253" t="s">
        <v>312</v>
      </c>
      <c r="C23" s="254"/>
      <c r="D23" s="254"/>
      <c r="E23" s="254"/>
      <c r="F23" s="453"/>
      <c r="G23" s="453"/>
      <c r="H23" s="453"/>
      <c r="I23" s="453"/>
      <c r="J23" s="454"/>
      <c r="K23" s="458"/>
      <c r="L23" s="460"/>
      <c r="M23" s="460"/>
      <c r="N23" s="464"/>
      <c r="O23" s="458"/>
      <c r="P23" s="147"/>
      <c r="Q23" s="147"/>
      <c r="R23" s="147"/>
    </row>
    <row r="24" spans="1:18" s="59" customFormat="1" ht="15" customHeight="1">
      <c r="A24" s="359" t="s">
        <v>334</v>
      </c>
      <c r="B24" s="261" t="s">
        <v>343</v>
      </c>
      <c r="C24" s="202"/>
      <c r="D24" s="202"/>
      <c r="E24" s="202"/>
      <c r="F24" s="451"/>
      <c r="G24" s="451"/>
      <c r="H24" s="451"/>
      <c r="I24" s="451"/>
      <c r="J24" s="452"/>
      <c r="K24" s="271">
        <v>5</v>
      </c>
      <c r="L24" s="251"/>
      <c r="M24" s="251"/>
      <c r="N24" s="251"/>
      <c r="O24" s="271" t="s">
        <v>66</v>
      </c>
      <c r="P24" s="147"/>
      <c r="Q24" s="147"/>
      <c r="R24" s="147"/>
    </row>
    <row r="25" spans="1:18" s="59" customFormat="1" ht="15" customHeight="1">
      <c r="A25" s="492"/>
      <c r="B25" s="253" t="s">
        <v>344</v>
      </c>
      <c r="C25" s="254"/>
      <c r="D25" s="254"/>
      <c r="E25" s="254"/>
      <c r="F25" s="453"/>
      <c r="G25" s="453"/>
      <c r="H25" s="453"/>
      <c r="I25" s="453"/>
      <c r="J25" s="454"/>
      <c r="K25" s="459"/>
      <c r="L25" s="461"/>
      <c r="M25" s="461"/>
      <c r="N25" s="461"/>
      <c r="O25" s="459"/>
      <c r="P25" s="147"/>
      <c r="Q25" s="147"/>
      <c r="R25" s="147"/>
    </row>
    <row r="26" spans="1:18" s="59" customFormat="1" ht="15" customHeight="1">
      <c r="A26" s="359" t="s">
        <v>335</v>
      </c>
      <c r="B26" s="261" t="s">
        <v>313</v>
      </c>
      <c r="C26" s="202"/>
      <c r="D26" s="202"/>
      <c r="E26" s="202"/>
      <c r="F26" s="451"/>
      <c r="G26" s="451"/>
      <c r="H26" s="451"/>
      <c r="I26" s="451"/>
      <c r="J26" s="452"/>
      <c r="K26" s="271">
        <v>5</v>
      </c>
      <c r="L26" s="251"/>
      <c r="M26" s="251"/>
      <c r="N26" s="251"/>
      <c r="O26" s="271" t="s">
        <v>66</v>
      </c>
      <c r="P26" s="147"/>
      <c r="Q26" s="147"/>
      <c r="R26" s="147"/>
    </row>
    <row r="27" spans="1:18" s="59" customFormat="1" ht="15" customHeight="1">
      <c r="A27" s="492"/>
      <c r="B27" s="253" t="s">
        <v>611</v>
      </c>
      <c r="C27" s="254"/>
      <c r="D27" s="254"/>
      <c r="E27" s="254"/>
      <c r="F27" s="453"/>
      <c r="G27" s="453"/>
      <c r="H27" s="453"/>
      <c r="I27" s="453"/>
      <c r="J27" s="454"/>
      <c r="K27" s="459"/>
      <c r="L27" s="461"/>
      <c r="M27" s="461"/>
      <c r="N27" s="461"/>
      <c r="O27" s="459"/>
      <c r="P27" s="147"/>
      <c r="Q27" s="147"/>
      <c r="R27" s="147"/>
    </row>
    <row r="28" spans="1:18" s="59" customFormat="1" ht="15" customHeight="1">
      <c r="A28" s="359" t="s">
        <v>336</v>
      </c>
      <c r="B28" s="261" t="s">
        <v>345</v>
      </c>
      <c r="C28" s="202"/>
      <c r="D28" s="202"/>
      <c r="E28" s="202"/>
      <c r="F28" s="451"/>
      <c r="G28" s="451"/>
      <c r="H28" s="451"/>
      <c r="I28" s="451"/>
      <c r="J28" s="452"/>
      <c r="K28" s="271">
        <v>10</v>
      </c>
      <c r="L28" s="251"/>
      <c r="M28" s="251"/>
      <c r="N28" s="251"/>
      <c r="O28" s="271"/>
      <c r="P28" s="147"/>
      <c r="Q28" s="147"/>
      <c r="R28" s="147"/>
    </row>
    <row r="29" spans="1:18" s="59" customFormat="1" ht="15" customHeight="1">
      <c r="A29" s="492"/>
      <c r="B29" s="253" t="s">
        <v>623</v>
      </c>
      <c r="C29" s="254"/>
      <c r="D29" s="254"/>
      <c r="E29" s="254"/>
      <c r="F29" s="453"/>
      <c r="G29" s="453"/>
      <c r="H29" s="453"/>
      <c r="I29" s="453"/>
      <c r="J29" s="454"/>
      <c r="K29" s="459"/>
      <c r="L29" s="461"/>
      <c r="M29" s="461"/>
      <c r="N29" s="461"/>
      <c r="O29" s="459"/>
      <c r="P29" s="147"/>
      <c r="Q29" s="147"/>
      <c r="R29" s="147"/>
    </row>
    <row r="30" spans="1:18" s="59" customFormat="1" ht="15" customHeight="1">
      <c r="A30" s="359" t="s">
        <v>337</v>
      </c>
      <c r="B30" s="261" t="s">
        <v>346</v>
      </c>
      <c r="C30" s="202"/>
      <c r="D30" s="202"/>
      <c r="E30" s="202"/>
      <c r="F30" s="451"/>
      <c r="G30" s="451"/>
      <c r="H30" s="451"/>
      <c r="I30" s="451"/>
      <c r="J30" s="452"/>
      <c r="K30" s="271">
        <v>10</v>
      </c>
      <c r="L30" s="251"/>
      <c r="M30" s="251"/>
      <c r="N30" s="251"/>
      <c r="O30" s="271" t="s">
        <v>66</v>
      </c>
      <c r="P30" s="147"/>
      <c r="Q30" s="147"/>
      <c r="R30" s="147"/>
    </row>
    <row r="31" spans="1:18" s="59" customFormat="1" ht="15" customHeight="1">
      <c r="A31" s="492"/>
      <c r="B31" s="253" t="s">
        <v>347</v>
      </c>
      <c r="C31" s="254"/>
      <c r="D31" s="254"/>
      <c r="E31" s="254"/>
      <c r="F31" s="453"/>
      <c r="G31" s="453"/>
      <c r="H31" s="453"/>
      <c r="I31" s="453"/>
      <c r="J31" s="454"/>
      <c r="K31" s="459"/>
      <c r="L31" s="461"/>
      <c r="M31" s="461"/>
      <c r="N31" s="461"/>
      <c r="O31" s="459"/>
      <c r="P31" s="147"/>
      <c r="Q31" s="147"/>
      <c r="R31" s="147"/>
    </row>
    <row r="32" spans="1:18" s="59" customFormat="1" ht="15" customHeight="1">
      <c r="A32" s="359" t="s">
        <v>338</v>
      </c>
      <c r="B32" s="261" t="s">
        <v>348</v>
      </c>
      <c r="C32" s="202"/>
      <c r="D32" s="202"/>
      <c r="E32" s="202"/>
      <c r="F32" s="451"/>
      <c r="G32" s="451"/>
      <c r="H32" s="451"/>
      <c r="I32" s="451"/>
      <c r="J32" s="452"/>
      <c r="K32" s="271">
        <v>10</v>
      </c>
      <c r="L32" s="251"/>
      <c r="M32" s="251"/>
      <c r="N32" s="251"/>
      <c r="O32" s="271"/>
      <c r="P32" s="147"/>
      <c r="Q32" s="147"/>
      <c r="R32" s="147"/>
    </row>
    <row r="33" spans="1:18" s="59" customFormat="1" ht="15" customHeight="1">
      <c r="A33" s="492"/>
      <c r="B33" s="253" t="s">
        <v>349</v>
      </c>
      <c r="C33" s="254"/>
      <c r="D33" s="254"/>
      <c r="E33" s="254"/>
      <c r="F33" s="453"/>
      <c r="G33" s="453"/>
      <c r="H33" s="453"/>
      <c r="I33" s="453"/>
      <c r="J33" s="454"/>
      <c r="K33" s="459"/>
      <c r="L33" s="461"/>
      <c r="M33" s="461"/>
      <c r="N33" s="461"/>
      <c r="O33" s="459"/>
      <c r="P33" s="147"/>
      <c r="Q33" s="147"/>
      <c r="R33" s="147"/>
    </row>
    <row r="34" spans="1:18" s="59" customFormat="1" ht="15" customHeight="1">
      <c r="A34" s="83" t="s">
        <v>339</v>
      </c>
      <c r="B34" s="258" t="s">
        <v>234</v>
      </c>
      <c r="C34" s="259"/>
      <c r="D34" s="259"/>
      <c r="E34" s="259"/>
      <c r="F34" s="551"/>
      <c r="G34" s="551"/>
      <c r="H34" s="551"/>
      <c r="I34" s="551"/>
      <c r="J34" s="552"/>
      <c r="K34" s="49">
        <v>10</v>
      </c>
      <c r="L34" s="50"/>
      <c r="M34" s="50"/>
      <c r="N34" s="50"/>
      <c r="O34" s="133" t="s">
        <v>580</v>
      </c>
      <c r="P34" s="147"/>
      <c r="Q34" s="147"/>
      <c r="R34" s="147"/>
    </row>
    <row r="35" spans="1:18" s="59" customFormat="1" ht="15" customHeight="1">
      <c r="A35" s="359" t="s">
        <v>340</v>
      </c>
      <c r="B35" s="261" t="s">
        <v>834</v>
      </c>
      <c r="C35" s="202"/>
      <c r="D35" s="202"/>
      <c r="E35" s="202"/>
      <c r="F35" s="451"/>
      <c r="G35" s="451"/>
      <c r="H35" s="451"/>
      <c r="I35" s="451"/>
      <c r="J35" s="452"/>
      <c r="K35" s="271">
        <v>10</v>
      </c>
      <c r="L35" s="251"/>
      <c r="M35" s="251"/>
      <c r="N35" s="251"/>
      <c r="O35" s="271" t="s">
        <v>66</v>
      </c>
      <c r="P35" s="147"/>
      <c r="Q35" s="147"/>
      <c r="R35" s="147"/>
    </row>
    <row r="36" spans="1:18" s="59" customFormat="1" ht="15" customHeight="1">
      <c r="A36" s="360"/>
      <c r="B36" s="256" t="s">
        <v>835</v>
      </c>
      <c r="C36" s="157"/>
      <c r="D36" s="157"/>
      <c r="E36" s="157"/>
      <c r="F36" s="455"/>
      <c r="G36" s="455"/>
      <c r="H36" s="455"/>
      <c r="I36" s="455"/>
      <c r="J36" s="450"/>
      <c r="K36" s="273"/>
      <c r="L36" s="267"/>
      <c r="M36" s="267"/>
      <c r="N36" s="267"/>
      <c r="O36" s="273"/>
      <c r="P36" s="147"/>
      <c r="Q36" s="147"/>
      <c r="R36" s="147"/>
    </row>
    <row r="37" spans="1:18" s="59" customFormat="1" ht="15" customHeight="1">
      <c r="A37" s="360"/>
      <c r="B37" s="256" t="s">
        <v>837</v>
      </c>
      <c r="C37" s="157"/>
      <c r="D37" s="157"/>
      <c r="E37" s="157"/>
      <c r="F37" s="157"/>
      <c r="G37" s="157"/>
      <c r="H37" s="157"/>
      <c r="I37" s="157"/>
      <c r="J37" s="257"/>
      <c r="K37" s="273"/>
      <c r="L37" s="267"/>
      <c r="M37" s="267"/>
      <c r="N37" s="267"/>
      <c r="O37" s="273"/>
      <c r="P37" s="147"/>
      <c r="Q37" s="147"/>
      <c r="R37" s="147"/>
    </row>
    <row r="38" spans="1:18" s="59" customFormat="1" ht="15" customHeight="1">
      <c r="A38" s="360"/>
      <c r="B38" s="256" t="s">
        <v>836</v>
      </c>
      <c r="C38" s="157"/>
      <c r="D38" s="157"/>
      <c r="E38" s="157"/>
      <c r="F38" s="455"/>
      <c r="G38" s="455"/>
      <c r="H38" s="455"/>
      <c r="I38" s="455"/>
      <c r="J38" s="450"/>
      <c r="K38" s="273"/>
      <c r="L38" s="267"/>
      <c r="M38" s="267"/>
      <c r="N38" s="267"/>
      <c r="O38" s="273"/>
      <c r="P38" s="147"/>
      <c r="Q38" s="147"/>
      <c r="R38" s="147"/>
    </row>
    <row r="39" spans="1:18" s="59" customFormat="1" ht="15" customHeight="1">
      <c r="A39" s="371" t="s">
        <v>341</v>
      </c>
      <c r="B39" s="261" t="s">
        <v>785</v>
      </c>
      <c r="C39" s="202"/>
      <c r="D39" s="202"/>
      <c r="E39" s="202"/>
      <c r="F39" s="451"/>
      <c r="G39" s="451"/>
      <c r="H39" s="451"/>
      <c r="I39" s="451"/>
      <c r="J39" s="452"/>
      <c r="K39" s="271">
        <v>15</v>
      </c>
      <c r="L39" s="251"/>
      <c r="M39" s="251"/>
      <c r="N39" s="297"/>
      <c r="O39" s="271" t="s">
        <v>581</v>
      </c>
      <c r="P39" s="147"/>
      <c r="Q39" s="147"/>
      <c r="R39" s="147"/>
    </row>
    <row r="40" spans="1:18" s="59" customFormat="1" ht="15" customHeight="1">
      <c r="A40" s="425"/>
      <c r="B40" s="256" t="s">
        <v>839</v>
      </c>
      <c r="C40" s="157"/>
      <c r="D40" s="157"/>
      <c r="E40" s="157"/>
      <c r="F40" s="449"/>
      <c r="G40" s="449"/>
      <c r="H40" s="449"/>
      <c r="I40" s="449"/>
      <c r="J40" s="450"/>
      <c r="K40" s="273"/>
      <c r="L40" s="267"/>
      <c r="M40" s="267"/>
      <c r="N40" s="298"/>
      <c r="O40" s="273"/>
      <c r="P40" s="147"/>
      <c r="Q40" s="147"/>
      <c r="R40" s="147"/>
    </row>
    <row r="41" spans="1:18" s="59" customFormat="1" ht="15" customHeight="1">
      <c r="A41" s="425"/>
      <c r="B41" s="256" t="s">
        <v>840</v>
      </c>
      <c r="C41" s="157"/>
      <c r="D41" s="157"/>
      <c r="E41" s="157"/>
      <c r="F41" s="157"/>
      <c r="G41" s="157"/>
      <c r="H41" s="157"/>
      <c r="I41" s="157"/>
      <c r="J41" s="257"/>
      <c r="K41" s="273"/>
      <c r="L41" s="267"/>
      <c r="M41" s="267"/>
      <c r="N41" s="298"/>
      <c r="O41" s="273"/>
      <c r="P41" s="147"/>
      <c r="Q41" s="147"/>
      <c r="R41" s="147"/>
    </row>
    <row r="42" spans="1:18" s="59" customFormat="1" ht="15" customHeight="1">
      <c r="A42" s="372"/>
      <c r="B42" s="253" t="s">
        <v>285</v>
      </c>
      <c r="C42" s="254"/>
      <c r="D42" s="254"/>
      <c r="E42" s="254"/>
      <c r="F42" s="453"/>
      <c r="G42" s="453"/>
      <c r="H42" s="453"/>
      <c r="I42" s="453"/>
      <c r="J42" s="454"/>
      <c r="K42" s="272"/>
      <c r="L42" s="252"/>
      <c r="M42" s="252"/>
      <c r="N42" s="317"/>
      <c r="O42" s="272"/>
      <c r="P42" s="147"/>
      <c r="Q42" s="147"/>
      <c r="R42" s="147"/>
    </row>
    <row r="43" spans="1:18" s="30" customFormat="1" ht="13.8">
      <c r="A43" s="327" t="s">
        <v>56</v>
      </c>
      <c r="B43" s="328"/>
      <c r="C43" s="328"/>
      <c r="D43" s="328"/>
      <c r="E43" s="328"/>
      <c r="F43" s="328"/>
      <c r="G43" s="328"/>
      <c r="H43" s="328"/>
      <c r="I43" s="328"/>
      <c r="J43" s="329"/>
      <c r="K43" s="61" t="s">
        <v>55</v>
      </c>
      <c r="L43" s="62" t="s">
        <v>21</v>
      </c>
      <c r="M43" s="62" t="s">
        <v>54</v>
      </c>
      <c r="N43" s="62" t="s">
        <v>53</v>
      </c>
      <c r="O43" s="62" t="s">
        <v>52</v>
      </c>
      <c r="P43" s="146"/>
      <c r="Q43" s="146"/>
      <c r="R43" s="146"/>
    </row>
    <row r="44" spans="1:18" s="59" customFormat="1" ht="15" customHeight="1">
      <c r="A44" s="359" t="s">
        <v>350</v>
      </c>
      <c r="B44" s="261" t="s">
        <v>838</v>
      </c>
      <c r="C44" s="202"/>
      <c r="D44" s="202"/>
      <c r="E44" s="202"/>
      <c r="F44" s="202"/>
      <c r="G44" s="202"/>
      <c r="H44" s="202"/>
      <c r="I44" s="202"/>
      <c r="J44" s="262"/>
      <c r="K44" s="271">
        <v>10</v>
      </c>
      <c r="L44" s="251"/>
      <c r="M44" s="251"/>
      <c r="N44" s="297"/>
      <c r="O44" s="271"/>
      <c r="P44" s="147"/>
      <c r="Q44" s="147"/>
      <c r="R44" s="147"/>
    </row>
    <row r="45" spans="1:18" s="59" customFormat="1" ht="15" customHeight="1">
      <c r="A45" s="361"/>
      <c r="B45" s="253" t="s">
        <v>233</v>
      </c>
      <c r="C45" s="254"/>
      <c r="D45" s="254"/>
      <c r="E45" s="254"/>
      <c r="F45" s="254"/>
      <c r="G45" s="254"/>
      <c r="H45" s="254"/>
      <c r="I45" s="254"/>
      <c r="J45" s="255"/>
      <c r="K45" s="272"/>
      <c r="L45" s="252"/>
      <c r="M45" s="252"/>
      <c r="N45" s="317"/>
      <c r="O45" s="272"/>
      <c r="P45" s="147"/>
      <c r="Q45" s="147"/>
      <c r="R45" s="147"/>
    </row>
    <row r="46" spans="1:18" s="59" customFormat="1" ht="15" customHeight="1">
      <c r="A46" s="359" t="s">
        <v>351</v>
      </c>
      <c r="B46" s="261" t="s">
        <v>841</v>
      </c>
      <c r="C46" s="202"/>
      <c r="D46" s="202"/>
      <c r="E46" s="202"/>
      <c r="F46" s="202"/>
      <c r="G46" s="202"/>
      <c r="H46" s="202"/>
      <c r="I46" s="202"/>
      <c r="J46" s="262"/>
      <c r="K46" s="271">
        <v>10</v>
      </c>
      <c r="L46" s="251"/>
      <c r="M46" s="251"/>
      <c r="N46" s="407"/>
      <c r="O46" s="271"/>
      <c r="P46" s="147"/>
      <c r="Q46" s="147"/>
      <c r="R46" s="147"/>
    </row>
    <row r="47" spans="1:18" s="59" customFormat="1" ht="15" customHeight="1">
      <c r="A47" s="361"/>
      <c r="B47" s="253" t="s">
        <v>273</v>
      </c>
      <c r="C47" s="254"/>
      <c r="D47" s="254"/>
      <c r="E47" s="254"/>
      <c r="F47" s="254"/>
      <c r="G47" s="254"/>
      <c r="H47" s="254"/>
      <c r="I47" s="254"/>
      <c r="J47" s="255"/>
      <c r="K47" s="272"/>
      <c r="L47" s="252"/>
      <c r="M47" s="252"/>
      <c r="N47" s="409"/>
      <c r="O47" s="272"/>
      <c r="P47" s="147"/>
      <c r="Q47" s="147"/>
      <c r="R47" s="147"/>
    </row>
    <row r="48" spans="1:18" s="59" customFormat="1" ht="15" customHeight="1">
      <c r="A48" s="359" t="s">
        <v>352</v>
      </c>
      <c r="B48" s="261" t="s">
        <v>359</v>
      </c>
      <c r="C48" s="202"/>
      <c r="D48" s="202"/>
      <c r="E48" s="202"/>
      <c r="F48" s="202"/>
      <c r="G48" s="202"/>
      <c r="H48" s="202"/>
      <c r="I48" s="202"/>
      <c r="J48" s="262"/>
      <c r="K48" s="271">
        <v>5</v>
      </c>
      <c r="L48" s="251"/>
      <c r="M48" s="251"/>
      <c r="N48" s="297"/>
      <c r="O48" s="271"/>
      <c r="P48" s="147"/>
      <c r="Q48" s="147"/>
      <c r="R48" s="147"/>
    </row>
    <row r="49" spans="1:18" s="59" customFormat="1" ht="15" customHeight="1">
      <c r="A49" s="361"/>
      <c r="B49" s="253" t="s">
        <v>360</v>
      </c>
      <c r="C49" s="254"/>
      <c r="D49" s="254"/>
      <c r="E49" s="254"/>
      <c r="F49" s="254"/>
      <c r="G49" s="254"/>
      <c r="H49" s="254"/>
      <c r="I49" s="254"/>
      <c r="J49" s="255"/>
      <c r="K49" s="272"/>
      <c r="L49" s="252"/>
      <c r="M49" s="252"/>
      <c r="N49" s="317"/>
      <c r="O49" s="272"/>
      <c r="P49" s="147"/>
      <c r="Q49" s="147"/>
      <c r="R49" s="147"/>
    </row>
    <row r="50" spans="1:18" s="59" customFormat="1" ht="15" customHeight="1">
      <c r="A50" s="359" t="s">
        <v>353</v>
      </c>
      <c r="B50" s="261" t="s">
        <v>361</v>
      </c>
      <c r="C50" s="202"/>
      <c r="D50" s="202"/>
      <c r="E50" s="202"/>
      <c r="F50" s="451"/>
      <c r="G50" s="451"/>
      <c r="H50" s="451"/>
      <c r="I50" s="451"/>
      <c r="J50" s="452"/>
      <c r="K50" s="271">
        <v>5</v>
      </c>
      <c r="L50" s="251"/>
      <c r="M50" s="251"/>
      <c r="N50" s="297"/>
      <c r="O50" s="271"/>
      <c r="P50" s="147"/>
      <c r="Q50" s="147"/>
      <c r="R50" s="147"/>
    </row>
    <row r="51" spans="1:18" s="59" customFormat="1" ht="15" customHeight="1">
      <c r="A51" s="361"/>
      <c r="B51" s="253" t="s">
        <v>119</v>
      </c>
      <c r="C51" s="254"/>
      <c r="D51" s="254"/>
      <c r="E51" s="254"/>
      <c r="F51" s="453"/>
      <c r="G51" s="453"/>
      <c r="H51" s="453"/>
      <c r="I51" s="453"/>
      <c r="J51" s="454"/>
      <c r="K51" s="272"/>
      <c r="L51" s="252"/>
      <c r="M51" s="252"/>
      <c r="N51" s="317"/>
      <c r="O51" s="272"/>
      <c r="P51" s="147"/>
      <c r="Q51" s="147"/>
      <c r="R51" s="147"/>
    </row>
    <row r="52" spans="1:18" s="59" customFormat="1" ht="15" customHeight="1">
      <c r="A52" s="359" t="s">
        <v>354</v>
      </c>
      <c r="B52" s="261" t="s">
        <v>264</v>
      </c>
      <c r="C52" s="202"/>
      <c r="D52" s="202"/>
      <c r="E52" s="202"/>
      <c r="F52" s="451"/>
      <c r="G52" s="451"/>
      <c r="H52" s="451"/>
      <c r="I52" s="451"/>
      <c r="J52" s="452"/>
      <c r="K52" s="271">
        <v>5</v>
      </c>
      <c r="L52" s="251"/>
      <c r="M52" s="251"/>
      <c r="N52" s="251"/>
      <c r="O52" s="271"/>
      <c r="P52" s="147"/>
      <c r="Q52" s="147"/>
      <c r="R52" s="147"/>
    </row>
    <row r="53" spans="1:18" s="59" customFormat="1" ht="15" customHeight="1">
      <c r="A53" s="360"/>
      <c r="B53" s="256" t="s">
        <v>362</v>
      </c>
      <c r="C53" s="157"/>
      <c r="D53" s="157"/>
      <c r="E53" s="157"/>
      <c r="F53" s="455"/>
      <c r="G53" s="455"/>
      <c r="H53" s="455"/>
      <c r="I53" s="455"/>
      <c r="J53" s="450"/>
      <c r="K53" s="273"/>
      <c r="L53" s="267"/>
      <c r="M53" s="267"/>
      <c r="N53" s="267"/>
      <c r="O53" s="273"/>
      <c r="P53" s="147"/>
      <c r="Q53" s="147"/>
      <c r="R53" s="147"/>
    </row>
    <row r="54" spans="1:18" s="59" customFormat="1" ht="15" customHeight="1">
      <c r="A54" s="360"/>
      <c r="B54" s="256" t="s">
        <v>266</v>
      </c>
      <c r="C54" s="157"/>
      <c r="D54" s="157"/>
      <c r="E54" s="157"/>
      <c r="F54" s="455"/>
      <c r="G54" s="455"/>
      <c r="H54" s="455"/>
      <c r="I54" s="455"/>
      <c r="J54" s="450"/>
      <c r="K54" s="273"/>
      <c r="L54" s="267"/>
      <c r="M54" s="267"/>
      <c r="N54" s="267"/>
      <c r="O54" s="273"/>
      <c r="P54" s="147"/>
      <c r="Q54" s="147"/>
      <c r="R54" s="147"/>
    </row>
    <row r="55" spans="1:18" s="59" customFormat="1" ht="15" customHeight="1">
      <c r="A55" s="361"/>
      <c r="B55" s="253" t="s">
        <v>267</v>
      </c>
      <c r="C55" s="254"/>
      <c r="D55" s="254"/>
      <c r="E55" s="254"/>
      <c r="F55" s="453"/>
      <c r="G55" s="453"/>
      <c r="H55" s="453"/>
      <c r="I55" s="453"/>
      <c r="J55" s="454"/>
      <c r="K55" s="272"/>
      <c r="L55" s="252"/>
      <c r="M55" s="252"/>
      <c r="N55" s="252"/>
      <c r="O55" s="272"/>
      <c r="P55" s="147"/>
      <c r="Q55" s="147"/>
      <c r="R55" s="147"/>
    </row>
    <row r="56" spans="1:18" s="59" customFormat="1" ht="15" customHeight="1">
      <c r="A56" s="83" t="s">
        <v>355</v>
      </c>
      <c r="B56" s="500" t="s">
        <v>363</v>
      </c>
      <c r="C56" s="550"/>
      <c r="D56" s="550"/>
      <c r="E56" s="550"/>
      <c r="F56" s="501"/>
      <c r="G56" s="501"/>
      <c r="H56" s="501"/>
      <c r="I56" s="501"/>
      <c r="J56" s="502"/>
      <c r="K56" s="49">
        <v>5</v>
      </c>
      <c r="L56" s="81"/>
      <c r="M56" s="81"/>
      <c r="N56" s="134"/>
      <c r="O56" s="133"/>
      <c r="P56" s="147"/>
      <c r="Q56" s="147"/>
      <c r="R56" s="147"/>
    </row>
    <row r="57" spans="1:18" s="59" customFormat="1" ht="15" customHeight="1">
      <c r="A57" s="83" t="s">
        <v>356</v>
      </c>
      <c r="B57" s="261" t="s">
        <v>271</v>
      </c>
      <c r="C57" s="202"/>
      <c r="D57" s="202"/>
      <c r="E57" s="202"/>
      <c r="F57" s="451"/>
      <c r="G57" s="451"/>
      <c r="H57" s="451"/>
      <c r="I57" s="451"/>
      <c r="J57" s="452"/>
      <c r="K57" s="49">
        <v>5</v>
      </c>
      <c r="L57" s="81"/>
      <c r="M57" s="81"/>
      <c r="N57" s="50"/>
      <c r="O57" s="133"/>
      <c r="P57" s="147"/>
      <c r="Q57" s="147"/>
      <c r="R57" s="147"/>
    </row>
    <row r="58" spans="1:18" s="59" customFormat="1" ht="15" customHeight="1">
      <c r="A58" s="359" t="s">
        <v>357</v>
      </c>
      <c r="B58" s="261" t="s">
        <v>624</v>
      </c>
      <c r="C58" s="202"/>
      <c r="D58" s="202"/>
      <c r="E58" s="202"/>
      <c r="F58" s="451"/>
      <c r="G58" s="451"/>
      <c r="H58" s="451"/>
      <c r="I58" s="451"/>
      <c r="J58" s="452"/>
      <c r="K58" s="271">
        <v>5</v>
      </c>
      <c r="L58" s="251"/>
      <c r="M58" s="251"/>
      <c r="N58" s="297"/>
      <c r="O58" s="271"/>
      <c r="P58" s="147"/>
      <c r="Q58" s="147"/>
      <c r="R58" s="147"/>
    </row>
    <row r="59" spans="1:18" s="59" customFormat="1" ht="15" customHeight="1">
      <c r="A59" s="361"/>
      <c r="B59" s="253" t="s">
        <v>364</v>
      </c>
      <c r="C59" s="254"/>
      <c r="D59" s="254"/>
      <c r="E59" s="254"/>
      <c r="F59" s="453"/>
      <c r="G59" s="453"/>
      <c r="H59" s="453"/>
      <c r="I59" s="453"/>
      <c r="J59" s="454"/>
      <c r="K59" s="272"/>
      <c r="L59" s="252"/>
      <c r="M59" s="252"/>
      <c r="N59" s="317"/>
      <c r="O59" s="272"/>
      <c r="P59" s="147"/>
      <c r="Q59" s="147"/>
      <c r="R59" s="147"/>
    </row>
    <row r="60" spans="1:18" s="59" customFormat="1" ht="15" customHeight="1">
      <c r="A60" s="359" t="s">
        <v>358</v>
      </c>
      <c r="B60" s="261" t="s">
        <v>365</v>
      </c>
      <c r="C60" s="202"/>
      <c r="D60" s="202"/>
      <c r="E60" s="202"/>
      <c r="F60" s="451"/>
      <c r="G60" s="451"/>
      <c r="H60" s="451"/>
      <c r="I60" s="451"/>
      <c r="J60" s="452"/>
      <c r="K60" s="271">
        <v>10</v>
      </c>
      <c r="L60" s="251"/>
      <c r="M60" s="251"/>
      <c r="N60" s="297"/>
      <c r="O60" s="271"/>
      <c r="P60" s="147"/>
      <c r="Q60" s="147"/>
      <c r="R60" s="147"/>
    </row>
    <row r="61" spans="1:18" s="59" customFormat="1" ht="15" customHeight="1">
      <c r="A61" s="360"/>
      <c r="B61" s="256" t="s">
        <v>366</v>
      </c>
      <c r="C61" s="157"/>
      <c r="D61" s="157"/>
      <c r="E61" s="157"/>
      <c r="F61" s="455"/>
      <c r="G61" s="455"/>
      <c r="H61" s="455"/>
      <c r="I61" s="455"/>
      <c r="J61" s="450"/>
      <c r="K61" s="273"/>
      <c r="L61" s="267"/>
      <c r="M61" s="267"/>
      <c r="N61" s="298"/>
      <c r="O61" s="273"/>
      <c r="P61" s="147"/>
      <c r="Q61" s="147"/>
      <c r="R61" s="147"/>
    </row>
    <row r="62" spans="1:18" s="59" customFormat="1" ht="15" customHeight="1">
      <c r="A62" s="360"/>
      <c r="B62" s="256" t="s">
        <v>625</v>
      </c>
      <c r="C62" s="157"/>
      <c r="D62" s="157"/>
      <c r="E62" s="157"/>
      <c r="F62" s="455"/>
      <c r="G62" s="455"/>
      <c r="H62" s="455"/>
      <c r="I62" s="455"/>
      <c r="J62" s="450"/>
      <c r="K62" s="273"/>
      <c r="L62" s="267"/>
      <c r="M62" s="267"/>
      <c r="N62" s="298"/>
      <c r="O62" s="273"/>
      <c r="P62" s="147"/>
      <c r="Q62" s="147"/>
      <c r="R62" s="147"/>
    </row>
    <row r="63" spans="1:18" s="59" customFormat="1" ht="15" customHeight="1">
      <c r="A63" s="361"/>
      <c r="B63" s="253" t="s">
        <v>367</v>
      </c>
      <c r="C63" s="254"/>
      <c r="D63" s="254"/>
      <c r="E63" s="254"/>
      <c r="F63" s="453"/>
      <c r="G63" s="453"/>
      <c r="H63" s="453"/>
      <c r="I63" s="453"/>
      <c r="J63" s="454"/>
      <c r="K63" s="272"/>
      <c r="L63" s="252"/>
      <c r="M63" s="252"/>
      <c r="N63" s="317"/>
      <c r="O63" s="272"/>
      <c r="P63" s="147"/>
      <c r="Q63" s="147"/>
      <c r="R63" s="147"/>
    </row>
    <row r="64" spans="1:18" s="59" customFormat="1" ht="15" customHeight="1">
      <c r="A64" s="359" t="s">
        <v>368</v>
      </c>
      <c r="B64" s="261" t="s">
        <v>795</v>
      </c>
      <c r="C64" s="202"/>
      <c r="D64" s="202"/>
      <c r="E64" s="202"/>
      <c r="F64" s="451"/>
      <c r="G64" s="451"/>
      <c r="H64" s="451"/>
      <c r="I64" s="451"/>
      <c r="J64" s="452"/>
      <c r="K64" s="271">
        <v>10</v>
      </c>
      <c r="L64" s="251"/>
      <c r="M64" s="251"/>
      <c r="N64" s="297"/>
      <c r="O64" s="271"/>
      <c r="P64" s="147"/>
      <c r="Q64" s="147"/>
      <c r="R64" s="147"/>
    </row>
    <row r="65" spans="1:18" s="59" customFormat="1" ht="15" customHeight="1">
      <c r="A65" s="360"/>
      <c r="B65" s="256" t="s">
        <v>796</v>
      </c>
      <c r="C65" s="157"/>
      <c r="D65" s="157"/>
      <c r="E65" s="157"/>
      <c r="F65" s="455"/>
      <c r="G65" s="455"/>
      <c r="H65" s="455"/>
      <c r="I65" s="455"/>
      <c r="J65" s="450"/>
      <c r="K65" s="273"/>
      <c r="L65" s="267"/>
      <c r="M65" s="267"/>
      <c r="N65" s="298"/>
      <c r="O65" s="273"/>
      <c r="P65" s="147"/>
      <c r="Q65" s="147"/>
      <c r="R65" s="147"/>
    </row>
    <row r="66" spans="1:18" s="59" customFormat="1" ht="15" customHeight="1">
      <c r="A66" s="360"/>
      <c r="B66" s="256" t="s">
        <v>797</v>
      </c>
      <c r="C66" s="157"/>
      <c r="D66" s="157"/>
      <c r="E66" s="157"/>
      <c r="F66" s="455"/>
      <c r="G66" s="455"/>
      <c r="H66" s="455"/>
      <c r="I66" s="455"/>
      <c r="J66" s="450"/>
      <c r="K66" s="273"/>
      <c r="L66" s="267"/>
      <c r="M66" s="267"/>
      <c r="N66" s="298"/>
      <c r="O66" s="273"/>
      <c r="P66" s="147"/>
      <c r="Q66" s="147"/>
      <c r="R66" s="147"/>
    </row>
    <row r="67" spans="1:18" ht="30" customHeight="1">
      <c r="A67" s="396" t="s">
        <v>295</v>
      </c>
      <c r="B67" s="396"/>
      <c r="C67" s="396"/>
      <c r="D67" s="396"/>
      <c r="E67" s="396"/>
      <c r="F67" s="396"/>
      <c r="G67" s="396"/>
      <c r="H67" s="396"/>
      <c r="I67" s="396"/>
      <c r="J67" s="396"/>
      <c r="K67" s="396"/>
      <c r="L67" s="396"/>
      <c r="M67" s="396"/>
      <c r="N67" s="396"/>
      <c r="O67" s="396"/>
      <c r="P67" s="138"/>
      <c r="Q67" s="138"/>
      <c r="R67" s="138"/>
    </row>
    <row r="68" spans="1:18" s="30" customFormat="1" ht="13.8">
      <c r="A68" s="327" t="s">
        <v>56</v>
      </c>
      <c r="B68" s="328"/>
      <c r="C68" s="328"/>
      <c r="D68" s="328"/>
      <c r="E68" s="328"/>
      <c r="F68" s="328"/>
      <c r="G68" s="328"/>
      <c r="H68" s="328"/>
      <c r="I68" s="328"/>
      <c r="J68" s="329"/>
      <c r="K68" s="61" t="s">
        <v>55</v>
      </c>
      <c r="L68" s="62" t="s">
        <v>21</v>
      </c>
      <c r="M68" s="62" t="s">
        <v>54</v>
      </c>
      <c r="N68" s="62" t="s">
        <v>53</v>
      </c>
      <c r="O68" s="62" t="s">
        <v>52</v>
      </c>
      <c r="P68" s="146"/>
      <c r="Q68" s="146"/>
      <c r="R68" s="146"/>
    </row>
    <row r="69" spans="1:18" s="59" customFormat="1" ht="15" customHeight="1">
      <c r="A69" s="359" t="s">
        <v>369</v>
      </c>
      <c r="B69" s="261" t="s">
        <v>373</v>
      </c>
      <c r="C69" s="202"/>
      <c r="D69" s="202"/>
      <c r="E69" s="202"/>
      <c r="F69" s="451"/>
      <c r="G69" s="451"/>
      <c r="H69" s="451"/>
      <c r="I69" s="451"/>
      <c r="J69" s="452"/>
      <c r="K69" s="271">
        <v>10</v>
      </c>
      <c r="L69" s="251"/>
      <c r="M69" s="251"/>
      <c r="N69" s="297"/>
      <c r="O69" s="271" t="s">
        <v>66</v>
      </c>
      <c r="P69" s="147"/>
      <c r="Q69" s="147"/>
      <c r="R69" s="147"/>
    </row>
    <row r="70" spans="1:18" s="59" customFormat="1" ht="15" customHeight="1">
      <c r="A70" s="361"/>
      <c r="B70" s="253" t="s">
        <v>374</v>
      </c>
      <c r="C70" s="254"/>
      <c r="D70" s="254"/>
      <c r="E70" s="254"/>
      <c r="F70" s="453"/>
      <c r="G70" s="453"/>
      <c r="H70" s="453"/>
      <c r="I70" s="453"/>
      <c r="J70" s="454"/>
      <c r="K70" s="272"/>
      <c r="L70" s="252"/>
      <c r="M70" s="252"/>
      <c r="N70" s="317"/>
      <c r="O70" s="272"/>
      <c r="P70" s="147"/>
      <c r="Q70" s="147"/>
      <c r="R70" s="147"/>
    </row>
    <row r="71" spans="1:18" s="59" customFormat="1" ht="15" customHeight="1">
      <c r="A71" s="359" t="s">
        <v>370</v>
      </c>
      <c r="B71" s="261" t="s">
        <v>375</v>
      </c>
      <c r="C71" s="202"/>
      <c r="D71" s="202"/>
      <c r="E71" s="202"/>
      <c r="F71" s="451"/>
      <c r="G71" s="451"/>
      <c r="H71" s="451"/>
      <c r="I71" s="451"/>
      <c r="J71" s="452"/>
      <c r="K71" s="271">
        <v>10</v>
      </c>
      <c r="L71" s="251"/>
      <c r="M71" s="251"/>
      <c r="N71" s="297"/>
      <c r="O71" s="271" t="s">
        <v>66</v>
      </c>
      <c r="P71" s="147"/>
      <c r="Q71" s="147"/>
      <c r="R71" s="147"/>
    </row>
    <row r="72" spans="1:18" s="59" customFormat="1" ht="15" customHeight="1">
      <c r="A72" s="361"/>
      <c r="B72" s="253" t="s">
        <v>376</v>
      </c>
      <c r="C72" s="254"/>
      <c r="D72" s="254"/>
      <c r="E72" s="254"/>
      <c r="F72" s="453"/>
      <c r="G72" s="453"/>
      <c r="H72" s="453"/>
      <c r="I72" s="453"/>
      <c r="J72" s="454"/>
      <c r="K72" s="272"/>
      <c r="L72" s="252"/>
      <c r="M72" s="252"/>
      <c r="N72" s="317"/>
      <c r="O72" s="272"/>
      <c r="P72" s="147"/>
      <c r="Q72" s="147"/>
      <c r="R72" s="147"/>
    </row>
    <row r="73" spans="1:18" s="59" customFormat="1" ht="15" customHeight="1">
      <c r="A73" s="359" t="s">
        <v>371</v>
      </c>
      <c r="B73" s="261" t="s">
        <v>377</v>
      </c>
      <c r="C73" s="202"/>
      <c r="D73" s="202"/>
      <c r="E73" s="202"/>
      <c r="F73" s="451"/>
      <c r="G73" s="451"/>
      <c r="H73" s="451"/>
      <c r="I73" s="451"/>
      <c r="J73" s="452"/>
      <c r="K73" s="271">
        <v>5</v>
      </c>
      <c r="L73" s="251"/>
      <c r="M73" s="251"/>
      <c r="N73" s="271"/>
      <c r="O73" s="271" t="s">
        <v>580</v>
      </c>
      <c r="P73" s="147"/>
      <c r="Q73" s="147"/>
      <c r="R73" s="147"/>
    </row>
    <row r="74" spans="1:18" s="59" customFormat="1" ht="15" customHeight="1">
      <c r="A74" s="361"/>
      <c r="B74" s="253" t="s">
        <v>378</v>
      </c>
      <c r="C74" s="254"/>
      <c r="D74" s="254"/>
      <c r="E74" s="254"/>
      <c r="F74" s="453"/>
      <c r="G74" s="453"/>
      <c r="H74" s="453"/>
      <c r="I74" s="453"/>
      <c r="J74" s="454"/>
      <c r="K74" s="272"/>
      <c r="L74" s="252"/>
      <c r="M74" s="252"/>
      <c r="N74" s="272"/>
      <c r="O74" s="272"/>
      <c r="P74" s="147"/>
      <c r="Q74" s="147"/>
      <c r="R74" s="147"/>
    </row>
    <row r="75" spans="1:18" s="59" customFormat="1" ht="15" customHeight="1">
      <c r="A75" s="359" t="s">
        <v>631</v>
      </c>
      <c r="B75" s="261" t="s">
        <v>632</v>
      </c>
      <c r="C75" s="202"/>
      <c r="D75" s="202"/>
      <c r="E75" s="202"/>
      <c r="F75" s="451"/>
      <c r="G75" s="451"/>
      <c r="H75" s="451"/>
      <c r="I75" s="451"/>
      <c r="J75" s="452"/>
      <c r="K75" s="271">
        <v>5</v>
      </c>
      <c r="L75" s="251"/>
      <c r="M75" s="251"/>
      <c r="N75" s="297"/>
      <c r="O75" s="271"/>
      <c r="P75" s="147"/>
      <c r="Q75" s="147"/>
      <c r="R75" s="147"/>
    </row>
    <row r="76" spans="1:18" s="59" customFormat="1" ht="15" customHeight="1">
      <c r="A76" s="360"/>
      <c r="B76" s="256" t="s">
        <v>379</v>
      </c>
      <c r="C76" s="157"/>
      <c r="D76" s="157"/>
      <c r="E76" s="157"/>
      <c r="F76" s="455"/>
      <c r="G76" s="455"/>
      <c r="H76" s="455"/>
      <c r="I76" s="455"/>
      <c r="J76" s="450"/>
      <c r="K76" s="273"/>
      <c r="L76" s="267"/>
      <c r="M76" s="267"/>
      <c r="N76" s="298"/>
      <c r="O76" s="273"/>
      <c r="P76" s="147"/>
      <c r="Q76" s="147"/>
      <c r="R76" s="147"/>
    </row>
    <row r="77" spans="1:18" s="59" customFormat="1" ht="15" customHeight="1">
      <c r="A77" s="361"/>
      <c r="B77" s="253" t="s">
        <v>283</v>
      </c>
      <c r="C77" s="254"/>
      <c r="D77" s="254"/>
      <c r="E77" s="254"/>
      <c r="F77" s="453"/>
      <c r="G77" s="453"/>
      <c r="H77" s="453"/>
      <c r="I77" s="453"/>
      <c r="J77" s="454"/>
      <c r="K77" s="272"/>
      <c r="L77" s="252"/>
      <c r="M77" s="252"/>
      <c r="N77" s="317"/>
      <c r="O77" s="272"/>
      <c r="P77" s="147"/>
      <c r="Q77" s="147"/>
      <c r="R77" s="147"/>
    </row>
    <row r="78" spans="1:18" s="64" customFormat="1" ht="30" customHeight="1">
      <c r="A78" s="396" t="s">
        <v>372</v>
      </c>
      <c r="B78" s="396"/>
      <c r="C78" s="396"/>
      <c r="D78" s="396"/>
      <c r="E78" s="396"/>
      <c r="F78" s="396"/>
      <c r="G78" s="396"/>
      <c r="H78" s="396"/>
      <c r="I78" s="396"/>
      <c r="J78" s="396"/>
      <c r="K78" s="396"/>
      <c r="L78" s="396"/>
      <c r="M78" s="396"/>
      <c r="N78" s="396"/>
      <c r="O78" s="396"/>
      <c r="P78" s="148"/>
      <c r="Q78" s="148"/>
      <c r="R78" s="148"/>
    </row>
    <row r="79" spans="1:18" s="59" customFormat="1" ht="15" customHeight="1">
      <c r="A79" s="162" t="s">
        <v>842</v>
      </c>
      <c r="B79" s="162"/>
      <c r="C79" s="162"/>
      <c r="D79" s="162"/>
      <c r="E79" s="162"/>
      <c r="F79" s="162"/>
      <c r="G79" s="162"/>
      <c r="H79" s="162"/>
      <c r="I79" s="162"/>
      <c r="J79" s="162"/>
      <c r="K79" s="162"/>
      <c r="L79" s="162"/>
      <c r="M79" s="162"/>
      <c r="N79" s="162"/>
      <c r="O79" s="162"/>
      <c r="P79" s="147"/>
      <c r="Q79" s="147"/>
      <c r="R79" s="147"/>
    </row>
    <row r="80" spans="1:18" s="59" customFormat="1" ht="15.75" customHeight="1">
      <c r="A80" s="538"/>
      <c r="B80" s="538"/>
      <c r="C80" s="539"/>
      <c r="D80" s="68"/>
      <c r="E80" s="73" t="s">
        <v>311</v>
      </c>
      <c r="F80" s="546"/>
      <c r="G80" s="547"/>
      <c r="H80" s="68"/>
      <c r="I80" s="162" t="s">
        <v>54</v>
      </c>
      <c r="J80" s="548"/>
      <c r="K80" s="549" t="s">
        <v>692</v>
      </c>
      <c r="L80" s="549"/>
      <c r="M80" s="549"/>
      <c r="N80" s="549"/>
      <c r="O80" s="549"/>
      <c r="P80" s="147"/>
      <c r="Q80" s="147"/>
      <c r="R80" s="147"/>
    </row>
    <row r="81" spans="1:18" s="59" customFormat="1" ht="15" customHeight="1">
      <c r="A81" s="162" t="s">
        <v>928</v>
      </c>
      <c r="B81" s="162"/>
      <c r="C81" s="162"/>
      <c r="D81" s="162"/>
      <c r="E81" s="162"/>
      <c r="F81" s="162"/>
      <c r="G81" s="162"/>
      <c r="H81" s="162"/>
      <c r="I81" s="162"/>
      <c r="J81" s="162"/>
      <c r="K81" s="162"/>
      <c r="L81" s="162"/>
      <c r="M81" s="162"/>
      <c r="N81" s="162"/>
      <c r="O81" s="162"/>
      <c r="P81" s="147"/>
      <c r="Q81" s="147"/>
      <c r="R81" s="147"/>
    </row>
    <row r="82" spans="1:18" s="59" customFormat="1" ht="15" customHeight="1">
      <c r="A82" s="157" t="s">
        <v>929</v>
      </c>
      <c r="B82" s="157"/>
      <c r="C82" s="157"/>
      <c r="D82" s="157"/>
      <c r="E82" s="157"/>
      <c r="F82" s="157"/>
      <c r="G82" s="157"/>
      <c r="H82" s="157"/>
      <c r="I82" s="157"/>
      <c r="J82" s="157"/>
      <c r="K82" s="157"/>
      <c r="L82" s="157"/>
      <c r="M82" s="157"/>
      <c r="N82" s="157"/>
      <c r="O82" s="157"/>
      <c r="P82" s="147"/>
      <c r="Q82" s="147"/>
      <c r="R82" s="147"/>
    </row>
    <row r="83" spans="1:18" s="60" customFormat="1" ht="6" customHeight="1">
      <c r="A83" s="362"/>
      <c r="B83" s="362"/>
      <c r="C83" s="362"/>
      <c r="D83" s="362"/>
      <c r="E83" s="362"/>
      <c r="F83" s="362"/>
      <c r="G83" s="362"/>
      <c r="H83" s="362"/>
      <c r="I83" s="362"/>
      <c r="J83" s="362"/>
      <c r="K83" s="362"/>
      <c r="L83" s="362"/>
      <c r="M83" s="362"/>
      <c r="N83" s="362"/>
      <c r="O83" s="362"/>
      <c r="P83" s="149"/>
      <c r="Q83" s="149"/>
      <c r="R83" s="149"/>
    </row>
    <row r="84" spans="1:18" s="30" customFormat="1" ht="13.8">
      <c r="A84" s="327" t="s">
        <v>56</v>
      </c>
      <c r="B84" s="328"/>
      <c r="C84" s="328"/>
      <c r="D84" s="328"/>
      <c r="E84" s="328"/>
      <c r="F84" s="328"/>
      <c r="G84" s="328"/>
      <c r="H84" s="328"/>
      <c r="I84" s="328"/>
      <c r="J84" s="329"/>
      <c r="K84" s="61" t="s">
        <v>55</v>
      </c>
      <c r="L84" s="62" t="s">
        <v>21</v>
      </c>
      <c r="M84" s="62" t="s">
        <v>54</v>
      </c>
      <c r="N84" s="62" t="s">
        <v>53</v>
      </c>
      <c r="O84" s="62" t="s">
        <v>52</v>
      </c>
      <c r="P84" s="146"/>
      <c r="Q84" s="146"/>
      <c r="R84" s="146"/>
    </row>
    <row r="85" spans="1:18" s="59" customFormat="1" ht="15" customHeight="1">
      <c r="A85" s="359" t="s">
        <v>382</v>
      </c>
      <c r="B85" s="261" t="s">
        <v>633</v>
      </c>
      <c r="C85" s="202"/>
      <c r="D85" s="202"/>
      <c r="E85" s="202"/>
      <c r="F85" s="451"/>
      <c r="G85" s="451"/>
      <c r="H85" s="451"/>
      <c r="I85" s="451"/>
      <c r="J85" s="452"/>
      <c r="K85" s="271">
        <v>5</v>
      </c>
      <c r="L85" s="251"/>
      <c r="M85" s="251"/>
      <c r="N85" s="407"/>
      <c r="O85" s="271" t="s">
        <v>581</v>
      </c>
      <c r="P85" s="147"/>
      <c r="Q85" s="147"/>
      <c r="R85" s="147"/>
    </row>
    <row r="86" spans="1:18" s="59" customFormat="1" ht="15" customHeight="1">
      <c r="A86" s="360"/>
      <c r="B86" s="256" t="s">
        <v>380</v>
      </c>
      <c r="C86" s="157"/>
      <c r="D86" s="157"/>
      <c r="E86" s="157"/>
      <c r="F86" s="455"/>
      <c r="G86" s="455"/>
      <c r="H86" s="455"/>
      <c r="I86" s="455"/>
      <c r="J86" s="450"/>
      <c r="K86" s="273"/>
      <c r="L86" s="267"/>
      <c r="M86" s="267"/>
      <c r="N86" s="408"/>
      <c r="O86" s="273"/>
      <c r="P86" s="147"/>
      <c r="Q86" s="147"/>
      <c r="R86" s="147"/>
    </row>
    <row r="87" spans="1:18" s="59" customFormat="1" ht="15" customHeight="1">
      <c r="A87" s="361"/>
      <c r="B87" s="253" t="s">
        <v>381</v>
      </c>
      <c r="C87" s="254"/>
      <c r="D87" s="254"/>
      <c r="E87" s="254"/>
      <c r="F87" s="453"/>
      <c r="G87" s="453"/>
      <c r="H87" s="453"/>
      <c r="I87" s="453"/>
      <c r="J87" s="454"/>
      <c r="K87" s="272"/>
      <c r="L87" s="252"/>
      <c r="M87" s="252"/>
      <c r="N87" s="409"/>
      <c r="O87" s="272"/>
      <c r="P87" s="147"/>
      <c r="Q87" s="147"/>
      <c r="R87" s="147"/>
    </row>
    <row r="88" spans="1:18" s="59" customFormat="1" ht="15" customHeight="1">
      <c r="A88" s="359" t="s">
        <v>383</v>
      </c>
      <c r="B88" s="261" t="s">
        <v>843</v>
      </c>
      <c r="C88" s="202"/>
      <c r="D88" s="202"/>
      <c r="E88" s="202"/>
      <c r="F88" s="451"/>
      <c r="G88" s="451"/>
      <c r="H88" s="451"/>
      <c r="I88" s="451"/>
      <c r="J88" s="452"/>
      <c r="K88" s="271">
        <v>15</v>
      </c>
      <c r="L88" s="251"/>
      <c r="M88" s="251"/>
      <c r="N88" s="407"/>
      <c r="O88" s="271" t="s">
        <v>66</v>
      </c>
      <c r="P88" s="147"/>
      <c r="Q88" s="147"/>
      <c r="R88" s="147"/>
    </row>
    <row r="89" spans="1:18" s="59" customFormat="1" ht="15" customHeight="1">
      <c r="A89" s="360"/>
      <c r="B89" s="256" t="s">
        <v>844</v>
      </c>
      <c r="C89" s="157"/>
      <c r="D89" s="157"/>
      <c r="E89" s="157"/>
      <c r="F89" s="455"/>
      <c r="G89" s="455"/>
      <c r="H89" s="455"/>
      <c r="I89" s="455"/>
      <c r="J89" s="450"/>
      <c r="K89" s="273"/>
      <c r="L89" s="267"/>
      <c r="M89" s="267"/>
      <c r="N89" s="408"/>
      <c r="O89" s="273"/>
      <c r="P89" s="147"/>
      <c r="Q89" s="147"/>
      <c r="R89" s="147"/>
    </row>
    <row r="90" spans="1:18" s="59" customFormat="1" ht="15" customHeight="1">
      <c r="A90" s="361"/>
      <c r="B90" s="253" t="s">
        <v>396</v>
      </c>
      <c r="C90" s="254"/>
      <c r="D90" s="254"/>
      <c r="E90" s="254"/>
      <c r="F90" s="453"/>
      <c r="G90" s="453"/>
      <c r="H90" s="453"/>
      <c r="I90" s="453"/>
      <c r="J90" s="454"/>
      <c r="K90" s="272"/>
      <c r="L90" s="252"/>
      <c r="M90" s="252"/>
      <c r="N90" s="409"/>
      <c r="O90" s="272"/>
      <c r="P90" s="147"/>
      <c r="Q90" s="147"/>
      <c r="R90" s="147"/>
    </row>
    <row r="91" spans="1:18" s="59" customFormat="1" ht="15" customHeight="1">
      <c r="A91" s="359" t="s">
        <v>384</v>
      </c>
      <c r="B91" s="261" t="s">
        <v>397</v>
      </c>
      <c r="C91" s="202"/>
      <c r="D91" s="202"/>
      <c r="E91" s="202"/>
      <c r="F91" s="451"/>
      <c r="G91" s="451"/>
      <c r="H91" s="451"/>
      <c r="I91" s="451"/>
      <c r="J91" s="452"/>
      <c r="K91" s="271">
        <v>15</v>
      </c>
      <c r="L91" s="251"/>
      <c r="M91" s="251"/>
      <c r="N91" s="251"/>
      <c r="O91" s="271" t="s">
        <v>580</v>
      </c>
      <c r="P91" s="147"/>
      <c r="Q91" s="147"/>
      <c r="R91" s="147"/>
    </row>
    <row r="92" spans="1:18" s="59" customFormat="1" ht="15" customHeight="1">
      <c r="A92" s="361"/>
      <c r="B92" s="253" t="s">
        <v>398</v>
      </c>
      <c r="C92" s="254"/>
      <c r="D92" s="254"/>
      <c r="E92" s="254"/>
      <c r="F92" s="453"/>
      <c r="G92" s="453"/>
      <c r="H92" s="453"/>
      <c r="I92" s="453"/>
      <c r="J92" s="454"/>
      <c r="K92" s="272"/>
      <c r="L92" s="252"/>
      <c r="M92" s="252"/>
      <c r="N92" s="252"/>
      <c r="O92" s="272"/>
      <c r="P92" s="147"/>
      <c r="Q92" s="147"/>
      <c r="R92" s="147"/>
    </row>
    <row r="93" spans="1:18" s="59" customFormat="1" ht="15" customHeight="1">
      <c r="A93" s="359" t="s">
        <v>385</v>
      </c>
      <c r="B93" s="261" t="s">
        <v>399</v>
      </c>
      <c r="C93" s="202"/>
      <c r="D93" s="202"/>
      <c r="E93" s="202"/>
      <c r="F93" s="451"/>
      <c r="G93" s="451"/>
      <c r="H93" s="451"/>
      <c r="I93" s="451"/>
      <c r="J93" s="452"/>
      <c r="K93" s="271">
        <v>10</v>
      </c>
      <c r="L93" s="251"/>
      <c r="M93" s="251"/>
      <c r="N93" s="251"/>
      <c r="O93" s="271" t="s">
        <v>66</v>
      </c>
      <c r="P93" s="147"/>
      <c r="Q93" s="147"/>
      <c r="R93" s="147"/>
    </row>
    <row r="94" spans="1:18" s="59" customFormat="1" ht="15" customHeight="1">
      <c r="A94" s="361"/>
      <c r="B94" s="253" t="s">
        <v>630</v>
      </c>
      <c r="C94" s="254"/>
      <c r="D94" s="254"/>
      <c r="E94" s="254"/>
      <c r="F94" s="453"/>
      <c r="G94" s="453"/>
      <c r="H94" s="453"/>
      <c r="I94" s="453"/>
      <c r="J94" s="454"/>
      <c r="K94" s="272"/>
      <c r="L94" s="252"/>
      <c r="M94" s="252"/>
      <c r="N94" s="252"/>
      <c r="O94" s="272"/>
      <c r="P94" s="147"/>
      <c r="Q94" s="147"/>
      <c r="R94" s="147"/>
    </row>
    <row r="95" spans="1:18" s="59" customFormat="1" ht="15" customHeight="1">
      <c r="A95" s="359" t="s">
        <v>386</v>
      </c>
      <c r="B95" s="261" t="s">
        <v>229</v>
      </c>
      <c r="C95" s="202"/>
      <c r="D95" s="202"/>
      <c r="E95" s="202"/>
      <c r="F95" s="451"/>
      <c r="G95" s="451"/>
      <c r="H95" s="451"/>
      <c r="I95" s="451"/>
      <c r="J95" s="452"/>
      <c r="K95" s="271">
        <v>10</v>
      </c>
      <c r="L95" s="251"/>
      <c r="M95" s="251"/>
      <c r="N95" s="251"/>
      <c r="O95" s="271" t="s">
        <v>66</v>
      </c>
      <c r="P95" s="147"/>
      <c r="Q95" s="147"/>
      <c r="R95" s="147"/>
    </row>
    <row r="96" spans="1:18" s="59" customFormat="1" ht="15" customHeight="1">
      <c r="A96" s="360"/>
      <c r="B96" s="256" t="s">
        <v>230</v>
      </c>
      <c r="C96" s="157"/>
      <c r="D96" s="157"/>
      <c r="E96" s="157"/>
      <c r="F96" s="455"/>
      <c r="G96" s="455"/>
      <c r="H96" s="455"/>
      <c r="I96" s="455"/>
      <c r="J96" s="450"/>
      <c r="K96" s="273"/>
      <c r="L96" s="267"/>
      <c r="M96" s="267"/>
      <c r="N96" s="267"/>
      <c r="O96" s="273"/>
      <c r="P96" s="147"/>
      <c r="Q96" s="147"/>
      <c r="R96" s="147"/>
    </row>
    <row r="97" spans="1:18" s="59" customFormat="1" ht="15" customHeight="1">
      <c r="A97" s="361"/>
      <c r="B97" s="253" t="s">
        <v>231</v>
      </c>
      <c r="C97" s="254"/>
      <c r="D97" s="254"/>
      <c r="E97" s="254"/>
      <c r="F97" s="453"/>
      <c r="G97" s="453"/>
      <c r="H97" s="453"/>
      <c r="I97" s="453"/>
      <c r="J97" s="454"/>
      <c r="K97" s="272"/>
      <c r="L97" s="252"/>
      <c r="M97" s="252"/>
      <c r="N97" s="252"/>
      <c r="O97" s="272"/>
      <c r="P97" s="147"/>
      <c r="Q97" s="147"/>
      <c r="R97" s="147"/>
    </row>
    <row r="98" spans="1:18" s="59" customFormat="1" ht="15" customHeight="1">
      <c r="A98" s="359" t="s">
        <v>387</v>
      </c>
      <c r="B98" s="261" t="s">
        <v>223</v>
      </c>
      <c r="C98" s="202"/>
      <c r="D98" s="202"/>
      <c r="E98" s="202"/>
      <c r="F98" s="451"/>
      <c r="G98" s="451"/>
      <c r="H98" s="451"/>
      <c r="I98" s="451"/>
      <c r="J98" s="452"/>
      <c r="K98" s="271">
        <v>10</v>
      </c>
      <c r="L98" s="251"/>
      <c r="M98" s="251"/>
      <c r="N98" s="251"/>
      <c r="O98" s="271" t="s">
        <v>66</v>
      </c>
      <c r="P98" s="147"/>
      <c r="Q98" s="147"/>
      <c r="R98" s="147"/>
    </row>
    <row r="99" spans="1:18" s="59" customFormat="1" ht="15" customHeight="1">
      <c r="A99" s="360"/>
      <c r="B99" s="256" t="s">
        <v>224</v>
      </c>
      <c r="C99" s="157"/>
      <c r="D99" s="157"/>
      <c r="E99" s="157"/>
      <c r="F99" s="455"/>
      <c r="G99" s="455"/>
      <c r="H99" s="455"/>
      <c r="I99" s="455"/>
      <c r="J99" s="450"/>
      <c r="K99" s="273"/>
      <c r="L99" s="267"/>
      <c r="M99" s="267"/>
      <c r="N99" s="267"/>
      <c r="O99" s="273"/>
      <c r="P99" s="147"/>
      <c r="Q99" s="147"/>
      <c r="R99" s="147"/>
    </row>
    <row r="100" spans="1:18" s="59" customFormat="1" ht="15" customHeight="1">
      <c r="A100" s="360"/>
      <c r="B100" s="256" t="s">
        <v>225</v>
      </c>
      <c r="C100" s="157"/>
      <c r="D100" s="157"/>
      <c r="E100" s="157"/>
      <c r="F100" s="449"/>
      <c r="G100" s="449"/>
      <c r="H100" s="449"/>
      <c r="I100" s="449"/>
      <c r="J100" s="450"/>
      <c r="K100" s="273"/>
      <c r="L100" s="267"/>
      <c r="M100" s="267"/>
      <c r="N100" s="267"/>
      <c r="O100" s="273"/>
      <c r="P100" s="147"/>
      <c r="Q100" s="147"/>
      <c r="R100" s="147"/>
    </row>
    <row r="101" spans="1:18" s="59" customFormat="1" ht="15" customHeight="1">
      <c r="A101" s="361"/>
      <c r="B101" s="253" t="s">
        <v>226</v>
      </c>
      <c r="C101" s="254"/>
      <c r="D101" s="254"/>
      <c r="E101" s="254"/>
      <c r="F101" s="453"/>
      <c r="G101" s="453"/>
      <c r="H101" s="453"/>
      <c r="I101" s="453"/>
      <c r="J101" s="454"/>
      <c r="K101" s="272"/>
      <c r="L101" s="252"/>
      <c r="M101" s="252"/>
      <c r="N101" s="252"/>
      <c r="O101" s="272"/>
      <c r="P101" s="147"/>
      <c r="Q101" s="147"/>
      <c r="R101" s="147"/>
    </row>
    <row r="102" spans="1:18" s="59" customFormat="1" ht="15" customHeight="1">
      <c r="A102" s="359" t="s">
        <v>388</v>
      </c>
      <c r="B102" s="261" t="s">
        <v>236</v>
      </c>
      <c r="C102" s="202"/>
      <c r="D102" s="202"/>
      <c r="E102" s="202"/>
      <c r="F102" s="451"/>
      <c r="G102" s="451"/>
      <c r="H102" s="451"/>
      <c r="I102" s="451"/>
      <c r="J102" s="452"/>
      <c r="K102" s="271">
        <v>10</v>
      </c>
      <c r="L102" s="251"/>
      <c r="M102" s="251"/>
      <c r="N102" s="251"/>
      <c r="O102" s="271" t="s">
        <v>580</v>
      </c>
      <c r="P102" s="147"/>
      <c r="Q102" s="147"/>
      <c r="R102" s="147"/>
    </row>
    <row r="103" spans="1:18" s="59" customFormat="1" ht="15" customHeight="1">
      <c r="A103" s="360"/>
      <c r="B103" s="256" t="s">
        <v>237</v>
      </c>
      <c r="C103" s="157"/>
      <c r="D103" s="157"/>
      <c r="E103" s="157"/>
      <c r="F103" s="455"/>
      <c r="G103" s="455"/>
      <c r="H103" s="455"/>
      <c r="I103" s="455"/>
      <c r="J103" s="450"/>
      <c r="K103" s="273"/>
      <c r="L103" s="267"/>
      <c r="M103" s="267"/>
      <c r="N103" s="267"/>
      <c r="O103" s="273"/>
      <c r="P103" s="147"/>
      <c r="Q103" s="147"/>
      <c r="R103" s="147"/>
    </row>
    <row r="104" spans="1:18" s="59" customFormat="1" ht="15" customHeight="1">
      <c r="A104" s="361"/>
      <c r="B104" s="253" t="s">
        <v>238</v>
      </c>
      <c r="C104" s="254"/>
      <c r="D104" s="254"/>
      <c r="E104" s="254"/>
      <c r="F104" s="453"/>
      <c r="G104" s="453"/>
      <c r="H104" s="453"/>
      <c r="I104" s="453"/>
      <c r="J104" s="454"/>
      <c r="K104" s="272"/>
      <c r="L104" s="252"/>
      <c r="M104" s="252"/>
      <c r="N104" s="252"/>
      <c r="O104" s="272"/>
      <c r="P104" s="147"/>
      <c r="Q104" s="147"/>
      <c r="R104" s="147"/>
    </row>
    <row r="105" spans="1:18" s="59" customFormat="1" ht="15" customHeight="1">
      <c r="A105" s="359" t="s">
        <v>389</v>
      </c>
      <c r="B105" s="261" t="s">
        <v>400</v>
      </c>
      <c r="C105" s="202"/>
      <c r="D105" s="202"/>
      <c r="E105" s="202"/>
      <c r="F105" s="451"/>
      <c r="G105" s="451"/>
      <c r="H105" s="451"/>
      <c r="I105" s="451"/>
      <c r="J105" s="452"/>
      <c r="K105" s="271">
        <v>15</v>
      </c>
      <c r="L105" s="251"/>
      <c r="M105" s="251"/>
      <c r="N105" s="251"/>
      <c r="O105" s="271" t="s">
        <v>580</v>
      </c>
      <c r="P105" s="147"/>
      <c r="Q105" s="147"/>
      <c r="R105" s="147"/>
    </row>
    <row r="106" spans="1:18" s="59" customFormat="1" ht="15" customHeight="1">
      <c r="A106" s="361"/>
      <c r="B106" s="253" t="s">
        <v>222</v>
      </c>
      <c r="C106" s="254"/>
      <c r="D106" s="254"/>
      <c r="E106" s="254"/>
      <c r="F106" s="453"/>
      <c r="G106" s="453"/>
      <c r="H106" s="453"/>
      <c r="I106" s="453"/>
      <c r="J106" s="454"/>
      <c r="K106" s="272"/>
      <c r="L106" s="252"/>
      <c r="M106" s="252"/>
      <c r="N106" s="252"/>
      <c r="O106" s="272"/>
      <c r="P106" s="147"/>
      <c r="Q106" s="147"/>
      <c r="R106" s="147"/>
    </row>
    <row r="107" spans="1:18" s="59" customFormat="1" ht="15" customHeight="1">
      <c r="A107" s="359" t="s">
        <v>390</v>
      </c>
      <c r="B107" s="261" t="s">
        <v>401</v>
      </c>
      <c r="C107" s="202"/>
      <c r="D107" s="202"/>
      <c r="E107" s="202"/>
      <c r="F107" s="451"/>
      <c r="G107" s="451"/>
      <c r="H107" s="451"/>
      <c r="I107" s="451"/>
      <c r="J107" s="452"/>
      <c r="K107" s="271">
        <v>10</v>
      </c>
      <c r="L107" s="251"/>
      <c r="M107" s="251"/>
      <c r="N107" s="251"/>
      <c r="O107" s="271" t="s">
        <v>66</v>
      </c>
      <c r="P107" s="147"/>
      <c r="Q107" s="147"/>
      <c r="R107" s="147"/>
    </row>
    <row r="108" spans="1:18" s="59" customFormat="1" ht="15" customHeight="1">
      <c r="A108" s="360"/>
      <c r="B108" s="256" t="s">
        <v>402</v>
      </c>
      <c r="C108" s="157"/>
      <c r="D108" s="157"/>
      <c r="E108" s="157"/>
      <c r="F108" s="455"/>
      <c r="G108" s="455"/>
      <c r="H108" s="455"/>
      <c r="I108" s="455"/>
      <c r="J108" s="450"/>
      <c r="K108" s="273"/>
      <c r="L108" s="267"/>
      <c r="M108" s="267"/>
      <c r="N108" s="267"/>
      <c r="O108" s="273"/>
      <c r="P108" s="147"/>
      <c r="Q108" s="147"/>
      <c r="R108" s="147"/>
    </row>
    <row r="109" spans="1:18" s="59" customFormat="1" ht="15" customHeight="1">
      <c r="A109" s="361"/>
      <c r="B109" s="253" t="s">
        <v>403</v>
      </c>
      <c r="C109" s="254"/>
      <c r="D109" s="254"/>
      <c r="E109" s="254"/>
      <c r="F109" s="453"/>
      <c r="G109" s="453"/>
      <c r="H109" s="453"/>
      <c r="I109" s="453"/>
      <c r="J109" s="454"/>
      <c r="K109" s="272"/>
      <c r="L109" s="252"/>
      <c r="M109" s="252"/>
      <c r="N109" s="252"/>
      <c r="O109" s="272"/>
      <c r="P109" s="147"/>
      <c r="Q109" s="147"/>
      <c r="R109" s="147"/>
    </row>
    <row r="110" spans="1:18" s="59" customFormat="1" ht="15" customHeight="1">
      <c r="A110" s="359" t="s">
        <v>391</v>
      </c>
      <c r="B110" s="261" t="s">
        <v>875</v>
      </c>
      <c r="C110" s="202"/>
      <c r="D110" s="202"/>
      <c r="E110" s="202"/>
      <c r="F110" s="451"/>
      <c r="G110" s="451"/>
      <c r="H110" s="451"/>
      <c r="I110" s="451"/>
      <c r="J110" s="452"/>
      <c r="K110" s="271">
        <v>10</v>
      </c>
      <c r="L110" s="251"/>
      <c r="M110" s="251"/>
      <c r="N110" s="407"/>
      <c r="O110" s="271" t="s">
        <v>581</v>
      </c>
      <c r="P110" s="147"/>
      <c r="Q110" s="147"/>
      <c r="R110" s="147"/>
    </row>
    <row r="111" spans="1:18" s="59" customFormat="1" ht="15" customHeight="1">
      <c r="A111" s="361"/>
      <c r="B111" s="253" t="s">
        <v>876</v>
      </c>
      <c r="C111" s="254"/>
      <c r="D111" s="254"/>
      <c r="E111" s="254"/>
      <c r="F111" s="453"/>
      <c r="G111" s="453"/>
      <c r="H111" s="453"/>
      <c r="I111" s="453"/>
      <c r="J111" s="454"/>
      <c r="K111" s="272"/>
      <c r="L111" s="252"/>
      <c r="M111" s="252"/>
      <c r="N111" s="409"/>
      <c r="O111" s="272"/>
      <c r="P111" s="147"/>
      <c r="Q111" s="147"/>
      <c r="R111" s="147"/>
    </row>
    <row r="112" spans="1:18" s="59" customFormat="1" ht="15" customHeight="1">
      <c r="A112" s="359" t="s">
        <v>392</v>
      </c>
      <c r="B112" s="261" t="s">
        <v>404</v>
      </c>
      <c r="C112" s="202"/>
      <c r="D112" s="202"/>
      <c r="E112" s="202"/>
      <c r="F112" s="451"/>
      <c r="G112" s="451"/>
      <c r="H112" s="451"/>
      <c r="I112" s="451"/>
      <c r="J112" s="452"/>
      <c r="K112" s="271">
        <v>5</v>
      </c>
      <c r="L112" s="251"/>
      <c r="M112" s="251"/>
      <c r="N112" s="407"/>
      <c r="O112" s="271"/>
      <c r="P112" s="147"/>
      <c r="Q112" s="147"/>
      <c r="R112" s="147"/>
    </row>
    <row r="113" spans="1:18" s="59" customFormat="1" ht="15" customHeight="1">
      <c r="A113" s="361"/>
      <c r="B113" s="253" t="s">
        <v>405</v>
      </c>
      <c r="C113" s="254"/>
      <c r="D113" s="254"/>
      <c r="E113" s="254"/>
      <c r="F113" s="453"/>
      <c r="G113" s="453"/>
      <c r="H113" s="453"/>
      <c r="I113" s="453"/>
      <c r="J113" s="454"/>
      <c r="K113" s="272"/>
      <c r="L113" s="252"/>
      <c r="M113" s="252"/>
      <c r="N113" s="409"/>
      <c r="O113" s="272"/>
      <c r="P113" s="147"/>
      <c r="Q113" s="147"/>
      <c r="R113" s="147"/>
    </row>
    <row r="114" spans="1:18" s="59" customFormat="1" ht="15" customHeight="1">
      <c r="A114" s="359" t="s">
        <v>393</v>
      </c>
      <c r="B114" s="261" t="s">
        <v>774</v>
      </c>
      <c r="C114" s="202"/>
      <c r="D114" s="202"/>
      <c r="E114" s="202"/>
      <c r="F114" s="451"/>
      <c r="G114" s="451"/>
      <c r="H114" s="451"/>
      <c r="I114" s="451"/>
      <c r="J114" s="452"/>
      <c r="K114" s="271">
        <v>10</v>
      </c>
      <c r="L114" s="251"/>
      <c r="M114" s="251"/>
      <c r="N114" s="251"/>
      <c r="O114" s="271"/>
      <c r="P114" s="147"/>
      <c r="Q114" s="147"/>
      <c r="R114" s="147"/>
    </row>
    <row r="115" spans="1:18" s="59" customFormat="1" ht="15" customHeight="1">
      <c r="A115" s="360"/>
      <c r="B115" s="256" t="s">
        <v>846</v>
      </c>
      <c r="C115" s="157"/>
      <c r="D115" s="157"/>
      <c r="E115" s="157"/>
      <c r="F115" s="157"/>
      <c r="G115" s="157"/>
      <c r="H115" s="157"/>
      <c r="I115" s="157"/>
      <c r="J115" s="257"/>
      <c r="K115" s="273"/>
      <c r="L115" s="267"/>
      <c r="M115" s="267"/>
      <c r="N115" s="267"/>
      <c r="O115" s="273"/>
      <c r="P115" s="147"/>
      <c r="Q115" s="147"/>
      <c r="R115" s="147"/>
    </row>
    <row r="116" spans="1:18" s="59" customFormat="1" ht="15" customHeight="1">
      <c r="A116" s="361"/>
      <c r="B116" s="253" t="s">
        <v>845</v>
      </c>
      <c r="C116" s="254"/>
      <c r="D116" s="254"/>
      <c r="E116" s="254"/>
      <c r="F116" s="453"/>
      <c r="G116" s="453"/>
      <c r="H116" s="453"/>
      <c r="I116" s="453"/>
      <c r="J116" s="454"/>
      <c r="K116" s="272"/>
      <c r="L116" s="252"/>
      <c r="M116" s="252"/>
      <c r="N116" s="252"/>
      <c r="O116" s="272"/>
      <c r="P116" s="147"/>
      <c r="Q116" s="147"/>
      <c r="R116" s="147"/>
    </row>
    <row r="117" spans="1:18" s="64" customFormat="1" ht="30" customHeight="1">
      <c r="A117" s="396" t="s">
        <v>616</v>
      </c>
      <c r="B117" s="396"/>
      <c r="C117" s="396"/>
      <c r="D117" s="396"/>
      <c r="E117" s="396"/>
      <c r="F117" s="396"/>
      <c r="G117" s="396"/>
      <c r="H117" s="396"/>
      <c r="I117" s="396"/>
      <c r="J117" s="396"/>
      <c r="K117" s="396"/>
      <c r="L117" s="396"/>
      <c r="M117" s="396"/>
      <c r="N117" s="396"/>
      <c r="O117" s="396"/>
      <c r="P117" s="148"/>
      <c r="Q117" s="148"/>
      <c r="R117" s="148"/>
    </row>
    <row r="118" spans="1:18" s="30" customFormat="1" ht="13.8">
      <c r="A118" s="327" t="s">
        <v>56</v>
      </c>
      <c r="B118" s="328"/>
      <c r="C118" s="328"/>
      <c r="D118" s="328"/>
      <c r="E118" s="328"/>
      <c r="F118" s="328"/>
      <c r="G118" s="328"/>
      <c r="H118" s="328"/>
      <c r="I118" s="328"/>
      <c r="J118" s="329"/>
      <c r="K118" s="61" t="s">
        <v>55</v>
      </c>
      <c r="L118" s="62" t="s">
        <v>21</v>
      </c>
      <c r="M118" s="62" t="s">
        <v>54</v>
      </c>
      <c r="N118" s="62" t="s">
        <v>53</v>
      </c>
      <c r="O118" s="62" t="s">
        <v>52</v>
      </c>
      <c r="P118" s="146"/>
      <c r="Q118" s="146"/>
      <c r="R118" s="146"/>
    </row>
    <row r="119" spans="1:18" s="59" customFormat="1" ht="15" customHeight="1">
      <c r="A119" s="359" t="s">
        <v>394</v>
      </c>
      <c r="B119" s="261" t="s">
        <v>813</v>
      </c>
      <c r="C119" s="202"/>
      <c r="D119" s="202"/>
      <c r="E119" s="202"/>
      <c r="F119" s="451"/>
      <c r="G119" s="451"/>
      <c r="H119" s="451"/>
      <c r="I119" s="451"/>
      <c r="J119" s="452"/>
      <c r="K119" s="271">
        <v>10</v>
      </c>
      <c r="L119" s="251"/>
      <c r="M119" s="251"/>
      <c r="N119" s="297"/>
      <c r="O119" s="271"/>
      <c r="P119" s="147"/>
      <c r="Q119" s="147"/>
      <c r="R119" s="147"/>
    </row>
    <row r="120" spans="1:18" s="59" customFormat="1" ht="15" customHeight="1">
      <c r="A120" s="360"/>
      <c r="B120" s="256" t="s">
        <v>814</v>
      </c>
      <c r="C120" s="157"/>
      <c r="D120" s="157"/>
      <c r="E120" s="157"/>
      <c r="F120" s="449"/>
      <c r="G120" s="449"/>
      <c r="H120" s="449"/>
      <c r="I120" s="449"/>
      <c r="J120" s="450"/>
      <c r="K120" s="273"/>
      <c r="L120" s="267"/>
      <c r="M120" s="267"/>
      <c r="N120" s="298"/>
      <c r="O120" s="273"/>
      <c r="P120" s="147"/>
      <c r="Q120" s="147"/>
      <c r="R120" s="147"/>
    </row>
    <row r="121" spans="1:18" s="59" customFormat="1" ht="15" customHeight="1">
      <c r="A121" s="361"/>
      <c r="B121" s="253" t="s">
        <v>877</v>
      </c>
      <c r="C121" s="254"/>
      <c r="D121" s="254"/>
      <c r="E121" s="254"/>
      <c r="F121" s="453"/>
      <c r="G121" s="453"/>
      <c r="H121" s="453"/>
      <c r="I121" s="453"/>
      <c r="J121" s="454"/>
      <c r="K121" s="272"/>
      <c r="L121" s="252"/>
      <c r="M121" s="252"/>
      <c r="N121" s="317"/>
      <c r="O121" s="272"/>
      <c r="P121" s="147"/>
      <c r="Q121" s="147"/>
      <c r="R121" s="147"/>
    </row>
    <row r="122" spans="1:18" s="59" customFormat="1" ht="15" customHeight="1">
      <c r="A122" s="359" t="s">
        <v>395</v>
      </c>
      <c r="B122" s="261" t="s">
        <v>818</v>
      </c>
      <c r="C122" s="202"/>
      <c r="D122" s="202"/>
      <c r="E122" s="202"/>
      <c r="F122" s="451"/>
      <c r="G122" s="451"/>
      <c r="H122" s="451"/>
      <c r="I122" s="451"/>
      <c r="J122" s="452"/>
      <c r="K122" s="271">
        <v>5</v>
      </c>
      <c r="L122" s="251"/>
      <c r="M122" s="251"/>
      <c r="N122" s="251"/>
      <c r="O122" s="271" t="s">
        <v>581</v>
      </c>
      <c r="P122" s="147"/>
      <c r="Q122" s="147"/>
      <c r="R122" s="147"/>
    </row>
    <row r="123" spans="1:18" s="59" customFormat="1" ht="15" customHeight="1">
      <c r="A123" s="360"/>
      <c r="B123" s="256" t="s">
        <v>847</v>
      </c>
      <c r="C123" s="157"/>
      <c r="D123" s="157"/>
      <c r="E123" s="157"/>
      <c r="F123" s="449"/>
      <c r="G123" s="449"/>
      <c r="H123" s="449"/>
      <c r="I123" s="449"/>
      <c r="J123" s="450"/>
      <c r="K123" s="273"/>
      <c r="L123" s="267"/>
      <c r="M123" s="267"/>
      <c r="N123" s="267"/>
      <c r="O123" s="273"/>
      <c r="P123" s="147"/>
      <c r="Q123" s="147"/>
      <c r="R123" s="147"/>
    </row>
    <row r="124" spans="1:18" s="59" customFormat="1" ht="15" customHeight="1">
      <c r="A124" s="361"/>
      <c r="B124" s="253" t="s">
        <v>848</v>
      </c>
      <c r="C124" s="254"/>
      <c r="D124" s="254"/>
      <c r="E124" s="254"/>
      <c r="F124" s="453"/>
      <c r="G124" s="453"/>
      <c r="H124" s="453"/>
      <c r="I124" s="453"/>
      <c r="J124" s="454"/>
      <c r="K124" s="272"/>
      <c r="L124" s="252"/>
      <c r="M124" s="252"/>
      <c r="N124" s="252"/>
      <c r="O124" s="272"/>
      <c r="P124" s="147"/>
      <c r="Q124" s="147"/>
      <c r="R124" s="147"/>
    </row>
    <row r="125" spans="1:18" s="30" customFormat="1" ht="13.8">
      <c r="A125" s="327" t="s">
        <v>56</v>
      </c>
      <c r="B125" s="328"/>
      <c r="C125" s="328"/>
      <c r="D125" s="328"/>
      <c r="E125" s="328"/>
      <c r="F125" s="328"/>
      <c r="G125" s="328"/>
      <c r="H125" s="328"/>
      <c r="I125" s="328"/>
      <c r="J125" s="329"/>
      <c r="K125" s="61" t="s">
        <v>55</v>
      </c>
      <c r="L125" s="62" t="s">
        <v>21</v>
      </c>
      <c r="M125" s="62" t="s">
        <v>54</v>
      </c>
      <c r="N125" s="62" t="s">
        <v>53</v>
      </c>
      <c r="O125" s="62" t="s">
        <v>52</v>
      </c>
      <c r="P125" s="146"/>
      <c r="Q125" s="146"/>
      <c r="R125" s="146"/>
    </row>
    <row r="126" spans="1:18" s="59" customFormat="1" ht="15" customHeight="1">
      <c r="A126" s="359" t="s">
        <v>407</v>
      </c>
      <c r="B126" s="261" t="s">
        <v>822</v>
      </c>
      <c r="C126" s="202"/>
      <c r="D126" s="202"/>
      <c r="E126" s="202"/>
      <c r="F126" s="451"/>
      <c r="G126" s="451"/>
      <c r="H126" s="451"/>
      <c r="I126" s="451"/>
      <c r="J126" s="452"/>
      <c r="K126" s="271">
        <v>5</v>
      </c>
      <c r="L126" s="251"/>
      <c r="M126" s="251"/>
      <c r="N126" s="251"/>
      <c r="O126" s="271" t="s">
        <v>581</v>
      </c>
      <c r="P126" s="147"/>
      <c r="Q126" s="147"/>
      <c r="R126" s="147"/>
    </row>
    <row r="127" spans="1:18" s="59" customFormat="1" ht="15" customHeight="1">
      <c r="A127" s="360"/>
      <c r="B127" s="256" t="s">
        <v>849</v>
      </c>
      <c r="C127" s="157"/>
      <c r="D127" s="157"/>
      <c r="E127" s="157"/>
      <c r="F127" s="455"/>
      <c r="G127" s="455"/>
      <c r="H127" s="455"/>
      <c r="I127" s="455"/>
      <c r="J127" s="450"/>
      <c r="K127" s="273"/>
      <c r="L127" s="267"/>
      <c r="M127" s="267"/>
      <c r="N127" s="267"/>
      <c r="O127" s="273"/>
      <c r="P127" s="147"/>
      <c r="Q127" s="147"/>
      <c r="R127" s="147"/>
    </row>
    <row r="128" spans="1:18" s="59" customFormat="1" ht="15" customHeight="1">
      <c r="A128" s="361"/>
      <c r="B128" s="253" t="s">
        <v>848</v>
      </c>
      <c r="C128" s="254"/>
      <c r="D128" s="254"/>
      <c r="E128" s="254"/>
      <c r="F128" s="453"/>
      <c r="G128" s="453"/>
      <c r="H128" s="453"/>
      <c r="I128" s="453"/>
      <c r="J128" s="454"/>
      <c r="K128" s="272"/>
      <c r="L128" s="252"/>
      <c r="M128" s="252"/>
      <c r="N128" s="252"/>
      <c r="O128" s="272"/>
      <c r="P128" s="147"/>
      <c r="Q128" s="147"/>
      <c r="R128" s="147"/>
    </row>
    <row r="129" spans="1:18" s="66" customFormat="1" ht="30" customHeight="1">
      <c r="A129" s="396" t="s">
        <v>406</v>
      </c>
      <c r="B129" s="396"/>
      <c r="C129" s="396"/>
      <c r="D129" s="396"/>
      <c r="E129" s="396"/>
      <c r="F129" s="396"/>
      <c r="G129" s="396"/>
      <c r="H129" s="396"/>
      <c r="I129" s="396"/>
      <c r="J129" s="396"/>
      <c r="K129" s="396"/>
      <c r="L129" s="396"/>
      <c r="M129" s="396"/>
      <c r="N129" s="396"/>
      <c r="O129" s="396"/>
      <c r="P129" s="150"/>
      <c r="Q129" s="150"/>
      <c r="R129" s="150"/>
    </row>
    <row r="130" spans="1:18" s="30" customFormat="1" ht="13.8">
      <c r="A130" s="327" t="s">
        <v>56</v>
      </c>
      <c r="B130" s="328"/>
      <c r="C130" s="328"/>
      <c r="D130" s="328"/>
      <c r="E130" s="328"/>
      <c r="F130" s="328"/>
      <c r="G130" s="328"/>
      <c r="H130" s="328"/>
      <c r="I130" s="328"/>
      <c r="J130" s="329"/>
      <c r="K130" s="61" t="s">
        <v>55</v>
      </c>
      <c r="L130" s="62" t="s">
        <v>21</v>
      </c>
      <c r="M130" s="62" t="s">
        <v>54</v>
      </c>
      <c r="N130" s="62" t="s">
        <v>53</v>
      </c>
      <c r="O130" s="62" t="s">
        <v>52</v>
      </c>
      <c r="P130" s="146"/>
      <c r="Q130" s="146"/>
      <c r="R130" s="146"/>
    </row>
    <row r="131" spans="1:18" s="59" customFormat="1" ht="15" customHeight="1">
      <c r="A131" s="371" t="s">
        <v>408</v>
      </c>
      <c r="B131" s="261" t="s">
        <v>635</v>
      </c>
      <c r="C131" s="202"/>
      <c r="D131" s="202"/>
      <c r="E131" s="202"/>
      <c r="F131" s="451"/>
      <c r="G131" s="451"/>
      <c r="H131" s="451"/>
      <c r="I131" s="451"/>
      <c r="J131" s="452"/>
      <c r="K131" s="335">
        <v>10</v>
      </c>
      <c r="L131" s="251"/>
      <c r="M131" s="251"/>
      <c r="N131" s="297"/>
      <c r="O131" s="271" t="s">
        <v>581</v>
      </c>
      <c r="P131" s="147"/>
      <c r="Q131" s="147"/>
      <c r="R131" s="147"/>
    </row>
    <row r="132" spans="1:18" s="59" customFormat="1" ht="15" customHeight="1">
      <c r="A132" s="425"/>
      <c r="B132" s="256" t="s">
        <v>636</v>
      </c>
      <c r="C132" s="157"/>
      <c r="D132" s="157"/>
      <c r="E132" s="157"/>
      <c r="F132" s="449"/>
      <c r="G132" s="449"/>
      <c r="H132" s="449"/>
      <c r="I132" s="449"/>
      <c r="J132" s="450"/>
      <c r="K132" s="426"/>
      <c r="L132" s="267"/>
      <c r="M132" s="267"/>
      <c r="N132" s="298"/>
      <c r="O132" s="273"/>
      <c r="P132" s="147"/>
      <c r="Q132" s="147"/>
      <c r="R132" s="147"/>
    </row>
    <row r="133" spans="1:18" s="59" customFormat="1" ht="15" customHeight="1">
      <c r="A133" s="425"/>
      <c r="B133" s="256" t="s">
        <v>637</v>
      </c>
      <c r="C133" s="157"/>
      <c r="D133" s="157"/>
      <c r="E133" s="157"/>
      <c r="F133" s="449"/>
      <c r="G133" s="449"/>
      <c r="H133" s="449"/>
      <c r="I133" s="449"/>
      <c r="J133" s="450"/>
      <c r="K133" s="426"/>
      <c r="L133" s="267"/>
      <c r="M133" s="267"/>
      <c r="N133" s="298"/>
      <c r="O133" s="273"/>
      <c r="P133" s="147"/>
      <c r="Q133" s="147"/>
      <c r="R133" s="147"/>
    </row>
    <row r="134" spans="1:18" s="59" customFormat="1" ht="15" customHeight="1">
      <c r="A134" s="372"/>
      <c r="B134" s="253" t="s">
        <v>638</v>
      </c>
      <c r="C134" s="254"/>
      <c r="D134" s="254"/>
      <c r="E134" s="254"/>
      <c r="F134" s="453"/>
      <c r="G134" s="453"/>
      <c r="H134" s="453"/>
      <c r="I134" s="453"/>
      <c r="J134" s="454"/>
      <c r="K134" s="336"/>
      <c r="L134" s="252"/>
      <c r="M134" s="252"/>
      <c r="N134" s="317"/>
      <c r="O134" s="272"/>
      <c r="P134" s="147"/>
      <c r="Q134" s="147"/>
      <c r="R134" s="147"/>
    </row>
    <row r="135" spans="1:18" s="59" customFormat="1" ht="15" customHeight="1">
      <c r="A135" s="359" t="s">
        <v>409</v>
      </c>
      <c r="B135" s="256" t="s">
        <v>318</v>
      </c>
      <c r="C135" s="157"/>
      <c r="D135" s="157"/>
      <c r="E135" s="157"/>
      <c r="F135" s="449"/>
      <c r="G135" s="449"/>
      <c r="H135" s="449"/>
      <c r="I135" s="449"/>
      <c r="J135" s="450"/>
      <c r="K135" s="271">
        <v>10</v>
      </c>
      <c r="L135" s="251"/>
      <c r="M135" s="251"/>
      <c r="N135" s="297"/>
      <c r="O135" s="271" t="s">
        <v>581</v>
      </c>
      <c r="P135" s="147"/>
      <c r="Q135" s="147"/>
      <c r="R135" s="147"/>
    </row>
    <row r="136" spans="1:18" s="59" customFormat="1" ht="15" customHeight="1">
      <c r="A136" s="361"/>
      <c r="B136" s="253" t="s">
        <v>319</v>
      </c>
      <c r="C136" s="254"/>
      <c r="D136" s="254"/>
      <c r="E136" s="254"/>
      <c r="F136" s="453"/>
      <c r="G136" s="453"/>
      <c r="H136" s="453"/>
      <c r="I136" s="453"/>
      <c r="J136" s="454"/>
      <c r="K136" s="272"/>
      <c r="L136" s="252"/>
      <c r="M136" s="252"/>
      <c r="N136" s="317"/>
      <c r="O136" s="272"/>
      <c r="P136" s="147"/>
      <c r="Q136" s="147"/>
      <c r="R136" s="147"/>
    </row>
    <row r="137" spans="1:18" s="59" customFormat="1" ht="15" customHeight="1">
      <c r="A137" s="359" t="s">
        <v>634</v>
      </c>
      <c r="B137" s="261" t="s">
        <v>639</v>
      </c>
      <c r="C137" s="202"/>
      <c r="D137" s="202"/>
      <c r="E137" s="202"/>
      <c r="F137" s="451"/>
      <c r="G137" s="451"/>
      <c r="H137" s="451"/>
      <c r="I137" s="451"/>
      <c r="J137" s="452"/>
      <c r="K137" s="271">
        <v>10</v>
      </c>
      <c r="L137" s="251"/>
      <c r="M137" s="251"/>
      <c r="N137" s="251"/>
      <c r="O137" s="271" t="s">
        <v>581</v>
      </c>
      <c r="P137" s="147"/>
      <c r="Q137" s="147"/>
      <c r="R137" s="147"/>
    </row>
    <row r="138" spans="1:18" s="59" customFormat="1" ht="15" customHeight="1">
      <c r="A138" s="360"/>
      <c r="B138" s="256" t="s">
        <v>640</v>
      </c>
      <c r="C138" s="157"/>
      <c r="D138" s="157"/>
      <c r="E138" s="157"/>
      <c r="F138" s="455"/>
      <c r="G138" s="455"/>
      <c r="H138" s="455"/>
      <c r="I138" s="455"/>
      <c r="J138" s="450"/>
      <c r="K138" s="273"/>
      <c r="L138" s="267"/>
      <c r="M138" s="267"/>
      <c r="N138" s="267"/>
      <c r="O138" s="273"/>
      <c r="P138" s="147"/>
      <c r="Q138" s="147"/>
      <c r="R138" s="147"/>
    </row>
    <row r="139" spans="1:18" s="59" customFormat="1" ht="15" customHeight="1">
      <c r="A139" s="361"/>
      <c r="B139" s="253" t="s">
        <v>850</v>
      </c>
      <c r="C139" s="254"/>
      <c r="D139" s="254"/>
      <c r="E139" s="254"/>
      <c r="F139" s="453"/>
      <c r="G139" s="453"/>
      <c r="H139" s="453"/>
      <c r="I139" s="453"/>
      <c r="J139" s="454"/>
      <c r="K139" s="272"/>
      <c r="L139" s="252"/>
      <c r="M139" s="252"/>
      <c r="N139" s="252"/>
      <c r="O139" s="272"/>
      <c r="P139" s="147"/>
      <c r="Q139" s="147"/>
      <c r="R139" s="147"/>
    </row>
    <row r="140" spans="1:18" s="37" customFormat="1" ht="30" customHeight="1">
      <c r="A140" s="420" t="s">
        <v>590</v>
      </c>
      <c r="B140" s="420"/>
      <c r="C140" s="420"/>
      <c r="D140" s="420"/>
      <c r="E140" s="420"/>
      <c r="F140" s="420"/>
      <c r="G140" s="420"/>
      <c r="H140" s="420"/>
      <c r="I140" s="420"/>
      <c r="J140" s="420"/>
      <c r="K140" s="420"/>
      <c r="L140" s="420"/>
      <c r="M140" s="420"/>
      <c r="N140" s="420"/>
      <c r="O140" s="420"/>
      <c r="P140" s="138"/>
      <c r="Q140" s="138"/>
      <c r="R140" s="138"/>
    </row>
    <row r="141" spans="1:18" s="30" customFormat="1" ht="13.8">
      <c r="A141" s="327" t="s">
        <v>56</v>
      </c>
      <c r="B141" s="328"/>
      <c r="C141" s="328"/>
      <c r="D141" s="328"/>
      <c r="E141" s="328"/>
      <c r="F141" s="328"/>
      <c r="G141" s="328"/>
      <c r="H141" s="328"/>
      <c r="I141" s="328"/>
      <c r="J141" s="329"/>
      <c r="K141" s="61" t="s">
        <v>55</v>
      </c>
      <c r="L141" s="62" t="s">
        <v>21</v>
      </c>
      <c r="M141" s="62" t="s">
        <v>54</v>
      </c>
      <c r="N141" s="62" t="s">
        <v>53</v>
      </c>
      <c r="O141" s="62" t="s">
        <v>52</v>
      </c>
      <c r="P141" s="146"/>
      <c r="Q141" s="146"/>
      <c r="R141" s="146"/>
    </row>
    <row r="142" spans="1:18" s="59" customFormat="1" ht="15" customHeight="1">
      <c r="A142" s="359" t="s">
        <v>641</v>
      </c>
      <c r="B142" s="261" t="s">
        <v>851</v>
      </c>
      <c r="C142" s="202"/>
      <c r="D142" s="202"/>
      <c r="E142" s="202"/>
      <c r="F142" s="451"/>
      <c r="G142" s="451"/>
      <c r="H142" s="451"/>
      <c r="I142" s="451"/>
      <c r="J142" s="452"/>
      <c r="K142" s="271">
        <v>10</v>
      </c>
      <c r="L142" s="251"/>
      <c r="M142" s="251"/>
      <c r="N142" s="297"/>
      <c r="O142" s="271" t="s">
        <v>66</v>
      </c>
      <c r="P142" s="147"/>
      <c r="Q142" s="147"/>
      <c r="R142" s="147"/>
    </row>
    <row r="143" spans="1:18" s="59" customFormat="1" ht="15" customHeight="1">
      <c r="A143" s="360"/>
      <c r="B143" s="256" t="s">
        <v>771</v>
      </c>
      <c r="C143" s="157"/>
      <c r="D143" s="157"/>
      <c r="E143" s="157"/>
      <c r="F143" s="455"/>
      <c r="G143" s="455"/>
      <c r="H143" s="455"/>
      <c r="I143" s="455"/>
      <c r="J143" s="450"/>
      <c r="K143" s="273"/>
      <c r="L143" s="267"/>
      <c r="M143" s="267"/>
      <c r="N143" s="298"/>
      <c r="O143" s="273"/>
      <c r="P143" s="147"/>
      <c r="Q143" s="147"/>
      <c r="R143" s="147"/>
    </row>
    <row r="144" spans="1:18" s="59" customFormat="1" ht="15" customHeight="1">
      <c r="A144" s="360"/>
      <c r="B144" s="256" t="s">
        <v>852</v>
      </c>
      <c r="C144" s="157"/>
      <c r="D144" s="157"/>
      <c r="E144" s="157"/>
      <c r="F144" s="157"/>
      <c r="G144" s="157"/>
      <c r="H144" s="157"/>
      <c r="I144" s="157"/>
      <c r="J144" s="257"/>
      <c r="K144" s="273"/>
      <c r="L144" s="267"/>
      <c r="M144" s="267"/>
      <c r="N144" s="298"/>
      <c r="O144" s="273"/>
      <c r="P144" s="147"/>
      <c r="Q144" s="147"/>
      <c r="R144" s="147"/>
    </row>
    <row r="145" spans="1:18" s="59" customFormat="1" ht="15" customHeight="1">
      <c r="A145" s="361"/>
      <c r="B145" s="253" t="s">
        <v>773</v>
      </c>
      <c r="C145" s="254"/>
      <c r="D145" s="254"/>
      <c r="E145" s="254"/>
      <c r="F145" s="453"/>
      <c r="G145" s="453"/>
      <c r="H145" s="453"/>
      <c r="I145" s="453"/>
      <c r="J145" s="454"/>
      <c r="K145" s="272"/>
      <c r="L145" s="252"/>
      <c r="M145" s="252"/>
      <c r="N145" s="317"/>
      <c r="O145" s="272"/>
      <c r="P145" s="147"/>
      <c r="Q145" s="147"/>
      <c r="R145" s="147"/>
    </row>
    <row r="146" spans="1:18" s="48" customFormat="1" ht="6" customHeight="1">
      <c r="A146" s="347"/>
      <c r="B146" s="347"/>
      <c r="C146" s="347"/>
      <c r="D146" s="347"/>
      <c r="E146" s="347"/>
      <c r="F146" s="347"/>
      <c r="G146" s="347"/>
      <c r="H146" s="347"/>
      <c r="I146" s="347"/>
      <c r="J146" s="347"/>
      <c r="K146" s="347"/>
      <c r="L146" s="347"/>
      <c r="M146" s="347"/>
      <c r="N146" s="347"/>
      <c r="O146" s="347"/>
      <c r="P146" s="138"/>
      <c r="Q146" s="138"/>
      <c r="R146" s="138"/>
    </row>
    <row r="147" spans="1:18" s="48" customFormat="1" ht="15" customHeight="1">
      <c r="A147" s="345" t="s">
        <v>102</v>
      </c>
      <c r="B147" s="346"/>
      <c r="C147" s="346"/>
      <c r="D147" s="70"/>
      <c r="E147" s="373"/>
      <c r="F147" s="373"/>
      <c r="G147" s="373"/>
      <c r="H147" s="373"/>
      <c r="I147" s="373"/>
      <c r="J147" s="373"/>
      <c r="K147" s="373"/>
      <c r="L147" s="373"/>
      <c r="M147" s="373"/>
      <c r="N147" s="373"/>
      <c r="O147" s="374"/>
      <c r="P147" s="138"/>
      <c r="Q147" s="138"/>
      <c r="R147" s="138"/>
    </row>
    <row r="148" spans="1:18" s="48" customFormat="1" ht="27" customHeight="1">
      <c r="A148" s="232"/>
      <c r="B148" s="233"/>
      <c r="C148" s="233"/>
      <c r="D148" s="233"/>
      <c r="E148" s="233"/>
      <c r="F148" s="233"/>
      <c r="G148" s="233"/>
      <c r="H148" s="233"/>
      <c r="I148" s="233"/>
      <c r="J148" s="233"/>
      <c r="K148" s="233"/>
      <c r="L148" s="233"/>
      <c r="M148" s="233"/>
      <c r="N148" s="233"/>
      <c r="O148" s="234"/>
      <c r="P148" s="138"/>
      <c r="Q148" s="138"/>
      <c r="R148" s="138"/>
    </row>
    <row r="149" spans="1:18" s="48" customFormat="1" ht="27" customHeight="1">
      <c r="A149" s="235"/>
      <c r="B149" s="236"/>
      <c r="C149" s="236"/>
      <c r="D149" s="236"/>
      <c r="E149" s="236"/>
      <c r="F149" s="236"/>
      <c r="G149" s="236"/>
      <c r="H149" s="236"/>
      <c r="I149" s="236"/>
      <c r="J149" s="236"/>
      <c r="K149" s="236"/>
      <c r="L149" s="236"/>
      <c r="M149" s="236"/>
      <c r="N149" s="236"/>
      <c r="O149" s="237"/>
      <c r="P149" s="138"/>
      <c r="Q149" s="138"/>
      <c r="R149" s="138"/>
    </row>
    <row r="150" spans="1:18" s="48" customFormat="1" ht="27" customHeight="1">
      <c r="A150" s="232"/>
      <c r="B150" s="233"/>
      <c r="C150" s="233"/>
      <c r="D150" s="233"/>
      <c r="E150" s="233"/>
      <c r="F150" s="233"/>
      <c r="G150" s="233"/>
      <c r="H150" s="233"/>
      <c r="I150" s="233"/>
      <c r="J150" s="233"/>
      <c r="K150" s="233"/>
      <c r="L150" s="233"/>
      <c r="M150" s="233"/>
      <c r="N150" s="233"/>
      <c r="O150" s="234"/>
      <c r="P150" s="138"/>
      <c r="Q150" s="138"/>
      <c r="R150" s="138"/>
    </row>
    <row r="151" spans="1:18" s="48" customFormat="1" ht="27" customHeight="1">
      <c r="A151" s="235"/>
      <c r="B151" s="236"/>
      <c r="C151" s="236"/>
      <c r="D151" s="236"/>
      <c r="E151" s="236"/>
      <c r="F151" s="236"/>
      <c r="G151" s="236"/>
      <c r="H151" s="236"/>
      <c r="I151" s="236"/>
      <c r="J151" s="236"/>
      <c r="K151" s="236"/>
      <c r="L151" s="236"/>
      <c r="M151" s="236"/>
      <c r="N151" s="236"/>
      <c r="O151" s="237"/>
      <c r="P151" s="138"/>
      <c r="Q151" s="138"/>
      <c r="R151" s="138"/>
    </row>
    <row r="152" spans="1:18" s="48" customFormat="1" ht="27" customHeight="1">
      <c r="A152" s="232"/>
      <c r="B152" s="233"/>
      <c r="C152" s="233"/>
      <c r="D152" s="233"/>
      <c r="E152" s="233"/>
      <c r="F152" s="233"/>
      <c r="G152" s="233"/>
      <c r="H152" s="233"/>
      <c r="I152" s="233"/>
      <c r="J152" s="233"/>
      <c r="K152" s="233"/>
      <c r="L152" s="233"/>
      <c r="M152" s="233"/>
      <c r="N152" s="233"/>
      <c r="O152" s="234"/>
      <c r="P152" s="138"/>
      <c r="Q152" s="138"/>
      <c r="R152" s="138"/>
    </row>
    <row r="153" spans="1:20" s="48" customFormat="1" ht="27" customHeight="1">
      <c r="A153" s="235"/>
      <c r="B153" s="236"/>
      <c r="C153" s="236"/>
      <c r="D153" s="236"/>
      <c r="E153" s="236"/>
      <c r="F153" s="236"/>
      <c r="G153" s="236"/>
      <c r="H153" s="236"/>
      <c r="I153" s="236"/>
      <c r="J153" s="236"/>
      <c r="K153" s="236"/>
      <c r="L153" s="236"/>
      <c r="M153" s="236"/>
      <c r="N153" s="236"/>
      <c r="O153" s="237"/>
      <c r="P153" s="138"/>
      <c r="Q153" s="24"/>
      <c r="R153" s="141"/>
      <c r="S153" s="51"/>
      <c r="T153" s="51"/>
    </row>
    <row r="154" spans="1:18" s="48" customFormat="1" ht="27" customHeight="1">
      <c r="A154" s="232"/>
      <c r="B154" s="233"/>
      <c r="C154" s="233"/>
      <c r="D154" s="233"/>
      <c r="E154" s="233"/>
      <c r="F154" s="233"/>
      <c r="G154" s="233"/>
      <c r="H154" s="233"/>
      <c r="I154" s="233"/>
      <c r="J154" s="233"/>
      <c r="K154" s="233"/>
      <c r="L154" s="233"/>
      <c r="M154" s="233"/>
      <c r="N154" s="233"/>
      <c r="O154" s="234"/>
      <c r="P154" s="138"/>
      <c r="Q154" s="138"/>
      <c r="R154" s="138"/>
    </row>
    <row r="155" spans="1:18" s="48" customFormat="1" ht="27" customHeight="1">
      <c r="A155" s="235"/>
      <c r="B155" s="236"/>
      <c r="C155" s="236"/>
      <c r="D155" s="236"/>
      <c r="E155" s="236"/>
      <c r="F155" s="236"/>
      <c r="G155" s="236"/>
      <c r="H155" s="236"/>
      <c r="I155" s="236"/>
      <c r="J155" s="236"/>
      <c r="K155" s="236"/>
      <c r="L155" s="236"/>
      <c r="M155" s="236"/>
      <c r="N155" s="236"/>
      <c r="O155" s="237"/>
      <c r="P155" s="138"/>
      <c r="Q155" s="138"/>
      <c r="R155" s="138"/>
    </row>
    <row r="156" spans="1:18" s="48" customFormat="1" ht="27" customHeight="1">
      <c r="A156" s="232"/>
      <c r="B156" s="233"/>
      <c r="C156" s="233"/>
      <c r="D156" s="233"/>
      <c r="E156" s="233"/>
      <c r="F156" s="233"/>
      <c r="G156" s="233"/>
      <c r="H156" s="233"/>
      <c r="I156" s="233"/>
      <c r="J156" s="233"/>
      <c r="K156" s="233"/>
      <c r="L156" s="233"/>
      <c r="M156" s="233"/>
      <c r="N156" s="233"/>
      <c r="O156" s="234"/>
      <c r="P156" s="138"/>
      <c r="Q156" s="138"/>
      <c r="R156" s="138"/>
    </row>
    <row r="157" spans="1:18" s="48" customFormat="1" ht="27" customHeight="1">
      <c r="A157" s="235"/>
      <c r="B157" s="236"/>
      <c r="C157" s="236"/>
      <c r="D157" s="236"/>
      <c r="E157" s="236"/>
      <c r="F157" s="236"/>
      <c r="G157" s="236"/>
      <c r="H157" s="236"/>
      <c r="I157" s="236"/>
      <c r="J157" s="236"/>
      <c r="K157" s="236"/>
      <c r="L157" s="236"/>
      <c r="M157" s="236"/>
      <c r="N157" s="236"/>
      <c r="O157" s="237"/>
      <c r="P157" s="138"/>
      <c r="Q157" s="138"/>
      <c r="R157" s="138"/>
    </row>
    <row r="158" spans="1:20" s="48" customFormat="1" ht="27" customHeight="1">
      <c r="A158" s="232"/>
      <c r="B158" s="233"/>
      <c r="C158" s="233"/>
      <c r="D158" s="233"/>
      <c r="E158" s="233"/>
      <c r="F158" s="233"/>
      <c r="G158" s="233"/>
      <c r="H158" s="233"/>
      <c r="I158" s="233"/>
      <c r="J158" s="233"/>
      <c r="K158" s="233"/>
      <c r="L158" s="233"/>
      <c r="M158" s="233"/>
      <c r="N158" s="233"/>
      <c r="O158" s="234"/>
      <c r="P158" s="138"/>
      <c r="Q158" s="24"/>
      <c r="R158" s="141"/>
      <c r="S158" s="51"/>
      <c r="T158" s="51"/>
    </row>
    <row r="159" spans="1:18" s="48" customFormat="1" ht="27" customHeight="1">
      <c r="A159" s="235"/>
      <c r="B159" s="236"/>
      <c r="C159" s="236"/>
      <c r="D159" s="236"/>
      <c r="E159" s="236"/>
      <c r="F159" s="236"/>
      <c r="G159" s="236"/>
      <c r="H159" s="236"/>
      <c r="I159" s="236"/>
      <c r="J159" s="236"/>
      <c r="K159" s="236"/>
      <c r="L159" s="236"/>
      <c r="M159" s="236"/>
      <c r="N159" s="236"/>
      <c r="O159" s="237"/>
      <c r="P159" s="138"/>
      <c r="Q159" s="138"/>
      <c r="R159" s="138"/>
    </row>
    <row r="160" spans="1:20" s="48" customFormat="1" ht="27" customHeight="1">
      <c r="A160" s="232"/>
      <c r="B160" s="233"/>
      <c r="C160" s="233"/>
      <c r="D160" s="233"/>
      <c r="E160" s="233"/>
      <c r="F160" s="233"/>
      <c r="G160" s="233"/>
      <c r="H160" s="233"/>
      <c r="I160" s="233"/>
      <c r="J160" s="233"/>
      <c r="K160" s="233"/>
      <c r="L160" s="233"/>
      <c r="M160" s="233"/>
      <c r="N160" s="233"/>
      <c r="O160" s="234"/>
      <c r="P160" s="138"/>
      <c r="Q160" s="24"/>
      <c r="R160" s="141"/>
      <c r="S160" s="51"/>
      <c r="T160" s="51"/>
    </row>
    <row r="161" spans="1:18" s="48" customFormat="1" ht="27" customHeight="1">
      <c r="A161" s="235"/>
      <c r="B161" s="236"/>
      <c r="C161" s="236"/>
      <c r="D161" s="236"/>
      <c r="E161" s="236"/>
      <c r="F161" s="236"/>
      <c r="G161" s="236"/>
      <c r="H161" s="236"/>
      <c r="I161" s="236"/>
      <c r="J161" s="236"/>
      <c r="K161" s="236"/>
      <c r="L161" s="236"/>
      <c r="M161" s="236"/>
      <c r="N161" s="236"/>
      <c r="O161" s="237"/>
      <c r="P161" s="138"/>
      <c r="Q161" s="138"/>
      <c r="R161" s="138"/>
    </row>
    <row r="162" spans="1:20" s="48" customFormat="1" ht="27" customHeight="1">
      <c r="A162" s="232"/>
      <c r="B162" s="233"/>
      <c r="C162" s="233"/>
      <c r="D162" s="233"/>
      <c r="E162" s="233"/>
      <c r="F162" s="233"/>
      <c r="G162" s="233"/>
      <c r="H162" s="233"/>
      <c r="I162" s="233"/>
      <c r="J162" s="233"/>
      <c r="K162" s="233"/>
      <c r="L162" s="233"/>
      <c r="M162" s="233"/>
      <c r="N162" s="233"/>
      <c r="O162" s="234"/>
      <c r="P162" s="138"/>
      <c r="Q162" s="24"/>
      <c r="R162" s="141"/>
      <c r="S162" s="51"/>
      <c r="T162" s="51"/>
    </row>
    <row r="163" spans="1:20" s="48" customFormat="1" ht="27" customHeight="1">
      <c r="A163" s="235"/>
      <c r="B163" s="236"/>
      <c r="C163" s="236"/>
      <c r="D163" s="236"/>
      <c r="E163" s="236"/>
      <c r="F163" s="236"/>
      <c r="G163" s="236"/>
      <c r="H163" s="236"/>
      <c r="I163" s="236"/>
      <c r="J163" s="236"/>
      <c r="K163" s="236"/>
      <c r="L163" s="236"/>
      <c r="M163" s="236"/>
      <c r="N163" s="236"/>
      <c r="O163" s="237"/>
      <c r="P163" s="138"/>
      <c r="Q163" s="24"/>
      <c r="R163" s="141"/>
      <c r="S163" s="51"/>
      <c r="T163" s="51"/>
    </row>
    <row r="164" spans="1:18" s="48" customFormat="1" ht="27" customHeight="1">
      <c r="A164" s="232"/>
      <c r="B164" s="233"/>
      <c r="C164" s="233"/>
      <c r="D164" s="233"/>
      <c r="E164" s="233"/>
      <c r="F164" s="233"/>
      <c r="G164" s="233"/>
      <c r="H164" s="233"/>
      <c r="I164" s="233"/>
      <c r="J164" s="233"/>
      <c r="K164" s="233"/>
      <c r="L164" s="233"/>
      <c r="M164" s="233"/>
      <c r="N164" s="233"/>
      <c r="O164" s="234"/>
      <c r="P164" s="138"/>
      <c r="Q164" s="138"/>
      <c r="R164" s="138"/>
    </row>
    <row r="165" spans="1:20" s="48" customFormat="1" ht="27" customHeight="1">
      <c r="A165" s="235"/>
      <c r="B165" s="236"/>
      <c r="C165" s="236"/>
      <c r="D165" s="236"/>
      <c r="E165" s="236"/>
      <c r="F165" s="236"/>
      <c r="G165" s="236"/>
      <c r="H165" s="236"/>
      <c r="I165" s="236"/>
      <c r="J165" s="236"/>
      <c r="K165" s="236"/>
      <c r="L165" s="236"/>
      <c r="M165" s="236"/>
      <c r="N165" s="236"/>
      <c r="O165" s="237"/>
      <c r="P165" s="138"/>
      <c r="Q165" s="24"/>
      <c r="R165" s="141"/>
      <c r="S165" s="51"/>
      <c r="T165" s="51"/>
    </row>
    <row r="166" spans="1:20" s="48" customFormat="1" ht="27" customHeight="1">
      <c r="A166" s="232"/>
      <c r="B166" s="233"/>
      <c r="C166" s="233"/>
      <c r="D166" s="233"/>
      <c r="E166" s="233"/>
      <c r="F166" s="233"/>
      <c r="G166" s="233"/>
      <c r="H166" s="233"/>
      <c r="I166" s="233"/>
      <c r="J166" s="233"/>
      <c r="K166" s="233"/>
      <c r="L166" s="233"/>
      <c r="M166" s="233"/>
      <c r="N166" s="233"/>
      <c r="O166" s="234"/>
      <c r="P166" s="138"/>
      <c r="Q166" s="24"/>
      <c r="R166" s="141"/>
      <c r="S166" s="51"/>
      <c r="T166" s="51"/>
    </row>
    <row r="167" spans="1:18" s="48" customFormat="1" ht="27" customHeight="1">
      <c r="A167" s="235"/>
      <c r="B167" s="236"/>
      <c r="C167" s="236"/>
      <c r="D167" s="236"/>
      <c r="E167" s="236"/>
      <c r="F167" s="236"/>
      <c r="G167" s="236"/>
      <c r="H167" s="236"/>
      <c r="I167" s="236"/>
      <c r="J167" s="236"/>
      <c r="K167" s="236"/>
      <c r="L167" s="236"/>
      <c r="M167" s="236"/>
      <c r="N167" s="236"/>
      <c r="O167" s="237"/>
      <c r="P167" s="138"/>
      <c r="Q167" s="138"/>
      <c r="R167" s="138"/>
    </row>
    <row r="168" spans="1:20" s="48" customFormat="1" ht="27" customHeight="1">
      <c r="A168" s="232"/>
      <c r="B168" s="233"/>
      <c r="C168" s="233"/>
      <c r="D168" s="233"/>
      <c r="E168" s="233"/>
      <c r="F168" s="233"/>
      <c r="G168" s="233"/>
      <c r="H168" s="233"/>
      <c r="I168" s="233"/>
      <c r="J168" s="233"/>
      <c r="K168" s="233"/>
      <c r="L168" s="233"/>
      <c r="M168" s="233"/>
      <c r="N168" s="233"/>
      <c r="O168" s="234"/>
      <c r="P168" s="138"/>
      <c r="Q168" s="24"/>
      <c r="R168" s="141"/>
      <c r="S168" s="51"/>
      <c r="T168" s="51"/>
    </row>
    <row r="169" spans="1:20" s="48" customFormat="1" ht="27" customHeight="1">
      <c r="A169" s="235"/>
      <c r="B169" s="236"/>
      <c r="C169" s="236"/>
      <c r="D169" s="236"/>
      <c r="E169" s="236"/>
      <c r="F169" s="236"/>
      <c r="G169" s="236"/>
      <c r="H169" s="236"/>
      <c r="I169" s="236"/>
      <c r="J169" s="236"/>
      <c r="K169" s="236"/>
      <c r="L169" s="236"/>
      <c r="M169" s="236"/>
      <c r="N169" s="236"/>
      <c r="O169" s="237"/>
      <c r="P169" s="138"/>
      <c r="Q169" s="24"/>
      <c r="R169" s="141"/>
      <c r="S169" s="51"/>
      <c r="T169" s="51"/>
    </row>
    <row r="170" spans="1:18" s="48" customFormat="1" ht="27" customHeight="1">
      <c r="A170" s="232"/>
      <c r="B170" s="233"/>
      <c r="C170" s="233"/>
      <c r="D170" s="233"/>
      <c r="E170" s="233"/>
      <c r="F170" s="233"/>
      <c r="G170" s="233"/>
      <c r="H170" s="233"/>
      <c r="I170" s="233"/>
      <c r="J170" s="233"/>
      <c r="K170" s="233"/>
      <c r="L170" s="233"/>
      <c r="M170" s="233"/>
      <c r="N170" s="233"/>
      <c r="O170" s="234"/>
      <c r="P170" s="138"/>
      <c r="Q170" s="138"/>
      <c r="R170" s="138"/>
    </row>
    <row r="171" spans="1:20" s="48" customFormat="1" ht="27" customHeight="1">
      <c r="A171" s="235"/>
      <c r="B171" s="236"/>
      <c r="C171" s="236"/>
      <c r="D171" s="236"/>
      <c r="E171" s="236"/>
      <c r="F171" s="236"/>
      <c r="G171" s="236"/>
      <c r="H171" s="236"/>
      <c r="I171" s="236"/>
      <c r="J171" s="236"/>
      <c r="K171" s="236"/>
      <c r="L171" s="236"/>
      <c r="M171" s="236"/>
      <c r="N171" s="236"/>
      <c r="O171" s="237"/>
      <c r="P171" s="138"/>
      <c r="Q171" s="24"/>
      <c r="R171" s="141"/>
      <c r="S171" s="51"/>
      <c r="T171" s="51"/>
    </row>
    <row r="172" spans="1:20" s="107" customFormat="1" ht="27" customHeight="1">
      <c r="A172" s="232"/>
      <c r="B172" s="233"/>
      <c r="C172" s="233"/>
      <c r="D172" s="233"/>
      <c r="E172" s="233"/>
      <c r="F172" s="233"/>
      <c r="G172" s="233"/>
      <c r="H172" s="233"/>
      <c r="I172" s="233"/>
      <c r="J172" s="233"/>
      <c r="K172" s="233"/>
      <c r="L172" s="233"/>
      <c r="M172" s="233"/>
      <c r="N172" s="233"/>
      <c r="O172" s="234"/>
      <c r="P172" s="138"/>
      <c r="Q172" s="24"/>
      <c r="R172" s="141"/>
      <c r="S172" s="106"/>
      <c r="T172" s="106"/>
    </row>
    <row r="173" spans="1:20" s="48" customFormat="1" ht="27" customHeight="1">
      <c r="A173" s="235"/>
      <c r="B173" s="236"/>
      <c r="C173" s="236"/>
      <c r="D173" s="236"/>
      <c r="E173" s="236"/>
      <c r="F173" s="236"/>
      <c r="G173" s="236"/>
      <c r="H173" s="236"/>
      <c r="I173" s="236"/>
      <c r="J173" s="236"/>
      <c r="K173" s="236"/>
      <c r="L173" s="236"/>
      <c r="M173" s="236"/>
      <c r="N173" s="236"/>
      <c r="O173" s="237"/>
      <c r="P173" s="138"/>
      <c r="Q173" s="24"/>
      <c r="R173" s="141"/>
      <c r="S173" s="51"/>
      <c r="T173" s="51"/>
    </row>
    <row r="174" spans="1:18" s="48" customFormat="1" ht="12.75">
      <c r="A174" s="163"/>
      <c r="B174" s="163"/>
      <c r="C174" s="163"/>
      <c r="D174" s="163"/>
      <c r="E174" s="163"/>
      <c r="F174" s="163"/>
      <c r="G174" s="163"/>
      <c r="H174" s="163"/>
      <c r="I174" s="163"/>
      <c r="J174" s="163"/>
      <c r="K174" s="163"/>
      <c r="L174" s="163"/>
      <c r="M174" s="163"/>
      <c r="N174" s="163"/>
      <c r="O174" s="163"/>
      <c r="P174" s="138"/>
      <c r="Q174" s="138"/>
      <c r="R174" s="138"/>
    </row>
    <row r="175" spans="1:18" s="48" customFormat="1" ht="27" customHeight="1" thickBot="1">
      <c r="A175" s="545" t="s">
        <v>885</v>
      </c>
      <c r="B175" s="545"/>
      <c r="C175" s="545"/>
      <c r="D175" s="545"/>
      <c r="E175" s="545"/>
      <c r="F175" s="545"/>
      <c r="G175" s="545"/>
      <c r="H175" s="545"/>
      <c r="I175" s="545"/>
      <c r="J175" s="89">
        <f>L4+L7+L11+L14+L16+L22+L24+L26+L28+L30+L32+L34+L35+L39+L44+L46+L48+L50+L52+L56+L57+L58+L60+L64+L69+L71+L73+L75+L85+L88+L91+L93+L95+L98+L102+L105+L107+L110+L112+L114+L119+L122+L126+L131+L135+L137+L142</f>
        <v>0</v>
      </c>
      <c r="K175" s="172"/>
      <c r="L175" s="172"/>
      <c r="M175" s="172"/>
      <c r="N175" s="172"/>
      <c r="O175" s="172"/>
      <c r="P175" s="138"/>
      <c r="Q175" s="138"/>
      <c r="R175" s="138"/>
    </row>
    <row r="176" spans="1:18" s="48" customFormat="1" ht="27" customHeight="1" thickBot="1">
      <c r="A176" s="248" t="s">
        <v>684</v>
      </c>
      <c r="B176" s="248"/>
      <c r="C176" s="248"/>
      <c r="D176" s="91" t="s">
        <v>681</v>
      </c>
      <c r="E176" s="89">
        <v>410</v>
      </c>
      <c r="F176" s="80"/>
      <c r="G176" s="249" t="s">
        <v>685</v>
      </c>
      <c r="H176" s="249"/>
      <c r="I176" s="250"/>
      <c r="J176" s="250"/>
      <c r="K176" s="250"/>
      <c r="L176" s="250"/>
      <c r="M176" s="250"/>
      <c r="N176" s="250"/>
      <c r="O176" s="250"/>
      <c r="P176" s="138"/>
      <c r="Q176" s="138"/>
      <c r="R176" s="138"/>
    </row>
    <row r="177" spans="1:18" s="48" customFormat="1" ht="27" customHeight="1" thickBot="1">
      <c r="A177" s="187" t="s">
        <v>682</v>
      </c>
      <c r="B177" s="187"/>
      <c r="C177" s="187"/>
      <c r="D177" s="91" t="s">
        <v>681</v>
      </c>
      <c r="E177" s="90">
        <f>N11+N14+N16+N24+N26+N28+N30+N32+N34+N35+N46+N52+N57+N73+N88+N91+N93+N95+N98+N102+N105+N107+N114+N122+N126+N137+N85+N110+N112</f>
        <v>0</v>
      </c>
      <c r="F177" s="80"/>
      <c r="G177" s="249" t="s">
        <v>689</v>
      </c>
      <c r="H177" s="249"/>
      <c r="I177" s="249"/>
      <c r="J177" s="249"/>
      <c r="K177" s="249"/>
      <c r="L177" s="249"/>
      <c r="M177" s="249"/>
      <c r="N177" s="249"/>
      <c r="O177" s="249"/>
      <c r="P177" s="138"/>
      <c r="Q177" s="138"/>
      <c r="R177" s="138"/>
    </row>
    <row r="178" spans="1:18" s="48" customFormat="1" ht="27" customHeight="1" thickBot="1">
      <c r="A178" s="187" t="s">
        <v>686</v>
      </c>
      <c r="B178" s="187"/>
      <c r="C178" s="187"/>
      <c r="D178" s="91" t="s">
        <v>681</v>
      </c>
      <c r="E178" s="90">
        <f>E176-E177</f>
        <v>410</v>
      </c>
      <c r="F178" s="80"/>
      <c r="G178" s="249" t="s">
        <v>690</v>
      </c>
      <c r="H178" s="249"/>
      <c r="I178" s="249"/>
      <c r="J178" s="249"/>
      <c r="K178" s="249"/>
      <c r="L178" s="249"/>
      <c r="M178" s="249"/>
      <c r="N178" s="249"/>
      <c r="O178" s="249"/>
      <c r="P178" s="138"/>
      <c r="Q178" s="138"/>
      <c r="R178" s="138"/>
    </row>
    <row r="179" spans="1:18" s="48" customFormat="1" ht="36" customHeight="1">
      <c r="A179" s="358" t="s">
        <v>687</v>
      </c>
      <c r="B179" s="358"/>
      <c r="C179" s="358"/>
      <c r="D179" s="172"/>
      <c r="E179" s="172"/>
      <c r="F179" s="172"/>
      <c r="G179" s="357" t="s">
        <v>691</v>
      </c>
      <c r="H179" s="357"/>
      <c r="I179" s="357"/>
      <c r="J179" s="357"/>
      <c r="K179" s="357"/>
      <c r="L179" s="357"/>
      <c r="M179" s="357"/>
      <c r="N179" s="357"/>
      <c r="O179" s="357"/>
      <c r="P179" s="138"/>
      <c r="Q179" s="138"/>
      <c r="R179" s="138"/>
    </row>
    <row r="180" spans="1:18" s="48" customFormat="1" ht="27" customHeight="1" thickBot="1">
      <c r="A180" s="187" t="s">
        <v>688</v>
      </c>
      <c r="B180" s="187"/>
      <c r="C180" s="187"/>
      <c r="D180" s="91" t="s">
        <v>681</v>
      </c>
      <c r="E180" s="89">
        <f>E178*0.8</f>
        <v>328</v>
      </c>
      <c r="F180" s="80"/>
      <c r="G180" s="249"/>
      <c r="H180" s="249"/>
      <c r="I180" s="249"/>
      <c r="J180" s="249"/>
      <c r="K180" s="249"/>
      <c r="L180" s="249"/>
      <c r="M180" s="249"/>
      <c r="N180" s="249"/>
      <c r="O180" s="249"/>
      <c r="P180" s="138"/>
      <c r="Q180" s="138"/>
      <c r="R180" s="138"/>
    </row>
    <row r="181" spans="1:18" s="48" customFormat="1" ht="15" customHeight="1">
      <c r="A181" s="163"/>
      <c r="B181" s="163"/>
      <c r="C181" s="163"/>
      <c r="D181" s="163"/>
      <c r="E181" s="163"/>
      <c r="F181" s="163"/>
      <c r="G181" s="163"/>
      <c r="H181" s="163"/>
      <c r="I181" s="163"/>
      <c r="J181" s="163"/>
      <c r="K181" s="163"/>
      <c r="L181" s="163"/>
      <c r="M181" s="163"/>
      <c r="N181" s="163"/>
      <c r="O181" s="163"/>
      <c r="P181" s="138"/>
      <c r="Q181" s="138"/>
      <c r="R181" s="138"/>
    </row>
    <row r="182" spans="1:18" s="48" customFormat="1" ht="18" customHeight="1">
      <c r="A182" s="163"/>
      <c r="B182" s="163"/>
      <c r="C182" s="164"/>
      <c r="D182" s="74"/>
      <c r="E182" s="58" t="s">
        <v>560</v>
      </c>
      <c r="F182" s="354"/>
      <c r="G182" s="355"/>
      <c r="H182" s="74"/>
      <c r="I182" s="187" t="s">
        <v>559</v>
      </c>
      <c r="J182" s="247"/>
      <c r="K182" s="248" t="s">
        <v>692</v>
      </c>
      <c r="L182" s="248"/>
      <c r="M182" s="248"/>
      <c r="N182" s="248"/>
      <c r="O182" s="248"/>
      <c r="P182" s="138"/>
      <c r="Q182" s="138"/>
      <c r="R182" s="138"/>
    </row>
    <row r="183" spans="1:18" s="48" customFormat="1" ht="12.75">
      <c r="A183" s="222"/>
      <c r="B183" s="222"/>
      <c r="C183" s="222"/>
      <c r="D183" s="222"/>
      <c r="E183" s="222"/>
      <c r="F183" s="222"/>
      <c r="G183" s="222"/>
      <c r="H183" s="222"/>
      <c r="I183" s="222"/>
      <c r="J183" s="222"/>
      <c r="K183" s="222"/>
      <c r="L183" s="222"/>
      <c r="M183" s="222"/>
      <c r="N183" s="222"/>
      <c r="O183" s="222"/>
      <c r="P183" s="138"/>
      <c r="Q183" s="138"/>
      <c r="R183" s="138"/>
    </row>
    <row r="184" spans="1:18" s="48" customFormat="1" ht="12.75">
      <c r="A184" s="363" t="s">
        <v>716</v>
      </c>
      <c r="B184" s="347"/>
      <c r="C184" s="347"/>
      <c r="D184" s="347"/>
      <c r="E184" s="347"/>
      <c r="F184" s="347"/>
      <c r="G184" s="347"/>
      <c r="H184" s="347"/>
      <c r="I184" s="347"/>
      <c r="J184" s="347"/>
      <c r="K184" s="347"/>
      <c r="L184" s="347"/>
      <c r="M184" s="347"/>
      <c r="N184" s="347"/>
      <c r="O184" s="364"/>
      <c r="P184" s="138"/>
      <c r="Q184" s="138"/>
      <c r="R184" s="138"/>
    </row>
    <row r="185" spans="1:18" s="48" customFormat="1" ht="12.75">
      <c r="A185" s="365" t="s">
        <v>717</v>
      </c>
      <c r="B185" s="362"/>
      <c r="C185" s="362"/>
      <c r="D185" s="362"/>
      <c r="E185" s="362"/>
      <c r="F185" s="362"/>
      <c r="G185" s="362"/>
      <c r="H185" s="362"/>
      <c r="I185" s="362"/>
      <c r="J185" s="362"/>
      <c r="K185" s="362"/>
      <c r="L185" s="362"/>
      <c r="M185" s="362"/>
      <c r="N185" s="362"/>
      <c r="O185" s="366"/>
      <c r="P185" s="138"/>
      <c r="Q185" s="138"/>
      <c r="R185" s="138"/>
    </row>
    <row r="186" spans="1:18" s="48" customFormat="1" ht="12.75">
      <c r="A186" s="365" t="s">
        <v>718</v>
      </c>
      <c r="B186" s="362"/>
      <c r="C186" s="362"/>
      <c r="D186" s="362"/>
      <c r="E186" s="362"/>
      <c r="F186" s="362"/>
      <c r="G186" s="362"/>
      <c r="H186" s="362"/>
      <c r="I186" s="362"/>
      <c r="J186" s="362"/>
      <c r="K186" s="362"/>
      <c r="L186" s="362"/>
      <c r="M186" s="362"/>
      <c r="N186" s="362"/>
      <c r="O186" s="366"/>
      <c r="P186" s="138"/>
      <c r="Q186" s="138"/>
      <c r="R186" s="138"/>
    </row>
    <row r="187" spans="1:18" s="48" customFormat="1" ht="12.75">
      <c r="A187" s="397" t="s">
        <v>888</v>
      </c>
      <c r="B187" s="398"/>
      <c r="C187" s="398"/>
      <c r="D187" s="398"/>
      <c r="E187" s="398"/>
      <c r="F187" s="398"/>
      <c r="G187" s="398"/>
      <c r="H187" s="398"/>
      <c r="I187" s="398"/>
      <c r="J187" s="398"/>
      <c r="K187" s="398"/>
      <c r="L187" s="398"/>
      <c r="M187" s="398"/>
      <c r="N187" s="398"/>
      <c r="O187" s="399"/>
      <c r="P187" s="138"/>
      <c r="Q187" s="138"/>
      <c r="R187" s="138"/>
    </row>
    <row r="188" ht="12.75" customHeight="1"/>
    <row r="190" spans="1:15" ht="12.75">
      <c r="A190" s="6"/>
      <c r="B190" s="6"/>
      <c r="C190" s="47"/>
      <c r="D190" s="47"/>
      <c r="E190" s="47"/>
      <c r="F190" s="6"/>
      <c r="G190" s="6"/>
      <c r="H190" s="6"/>
      <c r="I190" s="6"/>
      <c r="J190" s="6"/>
      <c r="K190" s="6"/>
      <c r="L190" s="6"/>
      <c r="M190" s="6"/>
      <c r="N190" s="6"/>
      <c r="O190" s="6"/>
    </row>
  </sheetData>
  <sheetProtection password="D6D7" sheet="1" objects="1" scenarios="1" formatCells="0" formatColumns="0" formatRows="0" insertRows="0" selectLockedCells="1"/>
  <mergeCells count="452">
    <mergeCell ref="O112:O113"/>
    <mergeCell ref="B113:J113"/>
    <mergeCell ref="B123:J123"/>
    <mergeCell ref="B132:J132"/>
    <mergeCell ref="B133:J133"/>
    <mergeCell ref="A140:O140"/>
    <mergeCell ref="A142:A145"/>
    <mergeCell ref="B142:J142"/>
    <mergeCell ref="K142:K145"/>
    <mergeCell ref="L142:L145"/>
    <mergeCell ref="M142:M145"/>
    <mergeCell ref="N142:N145"/>
    <mergeCell ref="O142:O145"/>
    <mergeCell ref="B143:J143"/>
    <mergeCell ref="B145:J145"/>
    <mergeCell ref="A119:A121"/>
    <mergeCell ref="A122:A124"/>
    <mergeCell ref="A126:A128"/>
    <mergeCell ref="A114:A116"/>
    <mergeCell ref="B116:J116"/>
    <mergeCell ref="B114:J114"/>
    <mergeCell ref="M114:M116"/>
    <mergeCell ref="N114:N116"/>
    <mergeCell ref="O114:O116"/>
    <mergeCell ref="A91:A92"/>
    <mergeCell ref="B91:J91"/>
    <mergeCell ref="K91:K92"/>
    <mergeCell ref="L91:L92"/>
    <mergeCell ref="M91:M92"/>
    <mergeCell ref="N91:N92"/>
    <mergeCell ref="O91:O92"/>
    <mergeCell ref="B92:J92"/>
    <mergeCell ref="A117:O117"/>
    <mergeCell ref="A98:A101"/>
    <mergeCell ref="B98:J98"/>
    <mergeCell ref="K98:K101"/>
    <mergeCell ref="L98:L101"/>
    <mergeCell ref="M98:M101"/>
    <mergeCell ref="N98:N101"/>
    <mergeCell ref="O98:O101"/>
    <mergeCell ref="B99:J99"/>
    <mergeCell ref="B101:J101"/>
    <mergeCell ref="B100:J100"/>
    <mergeCell ref="A112:A113"/>
    <mergeCell ref="K112:K113"/>
    <mergeCell ref="L112:L113"/>
    <mergeCell ref="M112:M113"/>
    <mergeCell ref="N112:N113"/>
    <mergeCell ref="A22:A23"/>
    <mergeCell ref="M22:M23"/>
    <mergeCell ref="N22:N23"/>
    <mergeCell ref="O22:O23"/>
    <mergeCell ref="B13:J13"/>
    <mergeCell ref="B12:J12"/>
    <mergeCell ref="B11:J11"/>
    <mergeCell ref="A1:O1"/>
    <mergeCell ref="A2:O2"/>
    <mergeCell ref="A4:A6"/>
    <mergeCell ref="L4:L6"/>
    <mergeCell ref="M4:M6"/>
    <mergeCell ref="N4:N6"/>
    <mergeCell ref="O4:O6"/>
    <mergeCell ref="A7:A10"/>
    <mergeCell ref="L7:L10"/>
    <mergeCell ref="M7:M10"/>
    <mergeCell ref="N7:N10"/>
    <mergeCell ref="O7:O10"/>
    <mergeCell ref="B5:J5"/>
    <mergeCell ref="B4:J4"/>
    <mergeCell ref="B10:J10"/>
    <mergeCell ref="B9:J9"/>
    <mergeCell ref="N11:N13"/>
    <mergeCell ref="O11:O13"/>
    <mergeCell ref="B19:J19"/>
    <mergeCell ref="B16:J16"/>
    <mergeCell ref="A20:O20"/>
    <mergeCell ref="L16:L19"/>
    <mergeCell ref="M16:M19"/>
    <mergeCell ref="N16:N19"/>
    <mergeCell ref="O16:O19"/>
    <mergeCell ref="A11:A13"/>
    <mergeCell ref="A14:A15"/>
    <mergeCell ref="N14:N15"/>
    <mergeCell ref="O14:O15"/>
    <mergeCell ref="A16:A19"/>
    <mergeCell ref="K7:K10"/>
    <mergeCell ref="K11:K13"/>
    <mergeCell ref="B6:J6"/>
    <mergeCell ref="L22:L23"/>
    <mergeCell ref="L11:L13"/>
    <mergeCell ref="M11:M13"/>
    <mergeCell ref="B8:J8"/>
    <mergeCell ref="B7:J7"/>
    <mergeCell ref="K4:K6"/>
    <mergeCell ref="B14:J14"/>
    <mergeCell ref="K14:K15"/>
    <mergeCell ref="L14:L15"/>
    <mergeCell ref="M14:M15"/>
    <mergeCell ref="B15:J15"/>
    <mergeCell ref="B17:J17"/>
    <mergeCell ref="K16:K19"/>
    <mergeCell ref="M35:M38"/>
    <mergeCell ref="L32:L33"/>
    <mergeCell ref="M32:M33"/>
    <mergeCell ref="M30:M31"/>
    <mergeCell ref="B25:J25"/>
    <mergeCell ref="B24:J24"/>
    <mergeCell ref="A24:A25"/>
    <mergeCell ref="K24:K25"/>
    <mergeCell ref="A39:A42"/>
    <mergeCell ref="B42:J42"/>
    <mergeCell ref="B40:J40"/>
    <mergeCell ref="B39:J39"/>
    <mergeCell ref="A32:A33"/>
    <mergeCell ref="A35:A38"/>
    <mergeCell ref="L26:L27"/>
    <mergeCell ref="L30:L31"/>
    <mergeCell ref="L28:L29"/>
    <mergeCell ref="L39:L42"/>
    <mergeCell ref="B27:J27"/>
    <mergeCell ref="B26:J26"/>
    <mergeCell ref="A26:A27"/>
    <mergeCell ref="A28:A29"/>
    <mergeCell ref="A30:A31"/>
    <mergeCell ref="B30:J30"/>
    <mergeCell ref="N24:N25"/>
    <mergeCell ref="O24:O25"/>
    <mergeCell ref="M26:M27"/>
    <mergeCell ref="N26:N27"/>
    <mergeCell ref="O26:O27"/>
    <mergeCell ref="M28:M29"/>
    <mergeCell ref="N28:N29"/>
    <mergeCell ref="L24:L25"/>
    <mergeCell ref="B31:J31"/>
    <mergeCell ref="O28:O29"/>
    <mergeCell ref="N30:N31"/>
    <mergeCell ref="O30:O31"/>
    <mergeCell ref="K26:K27"/>
    <mergeCell ref="K28:K29"/>
    <mergeCell ref="M24:M25"/>
    <mergeCell ref="B29:J29"/>
    <mergeCell ref="B28:J28"/>
    <mergeCell ref="K30:K31"/>
    <mergeCell ref="N32:N33"/>
    <mergeCell ref="O32:O33"/>
    <mergeCell ref="A44:A45"/>
    <mergeCell ref="A46:A47"/>
    <mergeCell ref="A50:A51"/>
    <mergeCell ref="A52:A55"/>
    <mergeCell ref="A58:A59"/>
    <mergeCell ref="M44:M45"/>
    <mergeCell ref="N44:N45"/>
    <mergeCell ref="L46:L47"/>
    <mergeCell ref="M46:M47"/>
    <mergeCell ref="N46:N47"/>
    <mergeCell ref="L50:L51"/>
    <mergeCell ref="M50:M51"/>
    <mergeCell ref="N50:N51"/>
    <mergeCell ref="O44:O45"/>
    <mergeCell ref="O46:O47"/>
    <mergeCell ref="N35:N38"/>
    <mergeCell ref="O35:O38"/>
    <mergeCell ref="M39:M42"/>
    <mergeCell ref="N39:N42"/>
    <mergeCell ref="O39:O42"/>
    <mergeCell ref="L35:L38"/>
    <mergeCell ref="B34:J34"/>
    <mergeCell ref="M58:M59"/>
    <mergeCell ref="B65:J65"/>
    <mergeCell ref="O50:O51"/>
    <mergeCell ref="B63:J63"/>
    <mergeCell ref="A60:A63"/>
    <mergeCell ref="O52:O55"/>
    <mergeCell ref="B66:J66"/>
    <mergeCell ref="B64:J64"/>
    <mergeCell ref="B59:J59"/>
    <mergeCell ref="B58:J58"/>
    <mergeCell ref="B56:J56"/>
    <mergeCell ref="B55:J55"/>
    <mergeCell ref="B54:J54"/>
    <mergeCell ref="A64:A66"/>
    <mergeCell ref="K50:K51"/>
    <mergeCell ref="K52:K55"/>
    <mergeCell ref="B51:J51"/>
    <mergeCell ref="B50:J50"/>
    <mergeCell ref="K58:K59"/>
    <mergeCell ref="K64:K66"/>
    <mergeCell ref="B57:J57"/>
    <mergeCell ref="N64:N66"/>
    <mergeCell ref="B75:J75"/>
    <mergeCell ref="B69:J69"/>
    <mergeCell ref="B70:J70"/>
    <mergeCell ref="B73:J73"/>
    <mergeCell ref="B72:J72"/>
    <mergeCell ref="B71:J71"/>
    <mergeCell ref="B76:J76"/>
    <mergeCell ref="B74:J74"/>
    <mergeCell ref="B44:J44"/>
    <mergeCell ref="A67:O67"/>
    <mergeCell ref="B49:J49"/>
    <mergeCell ref="B46:J46"/>
    <mergeCell ref="B45:J45"/>
    <mergeCell ref="B53:J53"/>
    <mergeCell ref="B52:J52"/>
    <mergeCell ref="O58:O59"/>
    <mergeCell ref="O64:O66"/>
    <mergeCell ref="N52:N55"/>
    <mergeCell ref="N58:N59"/>
    <mergeCell ref="L64:L66"/>
    <mergeCell ref="M64:M66"/>
    <mergeCell ref="L52:L55"/>
    <mergeCell ref="M52:M55"/>
    <mergeCell ref="L58:L59"/>
    <mergeCell ref="A81:O81"/>
    <mergeCell ref="A82:O82"/>
    <mergeCell ref="B77:J77"/>
    <mergeCell ref="L75:L77"/>
    <mergeCell ref="M75:M77"/>
    <mergeCell ref="N75:N77"/>
    <mergeCell ref="A83:O83"/>
    <mergeCell ref="A84:J84"/>
    <mergeCell ref="M69:M70"/>
    <mergeCell ref="N69:N70"/>
    <mergeCell ref="O69:O70"/>
    <mergeCell ref="N73:N74"/>
    <mergeCell ref="O73:O74"/>
    <mergeCell ref="L71:L72"/>
    <mergeCell ref="M71:M72"/>
    <mergeCell ref="N71:N72"/>
    <mergeCell ref="O75:O77"/>
    <mergeCell ref="L73:L74"/>
    <mergeCell ref="M73:M74"/>
    <mergeCell ref="O71:O72"/>
    <mergeCell ref="L69:L70"/>
    <mergeCell ref="A69:A70"/>
    <mergeCell ref="A71:A72"/>
    <mergeCell ref="A73:A74"/>
    <mergeCell ref="B87:J87"/>
    <mergeCell ref="A85:A87"/>
    <mergeCell ref="N85:N87"/>
    <mergeCell ref="O85:O87"/>
    <mergeCell ref="K85:K87"/>
    <mergeCell ref="L85:L87"/>
    <mergeCell ref="M85:M87"/>
    <mergeCell ref="B86:J86"/>
    <mergeCell ref="B85:J85"/>
    <mergeCell ref="A88:A90"/>
    <mergeCell ref="K88:K90"/>
    <mergeCell ref="O88:O90"/>
    <mergeCell ref="L88:L90"/>
    <mergeCell ref="M88:M90"/>
    <mergeCell ref="N88:N90"/>
    <mergeCell ref="B89:J89"/>
    <mergeCell ref="B88:J88"/>
    <mergeCell ref="B90:J90"/>
    <mergeCell ref="K93:K94"/>
    <mergeCell ref="K95:K97"/>
    <mergeCell ref="K102:K104"/>
    <mergeCell ref="K105:K106"/>
    <mergeCell ref="K107:K109"/>
    <mergeCell ref="K110:K111"/>
    <mergeCell ref="A93:A94"/>
    <mergeCell ref="A95:A97"/>
    <mergeCell ref="A102:A104"/>
    <mergeCell ref="A105:A106"/>
    <mergeCell ref="A107:A109"/>
    <mergeCell ref="A110:A111"/>
    <mergeCell ref="B111:J111"/>
    <mergeCell ref="B110:J110"/>
    <mergeCell ref="B94:J94"/>
    <mergeCell ref="B93:J93"/>
    <mergeCell ref="B97:J97"/>
    <mergeCell ref="B96:J96"/>
    <mergeCell ref="B95:J95"/>
    <mergeCell ref="B104:J104"/>
    <mergeCell ref="B103:J103"/>
    <mergeCell ref="B102:J102"/>
    <mergeCell ref="B106:J106"/>
    <mergeCell ref="B105:J105"/>
    <mergeCell ref="L93:L94"/>
    <mergeCell ref="M93:M94"/>
    <mergeCell ref="N93:N94"/>
    <mergeCell ref="O93:O94"/>
    <mergeCell ref="O95:O97"/>
    <mergeCell ref="L102:L104"/>
    <mergeCell ref="M102:M104"/>
    <mergeCell ref="N102:N104"/>
    <mergeCell ref="O102:O104"/>
    <mergeCell ref="L95:L97"/>
    <mergeCell ref="M95:M97"/>
    <mergeCell ref="N95:N97"/>
    <mergeCell ref="M105:M106"/>
    <mergeCell ref="N105:N106"/>
    <mergeCell ref="O105:O106"/>
    <mergeCell ref="L107:L109"/>
    <mergeCell ref="M107:M109"/>
    <mergeCell ref="N107:N109"/>
    <mergeCell ref="O107:O109"/>
    <mergeCell ref="L110:L111"/>
    <mergeCell ref="M110:M111"/>
    <mergeCell ref="N110:N111"/>
    <mergeCell ref="O110:O111"/>
    <mergeCell ref="L105:L106"/>
    <mergeCell ref="A131:A134"/>
    <mergeCell ref="O131:O134"/>
    <mergeCell ref="B131:J131"/>
    <mergeCell ref="K131:K134"/>
    <mergeCell ref="M131:M134"/>
    <mergeCell ref="N131:N134"/>
    <mergeCell ref="N135:N136"/>
    <mergeCell ref="O135:O136"/>
    <mergeCell ref="M135:M136"/>
    <mergeCell ref="A135:A136"/>
    <mergeCell ref="L131:L134"/>
    <mergeCell ref="B134:J134"/>
    <mergeCell ref="K135:K136"/>
    <mergeCell ref="B136:J136"/>
    <mergeCell ref="B135:J135"/>
    <mergeCell ref="L135:L136"/>
    <mergeCell ref="A148:O149"/>
    <mergeCell ref="A150:O151"/>
    <mergeCell ref="A152:O153"/>
    <mergeCell ref="A154:O155"/>
    <mergeCell ref="A156:O157"/>
    <mergeCell ref="A158:O159"/>
    <mergeCell ref="A160:O161"/>
    <mergeCell ref="A125:J125"/>
    <mergeCell ref="A181:O181"/>
    <mergeCell ref="O137:O139"/>
    <mergeCell ref="A137:A139"/>
    <mergeCell ref="K137:K139"/>
    <mergeCell ref="B139:J139"/>
    <mergeCell ref="B138:J138"/>
    <mergeCell ref="B137:J137"/>
    <mergeCell ref="L137:L139"/>
    <mergeCell ref="M137:M139"/>
    <mergeCell ref="N137:N139"/>
    <mergeCell ref="A130:J130"/>
    <mergeCell ref="B144:J144"/>
    <mergeCell ref="A141:J141"/>
    <mergeCell ref="A146:O146"/>
    <mergeCell ref="A147:C147"/>
    <mergeCell ref="E147:O147"/>
    <mergeCell ref="L122:L124"/>
    <mergeCell ref="M122:M124"/>
    <mergeCell ref="N122:N124"/>
    <mergeCell ref="B109:J109"/>
    <mergeCell ref="B108:J108"/>
    <mergeCell ref="B107:J107"/>
    <mergeCell ref="B112:J112"/>
    <mergeCell ref="K119:K121"/>
    <mergeCell ref="K122:K124"/>
    <mergeCell ref="K114:K116"/>
    <mergeCell ref="B119:J119"/>
    <mergeCell ref="L114:L116"/>
    <mergeCell ref="B115:J115"/>
    <mergeCell ref="A118:J118"/>
    <mergeCell ref="A3:J3"/>
    <mergeCell ref="A21:J21"/>
    <mergeCell ref="B18:J18"/>
    <mergeCell ref="B37:J37"/>
    <mergeCell ref="B41:J41"/>
    <mergeCell ref="K44:K45"/>
    <mergeCell ref="L44:L45"/>
    <mergeCell ref="B47:J47"/>
    <mergeCell ref="B48:J48"/>
    <mergeCell ref="K46:K47"/>
    <mergeCell ref="A48:A49"/>
    <mergeCell ref="K48:K49"/>
    <mergeCell ref="L48:L49"/>
    <mergeCell ref="K39:K42"/>
    <mergeCell ref="B38:J38"/>
    <mergeCell ref="B36:J36"/>
    <mergeCell ref="B33:J33"/>
    <mergeCell ref="B32:J32"/>
    <mergeCell ref="K32:K33"/>
    <mergeCell ref="K35:K38"/>
    <mergeCell ref="B35:J35"/>
    <mergeCell ref="B23:J23"/>
    <mergeCell ref="B22:J22"/>
    <mergeCell ref="K22:K23"/>
    <mergeCell ref="M48:M49"/>
    <mergeCell ref="N48:N49"/>
    <mergeCell ref="O48:O49"/>
    <mergeCell ref="A43:J43"/>
    <mergeCell ref="A68:J68"/>
    <mergeCell ref="A79:O79"/>
    <mergeCell ref="A80:C80"/>
    <mergeCell ref="F80:G80"/>
    <mergeCell ref="I80:J80"/>
    <mergeCell ref="K80:O80"/>
    <mergeCell ref="B60:J60"/>
    <mergeCell ref="K60:K63"/>
    <mergeCell ref="L60:L63"/>
    <mergeCell ref="M60:M63"/>
    <mergeCell ref="N60:N63"/>
    <mergeCell ref="O60:O63"/>
    <mergeCell ref="B61:J61"/>
    <mergeCell ref="B62:J62"/>
    <mergeCell ref="A78:O78"/>
    <mergeCell ref="A75:A77"/>
    <mergeCell ref="K69:K70"/>
    <mergeCell ref="K71:K72"/>
    <mergeCell ref="K73:K74"/>
    <mergeCell ref="K75:K77"/>
    <mergeCell ref="A129:O129"/>
    <mergeCell ref="M119:M121"/>
    <mergeCell ref="N119:N121"/>
    <mergeCell ref="A162:O163"/>
    <mergeCell ref="A164:O165"/>
    <mergeCell ref="A166:O167"/>
    <mergeCell ref="A168:O169"/>
    <mergeCell ref="A170:O171"/>
    <mergeCell ref="A174:O174"/>
    <mergeCell ref="O126:O128"/>
    <mergeCell ref="B121:J121"/>
    <mergeCell ref="B120:J120"/>
    <mergeCell ref="B124:J124"/>
    <mergeCell ref="B122:J122"/>
    <mergeCell ref="B128:J128"/>
    <mergeCell ref="B127:J127"/>
    <mergeCell ref="B126:J126"/>
    <mergeCell ref="O119:O121"/>
    <mergeCell ref="K126:K128"/>
    <mergeCell ref="L119:L121"/>
    <mergeCell ref="L126:L128"/>
    <mergeCell ref="M126:M128"/>
    <mergeCell ref="N126:N128"/>
    <mergeCell ref="O122:O124"/>
    <mergeCell ref="A175:I175"/>
    <mergeCell ref="K175:O175"/>
    <mergeCell ref="A176:C176"/>
    <mergeCell ref="G176:O176"/>
    <mergeCell ref="A177:C177"/>
    <mergeCell ref="G177:O177"/>
    <mergeCell ref="A172:O173"/>
    <mergeCell ref="A183:O183"/>
    <mergeCell ref="A184:O184"/>
    <mergeCell ref="A185:O185"/>
    <mergeCell ref="A186:O186"/>
    <mergeCell ref="A187:O187"/>
    <mergeCell ref="A178:C178"/>
    <mergeCell ref="G178:O178"/>
    <mergeCell ref="A179:C179"/>
    <mergeCell ref="D179:F179"/>
    <mergeCell ref="G179:O179"/>
    <mergeCell ref="A180:C180"/>
    <mergeCell ref="G180:O180"/>
    <mergeCell ref="A182:C182"/>
    <mergeCell ref="F182:G182"/>
    <mergeCell ref="I182:J182"/>
    <mergeCell ref="K182:O182"/>
  </mergeCells>
  <dataValidations count="6">
    <dataValidation type="whole" allowBlank="1" showInputMessage="1" showErrorMessage="1" sqref="N22:N23 N4:N6 N119:N121 N142:N145">
      <formula1>5</formula1>
      <formula2>5</formula2>
    </dataValidation>
    <dataValidation type="whole" allowBlank="1" showInputMessage="1" showErrorMessage="1" sqref="N131:N136">
      <formula1>10</formula1>
      <formula2>10</formula2>
    </dataValidation>
    <dataValidation type="list" allowBlank="1" showInputMessage="1" showErrorMessage="1" sqref="L4:M6 L39:M42 L88:N92 L105:N106">
      <formula1>"15, -----"</formula1>
    </dataValidation>
    <dataValidation type="list" allowBlank="1" showInputMessage="1" showErrorMessage="1" sqref="L7:M13 N11:N13 L28:N38 L44:M47 L60:M66 N46:N47 L69:M72 L93:N104 L107:N111 L114:N116 L119:M121 L131:M139 N137:N139 L142:M145">
      <formula1>"10, -----"</formula1>
    </dataValidation>
    <dataValidation type="list" allowBlank="1" showInputMessage="1" showErrorMessage="1" sqref="L14:N19 L22:M25 N24:N25 L26:N27 L48:M51 L52:N55 N57 L56:M59 L73:M77 N73:N74 L85:N87 L112:N113 L122:N124 L126:N128">
      <formula1>"5, -----"</formula1>
    </dataValidation>
    <dataValidation type="list" allowBlank="1" showInputMessage="1" showErrorMessage="1" sqref="D80 H80 D182 H182">
      <formula1>"✓, -----"</formula1>
    </dataValidation>
  </dataValidations>
  <printOptions/>
  <pageMargins left="0.7" right="0.7" top="0.75" bottom="0.75" header="0.3" footer="0.3"/>
  <pageSetup fitToHeight="0" fitToWidth="1" horizontalDpi="600" verticalDpi="600" orientation="portrait" r:id="rId1"/>
  <headerFooter>
    <oddHeader>&amp;LUSDA Good Agricultural Practices and Good Handling Practices                
Audit Verification Checklist</oddHeader>
    <oddFooter>&amp;LFor Official Government Use Only
USDA, AMS, FV, Specialty Crops Inspection Division&amp;RSeptember 18, 2014     Version 1.2
Page &amp;P</oddFooter>
  </headerFooter>
  <rowBreaks count="3" manualBreakCount="3">
    <brk id="42" max="16383" man="1"/>
    <brk id="83" max="16383" man="1"/>
    <brk id="124" max="16383" man="1"/>
  </rowBreaks>
  <ignoredErrors>
    <ignoredError sqref="A122 A119 A114 A112 A110 A107 A105 A102 A98 A95 A93 A91 A88 A142 A137 A135 A131 A126" twoDigitTextYea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1"/>
    <pageSetUpPr fitToPage="1"/>
  </sheetPr>
  <dimension ref="A1:T131"/>
  <sheetViews>
    <sheetView view="pageLayout" workbookViewId="0" topLeftCell="A1">
      <selection activeCell="C9" sqref="C9:J9"/>
    </sheetView>
  </sheetViews>
  <sheetFormatPr defaultColWidth="9.140625" defaultRowHeight="12.75"/>
  <cols>
    <col min="1" max="1" width="5.421875" style="0" customWidth="1"/>
    <col min="2" max="2" width="7.28125" style="0" customWidth="1"/>
    <col min="3" max="3" width="7.28125" style="48" customWidth="1"/>
    <col min="4" max="4" width="2.7109375" style="48" customWidth="1"/>
    <col min="5" max="5" width="7.28125" style="48" customWidth="1"/>
    <col min="6" max="6" width="2.7109375" style="0" customWidth="1"/>
    <col min="7" max="7" width="7.28125" style="0" customWidth="1"/>
    <col min="8" max="8" width="2.7109375" style="0" customWidth="1"/>
    <col min="9" max="9" width="2.140625" style="0" customWidth="1"/>
    <col min="10" max="10" width="7.28125" style="0" customWidth="1"/>
    <col min="11" max="15" width="6.28125" style="0" customWidth="1"/>
  </cols>
  <sheetData>
    <row r="1" spans="1:18" s="65" customFormat="1" ht="30" customHeight="1">
      <c r="A1" s="532" t="s">
        <v>6</v>
      </c>
      <c r="B1" s="533"/>
      <c r="C1" s="533"/>
      <c r="D1" s="533"/>
      <c r="E1" s="533"/>
      <c r="F1" s="533"/>
      <c r="G1" s="533"/>
      <c r="H1" s="533"/>
      <c r="I1" s="533"/>
      <c r="J1" s="533"/>
      <c r="K1" s="533"/>
      <c r="L1" s="533"/>
      <c r="M1" s="533"/>
      <c r="N1" s="533"/>
      <c r="O1" s="533"/>
      <c r="P1" s="151"/>
      <c r="Q1" s="151"/>
      <c r="R1" s="151"/>
    </row>
    <row r="2" spans="1:18" s="65" customFormat="1" ht="15" customHeight="1">
      <c r="A2" s="560" t="s">
        <v>859</v>
      </c>
      <c r="B2" s="560"/>
      <c r="C2" s="560"/>
      <c r="D2" s="560"/>
      <c r="E2" s="560"/>
      <c r="F2" s="560"/>
      <c r="G2" s="560"/>
      <c r="H2" s="560"/>
      <c r="I2" s="560"/>
      <c r="J2" s="560"/>
      <c r="K2" s="560"/>
      <c r="L2" s="560"/>
      <c r="M2" s="560"/>
      <c r="N2" s="560"/>
      <c r="O2" s="560"/>
      <c r="P2" s="151"/>
      <c r="Q2" s="151"/>
      <c r="R2" s="151"/>
    </row>
    <row r="3" spans="1:18" s="53" customFormat="1" ht="15" customHeight="1">
      <c r="A3" s="560" t="s">
        <v>860</v>
      </c>
      <c r="B3" s="560"/>
      <c r="C3" s="560"/>
      <c r="D3" s="560"/>
      <c r="E3" s="560"/>
      <c r="F3" s="560"/>
      <c r="G3" s="560"/>
      <c r="H3" s="560"/>
      <c r="I3" s="560"/>
      <c r="J3" s="560"/>
      <c r="K3" s="560"/>
      <c r="L3" s="560"/>
      <c r="M3" s="560"/>
      <c r="N3" s="560"/>
      <c r="O3" s="560"/>
      <c r="P3" s="144"/>
      <c r="Q3" s="144"/>
      <c r="R3" s="144"/>
    </row>
    <row r="4" spans="1:18" s="65" customFormat="1" ht="30" customHeight="1">
      <c r="A4" s="463" t="s">
        <v>410</v>
      </c>
      <c r="B4" s="463"/>
      <c r="C4" s="463"/>
      <c r="D4" s="463"/>
      <c r="E4" s="463"/>
      <c r="F4" s="463"/>
      <c r="G4" s="463"/>
      <c r="H4" s="463"/>
      <c r="I4" s="463"/>
      <c r="J4" s="463"/>
      <c r="K4" s="463"/>
      <c r="L4" s="463"/>
      <c r="M4" s="463"/>
      <c r="N4" s="463"/>
      <c r="O4" s="463"/>
      <c r="P4" s="151"/>
      <c r="Q4" s="151"/>
      <c r="R4" s="151"/>
    </row>
    <row r="5" spans="1:18" s="30" customFormat="1" ht="13.8">
      <c r="A5" s="327" t="s">
        <v>56</v>
      </c>
      <c r="B5" s="328"/>
      <c r="C5" s="328"/>
      <c r="D5" s="328"/>
      <c r="E5" s="328"/>
      <c r="F5" s="328"/>
      <c r="G5" s="328"/>
      <c r="H5" s="328"/>
      <c r="I5" s="328"/>
      <c r="J5" s="329"/>
      <c r="K5" s="61" t="s">
        <v>55</v>
      </c>
      <c r="L5" s="62" t="s">
        <v>21</v>
      </c>
      <c r="M5" s="62" t="s">
        <v>54</v>
      </c>
      <c r="N5" s="62" t="s">
        <v>53</v>
      </c>
      <c r="O5" s="62" t="s">
        <v>52</v>
      </c>
      <c r="P5" s="146"/>
      <c r="Q5" s="146"/>
      <c r="R5" s="146"/>
    </row>
    <row r="6" spans="1:18" s="59" customFormat="1" ht="15" customHeight="1">
      <c r="A6" s="359" t="s">
        <v>411</v>
      </c>
      <c r="B6" s="261" t="s">
        <v>642</v>
      </c>
      <c r="C6" s="202"/>
      <c r="D6" s="202"/>
      <c r="E6" s="202"/>
      <c r="F6" s="451"/>
      <c r="G6" s="451"/>
      <c r="H6" s="451"/>
      <c r="I6" s="451"/>
      <c r="J6" s="452"/>
      <c r="K6" s="271">
        <v>5</v>
      </c>
      <c r="L6" s="251"/>
      <c r="M6" s="251"/>
      <c r="N6" s="297"/>
      <c r="O6" s="271" t="s">
        <v>66</v>
      </c>
      <c r="P6" s="147"/>
      <c r="Q6" s="147"/>
      <c r="R6" s="147"/>
    </row>
    <row r="7" spans="1:18" s="59" customFormat="1" ht="15" customHeight="1">
      <c r="A7" s="360"/>
      <c r="B7" s="256" t="s">
        <v>423</v>
      </c>
      <c r="C7" s="157"/>
      <c r="D7" s="157"/>
      <c r="E7" s="157"/>
      <c r="F7" s="157"/>
      <c r="G7" s="157"/>
      <c r="H7" s="157"/>
      <c r="I7" s="157"/>
      <c r="J7" s="257"/>
      <c r="K7" s="273"/>
      <c r="L7" s="267"/>
      <c r="M7" s="267"/>
      <c r="N7" s="298"/>
      <c r="O7" s="273"/>
      <c r="P7" s="147"/>
      <c r="Q7" s="147"/>
      <c r="R7" s="147"/>
    </row>
    <row r="8" spans="1:18" s="59" customFormat="1" ht="15" customHeight="1">
      <c r="A8" s="360"/>
      <c r="B8" s="256" t="s">
        <v>424</v>
      </c>
      <c r="C8" s="157"/>
      <c r="D8" s="157"/>
      <c r="E8" s="157"/>
      <c r="F8" s="455"/>
      <c r="G8" s="455"/>
      <c r="H8" s="455"/>
      <c r="I8" s="455"/>
      <c r="J8" s="450"/>
      <c r="K8" s="273"/>
      <c r="L8" s="267"/>
      <c r="M8" s="267"/>
      <c r="N8" s="298"/>
      <c r="O8" s="273"/>
      <c r="P8" s="147"/>
      <c r="Q8" s="147"/>
      <c r="R8" s="147"/>
    </row>
    <row r="9" spans="1:18" s="59" customFormat="1" ht="15" customHeight="1" thickBot="1">
      <c r="A9" s="506"/>
      <c r="B9" s="28" t="s">
        <v>425</v>
      </c>
      <c r="C9" s="563"/>
      <c r="D9" s="563"/>
      <c r="E9" s="563"/>
      <c r="F9" s="563"/>
      <c r="G9" s="563"/>
      <c r="H9" s="563"/>
      <c r="I9" s="563"/>
      <c r="J9" s="570"/>
      <c r="K9" s="273"/>
      <c r="L9" s="267"/>
      <c r="M9" s="267"/>
      <c r="N9" s="298"/>
      <c r="O9" s="273"/>
      <c r="P9" s="147"/>
      <c r="Q9" s="147"/>
      <c r="R9" s="147"/>
    </row>
    <row r="10" spans="1:18" s="59" customFormat="1" ht="6" customHeight="1">
      <c r="A10" s="492"/>
      <c r="B10" s="561"/>
      <c r="C10" s="453"/>
      <c r="D10" s="453"/>
      <c r="E10" s="453"/>
      <c r="F10" s="453"/>
      <c r="G10" s="453"/>
      <c r="H10" s="453"/>
      <c r="I10" s="453"/>
      <c r="J10" s="454"/>
      <c r="K10" s="459"/>
      <c r="L10" s="461"/>
      <c r="M10" s="461"/>
      <c r="N10" s="465"/>
      <c r="O10" s="459"/>
      <c r="P10" s="147"/>
      <c r="Q10" s="147"/>
      <c r="R10" s="147"/>
    </row>
    <row r="11" spans="1:18" s="59" customFormat="1" ht="15" customHeight="1">
      <c r="A11" s="360" t="s">
        <v>412</v>
      </c>
      <c r="B11" s="261" t="s">
        <v>460</v>
      </c>
      <c r="C11" s="202"/>
      <c r="D11" s="202"/>
      <c r="E11" s="202"/>
      <c r="F11" s="451"/>
      <c r="G11" s="451"/>
      <c r="H11" s="451"/>
      <c r="I11" s="451"/>
      <c r="J11" s="452"/>
      <c r="K11" s="271">
        <v>5</v>
      </c>
      <c r="L11" s="251"/>
      <c r="M11" s="251"/>
      <c r="N11" s="297"/>
      <c r="O11" s="271" t="s">
        <v>66</v>
      </c>
      <c r="P11" s="147"/>
      <c r="Q11" s="147"/>
      <c r="R11" s="147"/>
    </row>
    <row r="12" spans="1:18" s="59" customFormat="1" ht="15" customHeight="1">
      <c r="A12" s="492"/>
      <c r="B12" s="256" t="s">
        <v>461</v>
      </c>
      <c r="C12" s="157"/>
      <c r="D12" s="157"/>
      <c r="E12" s="157"/>
      <c r="F12" s="449"/>
      <c r="G12" s="449"/>
      <c r="H12" s="449"/>
      <c r="I12" s="449"/>
      <c r="J12" s="450"/>
      <c r="K12" s="272"/>
      <c r="L12" s="252"/>
      <c r="M12" s="252"/>
      <c r="N12" s="317"/>
      <c r="O12" s="272"/>
      <c r="P12" s="147"/>
      <c r="Q12" s="147"/>
      <c r="R12" s="147"/>
    </row>
    <row r="13" spans="1:18" s="59" customFormat="1" ht="15" customHeight="1">
      <c r="A13" s="371" t="s">
        <v>413</v>
      </c>
      <c r="B13" s="261" t="s">
        <v>462</v>
      </c>
      <c r="C13" s="202"/>
      <c r="D13" s="202"/>
      <c r="E13" s="202"/>
      <c r="F13" s="451"/>
      <c r="G13" s="451"/>
      <c r="H13" s="451"/>
      <c r="I13" s="451"/>
      <c r="J13" s="452"/>
      <c r="K13" s="335">
        <v>5</v>
      </c>
      <c r="L13" s="251"/>
      <c r="M13" s="251"/>
      <c r="N13" s="251"/>
      <c r="O13" s="271"/>
      <c r="P13" s="147"/>
      <c r="Q13" s="147"/>
      <c r="R13" s="147"/>
    </row>
    <row r="14" spans="1:18" s="59" customFormat="1" ht="15" customHeight="1">
      <c r="A14" s="425"/>
      <c r="B14" s="256" t="s">
        <v>463</v>
      </c>
      <c r="C14" s="157"/>
      <c r="D14" s="157"/>
      <c r="E14" s="157"/>
      <c r="F14" s="449"/>
      <c r="G14" s="449"/>
      <c r="H14" s="449"/>
      <c r="I14" s="449"/>
      <c r="J14" s="450"/>
      <c r="K14" s="426"/>
      <c r="L14" s="267"/>
      <c r="M14" s="267"/>
      <c r="N14" s="267"/>
      <c r="O14" s="273"/>
      <c r="P14" s="147"/>
      <c r="Q14" s="147"/>
      <c r="R14" s="147"/>
    </row>
    <row r="15" spans="1:18" s="59" customFormat="1" ht="15" customHeight="1">
      <c r="A15" s="425"/>
      <c r="B15" s="256" t="s">
        <v>464</v>
      </c>
      <c r="C15" s="157"/>
      <c r="D15" s="157"/>
      <c r="E15" s="157"/>
      <c r="F15" s="449"/>
      <c r="G15" s="449"/>
      <c r="H15" s="449"/>
      <c r="I15" s="449"/>
      <c r="J15" s="450"/>
      <c r="K15" s="426"/>
      <c r="L15" s="267"/>
      <c r="M15" s="267"/>
      <c r="N15" s="267"/>
      <c r="O15" s="273"/>
      <c r="P15" s="147"/>
      <c r="Q15" s="147"/>
      <c r="R15" s="147"/>
    </row>
    <row r="16" spans="1:18" s="59" customFormat="1" ht="15" customHeight="1">
      <c r="A16" s="425"/>
      <c r="B16" s="256" t="s">
        <v>643</v>
      </c>
      <c r="C16" s="157"/>
      <c r="D16" s="157"/>
      <c r="E16" s="157"/>
      <c r="F16" s="449"/>
      <c r="G16" s="449"/>
      <c r="H16" s="449"/>
      <c r="I16" s="449"/>
      <c r="J16" s="450"/>
      <c r="K16" s="426"/>
      <c r="L16" s="267"/>
      <c r="M16" s="267"/>
      <c r="N16" s="267"/>
      <c r="O16" s="273"/>
      <c r="P16" s="147"/>
      <c r="Q16" s="147"/>
      <c r="R16" s="147"/>
    </row>
    <row r="17" spans="1:18" s="59" customFormat="1" ht="15" customHeight="1" thickBot="1">
      <c r="A17" s="425"/>
      <c r="B17" s="562"/>
      <c r="C17" s="563"/>
      <c r="D17" s="563"/>
      <c r="E17" s="563"/>
      <c r="F17" s="564"/>
      <c r="G17" s="564"/>
      <c r="H17" s="564"/>
      <c r="I17" s="564"/>
      <c r="J17" s="565"/>
      <c r="K17" s="426"/>
      <c r="L17" s="267"/>
      <c r="M17" s="267"/>
      <c r="N17" s="267"/>
      <c r="O17" s="273"/>
      <c r="P17" s="147"/>
      <c r="Q17" s="147"/>
      <c r="R17" s="147"/>
    </row>
    <row r="18" spans="1:18" s="59" customFormat="1" ht="6" customHeight="1">
      <c r="A18" s="478"/>
      <c r="B18" s="566"/>
      <c r="C18" s="567"/>
      <c r="D18" s="567"/>
      <c r="E18" s="567"/>
      <c r="F18" s="568"/>
      <c r="G18" s="568"/>
      <c r="H18" s="568"/>
      <c r="I18" s="568"/>
      <c r="J18" s="569"/>
      <c r="K18" s="336"/>
      <c r="L18" s="252"/>
      <c r="M18" s="252"/>
      <c r="N18" s="252"/>
      <c r="O18" s="272"/>
      <c r="P18" s="147"/>
      <c r="Q18" s="147"/>
      <c r="R18" s="147"/>
    </row>
    <row r="19" spans="1:18" s="59" customFormat="1" ht="15" customHeight="1">
      <c r="A19" s="359" t="s">
        <v>414</v>
      </c>
      <c r="B19" s="256" t="s">
        <v>465</v>
      </c>
      <c r="C19" s="157"/>
      <c r="D19" s="157"/>
      <c r="E19" s="157"/>
      <c r="F19" s="449"/>
      <c r="G19" s="449"/>
      <c r="H19" s="449"/>
      <c r="I19" s="449"/>
      <c r="J19" s="450"/>
      <c r="K19" s="271">
        <v>5</v>
      </c>
      <c r="L19" s="251"/>
      <c r="M19" s="251"/>
      <c r="N19" s="251"/>
      <c r="O19" s="271" t="s">
        <v>66</v>
      </c>
      <c r="P19" s="147"/>
      <c r="Q19" s="147"/>
      <c r="R19" s="147"/>
    </row>
    <row r="20" spans="1:18" s="59" customFormat="1" ht="15" customHeight="1">
      <c r="A20" s="360"/>
      <c r="B20" s="256" t="s">
        <v>466</v>
      </c>
      <c r="C20" s="157"/>
      <c r="D20" s="157"/>
      <c r="E20" s="157"/>
      <c r="F20" s="455"/>
      <c r="G20" s="455"/>
      <c r="H20" s="455"/>
      <c r="I20" s="455"/>
      <c r="J20" s="450"/>
      <c r="K20" s="273"/>
      <c r="L20" s="267"/>
      <c r="M20" s="267"/>
      <c r="N20" s="267"/>
      <c r="O20" s="273"/>
      <c r="P20" s="147"/>
      <c r="Q20" s="147"/>
      <c r="R20" s="147"/>
    </row>
    <row r="21" spans="1:18" s="59" customFormat="1" ht="15" customHeight="1">
      <c r="A21" s="492"/>
      <c r="B21" s="253" t="s">
        <v>467</v>
      </c>
      <c r="C21" s="254"/>
      <c r="D21" s="254"/>
      <c r="E21" s="254"/>
      <c r="F21" s="453"/>
      <c r="G21" s="453"/>
      <c r="H21" s="453"/>
      <c r="I21" s="453"/>
      <c r="J21" s="454"/>
      <c r="K21" s="272"/>
      <c r="L21" s="252"/>
      <c r="M21" s="252"/>
      <c r="N21" s="252"/>
      <c r="O21" s="272"/>
      <c r="P21" s="147"/>
      <c r="Q21" s="147"/>
      <c r="R21" s="147"/>
    </row>
    <row r="22" spans="1:18" s="59" customFormat="1" ht="15" customHeight="1">
      <c r="A22" s="359" t="s">
        <v>415</v>
      </c>
      <c r="B22" s="261" t="s">
        <v>468</v>
      </c>
      <c r="C22" s="202"/>
      <c r="D22" s="202"/>
      <c r="E22" s="202"/>
      <c r="F22" s="451"/>
      <c r="G22" s="451"/>
      <c r="H22" s="451"/>
      <c r="I22" s="451"/>
      <c r="J22" s="452"/>
      <c r="K22" s="271">
        <v>5</v>
      </c>
      <c r="L22" s="251"/>
      <c r="M22" s="251"/>
      <c r="N22" s="251"/>
      <c r="O22" s="271" t="s">
        <v>66</v>
      </c>
      <c r="P22" s="147"/>
      <c r="Q22" s="147"/>
      <c r="R22" s="147"/>
    </row>
    <row r="23" spans="1:18" s="59" customFormat="1" ht="15" customHeight="1">
      <c r="A23" s="492"/>
      <c r="B23" s="253" t="s">
        <v>469</v>
      </c>
      <c r="C23" s="254"/>
      <c r="D23" s="254"/>
      <c r="E23" s="254"/>
      <c r="F23" s="453"/>
      <c r="G23" s="453"/>
      <c r="H23" s="453"/>
      <c r="I23" s="453"/>
      <c r="J23" s="454"/>
      <c r="K23" s="272"/>
      <c r="L23" s="252"/>
      <c r="M23" s="252"/>
      <c r="N23" s="252"/>
      <c r="O23" s="272"/>
      <c r="P23" s="147"/>
      <c r="Q23" s="147"/>
      <c r="R23" s="147"/>
    </row>
    <row r="24" spans="1:18" s="59" customFormat="1" ht="15" customHeight="1">
      <c r="A24" s="359" t="s">
        <v>416</v>
      </c>
      <c r="B24" s="261" t="s">
        <v>470</v>
      </c>
      <c r="C24" s="202"/>
      <c r="D24" s="202"/>
      <c r="E24" s="202"/>
      <c r="F24" s="451"/>
      <c r="G24" s="451"/>
      <c r="H24" s="451"/>
      <c r="I24" s="451"/>
      <c r="J24" s="452"/>
      <c r="K24" s="271">
        <v>5</v>
      </c>
      <c r="L24" s="251"/>
      <c r="M24" s="251"/>
      <c r="N24" s="251"/>
      <c r="O24" s="271" t="s">
        <v>66</v>
      </c>
      <c r="P24" s="147"/>
      <c r="Q24" s="147"/>
      <c r="R24" s="147"/>
    </row>
    <row r="25" spans="1:18" s="59" customFormat="1" ht="15" customHeight="1">
      <c r="A25" s="360"/>
      <c r="B25" s="256" t="s">
        <v>471</v>
      </c>
      <c r="C25" s="157"/>
      <c r="D25" s="157"/>
      <c r="E25" s="157"/>
      <c r="F25" s="455"/>
      <c r="G25" s="455"/>
      <c r="H25" s="455"/>
      <c r="I25" s="455"/>
      <c r="J25" s="450"/>
      <c r="K25" s="273"/>
      <c r="L25" s="267"/>
      <c r="M25" s="267"/>
      <c r="N25" s="267"/>
      <c r="O25" s="273"/>
      <c r="P25" s="147"/>
      <c r="Q25" s="147"/>
      <c r="R25" s="147"/>
    </row>
    <row r="26" spans="1:18" s="59" customFormat="1" ht="15" customHeight="1">
      <c r="A26" s="492"/>
      <c r="B26" s="253" t="s">
        <v>472</v>
      </c>
      <c r="C26" s="254"/>
      <c r="D26" s="254"/>
      <c r="E26" s="254"/>
      <c r="F26" s="453"/>
      <c r="G26" s="453"/>
      <c r="H26" s="453"/>
      <c r="I26" s="453"/>
      <c r="J26" s="454"/>
      <c r="K26" s="272"/>
      <c r="L26" s="252"/>
      <c r="M26" s="252"/>
      <c r="N26" s="252"/>
      <c r="O26" s="272"/>
      <c r="P26" s="147"/>
      <c r="Q26" s="147"/>
      <c r="R26" s="147"/>
    </row>
    <row r="27" spans="1:18" s="59" customFormat="1" ht="15" customHeight="1">
      <c r="A27" s="359" t="s">
        <v>417</v>
      </c>
      <c r="B27" s="261" t="s">
        <v>473</v>
      </c>
      <c r="C27" s="202"/>
      <c r="D27" s="202"/>
      <c r="E27" s="202"/>
      <c r="F27" s="451"/>
      <c r="G27" s="451"/>
      <c r="H27" s="451"/>
      <c r="I27" s="451"/>
      <c r="J27" s="452"/>
      <c r="K27" s="271">
        <v>5</v>
      </c>
      <c r="L27" s="251"/>
      <c r="M27" s="251"/>
      <c r="N27" s="251"/>
      <c r="O27" s="271" t="s">
        <v>66</v>
      </c>
      <c r="P27" s="147"/>
      <c r="Q27" s="147"/>
      <c r="R27" s="147"/>
    </row>
    <row r="28" spans="1:18" s="59" customFormat="1" ht="15" customHeight="1">
      <c r="A28" s="360"/>
      <c r="B28" s="256" t="s">
        <v>474</v>
      </c>
      <c r="C28" s="157"/>
      <c r="D28" s="157"/>
      <c r="E28" s="157"/>
      <c r="F28" s="455"/>
      <c r="G28" s="455"/>
      <c r="H28" s="455"/>
      <c r="I28" s="455"/>
      <c r="J28" s="450"/>
      <c r="K28" s="458"/>
      <c r="L28" s="460"/>
      <c r="M28" s="460"/>
      <c r="N28" s="460"/>
      <c r="O28" s="458"/>
      <c r="P28" s="147"/>
      <c r="Q28" s="147"/>
      <c r="R28" s="147"/>
    </row>
    <row r="29" spans="1:18" s="59" customFormat="1" ht="15" customHeight="1">
      <c r="A29" s="492"/>
      <c r="B29" s="253" t="s">
        <v>475</v>
      </c>
      <c r="C29" s="254"/>
      <c r="D29" s="254"/>
      <c r="E29" s="254"/>
      <c r="F29" s="453"/>
      <c r="G29" s="453"/>
      <c r="H29" s="453"/>
      <c r="I29" s="453"/>
      <c r="J29" s="454"/>
      <c r="K29" s="459"/>
      <c r="L29" s="461"/>
      <c r="M29" s="461"/>
      <c r="N29" s="461"/>
      <c r="O29" s="459"/>
      <c r="P29" s="147"/>
      <c r="Q29" s="147"/>
      <c r="R29" s="147"/>
    </row>
    <row r="30" spans="1:18" s="59" customFormat="1" ht="15" customHeight="1">
      <c r="A30" s="359" t="s">
        <v>418</v>
      </c>
      <c r="B30" s="261" t="s">
        <v>476</v>
      </c>
      <c r="C30" s="202"/>
      <c r="D30" s="202"/>
      <c r="E30" s="202"/>
      <c r="F30" s="451"/>
      <c r="G30" s="451"/>
      <c r="H30" s="451"/>
      <c r="I30" s="451"/>
      <c r="J30" s="452"/>
      <c r="K30" s="271">
        <v>5</v>
      </c>
      <c r="L30" s="251"/>
      <c r="M30" s="251"/>
      <c r="N30" s="251"/>
      <c r="O30" s="271"/>
      <c r="P30" s="147"/>
      <c r="Q30" s="147"/>
      <c r="R30" s="147"/>
    </row>
    <row r="31" spans="1:18" s="59" customFormat="1" ht="15" customHeight="1">
      <c r="A31" s="360"/>
      <c r="B31" s="256" t="s">
        <v>477</v>
      </c>
      <c r="C31" s="157"/>
      <c r="D31" s="157"/>
      <c r="E31" s="157"/>
      <c r="F31" s="455"/>
      <c r="G31" s="455"/>
      <c r="H31" s="455"/>
      <c r="I31" s="455"/>
      <c r="J31" s="450"/>
      <c r="K31" s="458"/>
      <c r="L31" s="460"/>
      <c r="M31" s="460"/>
      <c r="N31" s="460"/>
      <c r="O31" s="458"/>
      <c r="P31" s="147"/>
      <c r="Q31" s="147"/>
      <c r="R31" s="147"/>
    </row>
    <row r="32" spans="1:18" s="59" customFormat="1" ht="15" customHeight="1">
      <c r="A32" s="492"/>
      <c r="B32" s="253" t="s">
        <v>301</v>
      </c>
      <c r="C32" s="254"/>
      <c r="D32" s="254"/>
      <c r="E32" s="254"/>
      <c r="F32" s="453"/>
      <c r="G32" s="453"/>
      <c r="H32" s="453"/>
      <c r="I32" s="453"/>
      <c r="J32" s="454"/>
      <c r="K32" s="459"/>
      <c r="L32" s="461"/>
      <c r="M32" s="461"/>
      <c r="N32" s="461"/>
      <c r="O32" s="459"/>
      <c r="P32" s="147"/>
      <c r="Q32" s="147"/>
      <c r="R32" s="147"/>
    </row>
    <row r="33" spans="1:18" s="59" customFormat="1" ht="15" customHeight="1">
      <c r="A33" s="359" t="s">
        <v>419</v>
      </c>
      <c r="B33" s="261" t="s">
        <v>478</v>
      </c>
      <c r="C33" s="202"/>
      <c r="D33" s="202"/>
      <c r="E33" s="202"/>
      <c r="F33" s="451"/>
      <c r="G33" s="451"/>
      <c r="H33" s="451"/>
      <c r="I33" s="451"/>
      <c r="J33" s="452"/>
      <c r="K33" s="271">
        <v>5</v>
      </c>
      <c r="L33" s="251"/>
      <c r="M33" s="251"/>
      <c r="N33" s="251"/>
      <c r="O33" s="271" t="s">
        <v>66</v>
      </c>
      <c r="P33" s="147"/>
      <c r="Q33" s="147"/>
      <c r="R33" s="147"/>
    </row>
    <row r="34" spans="1:18" s="59" customFormat="1" ht="15" customHeight="1">
      <c r="A34" s="492"/>
      <c r="B34" s="256" t="s">
        <v>479</v>
      </c>
      <c r="C34" s="157"/>
      <c r="D34" s="157"/>
      <c r="E34" s="157"/>
      <c r="F34" s="449"/>
      <c r="G34" s="449"/>
      <c r="H34" s="449"/>
      <c r="I34" s="449"/>
      <c r="J34" s="450"/>
      <c r="K34" s="459"/>
      <c r="L34" s="461"/>
      <c r="M34" s="461"/>
      <c r="N34" s="461"/>
      <c r="O34" s="459"/>
      <c r="P34" s="147"/>
      <c r="Q34" s="147"/>
      <c r="R34" s="147"/>
    </row>
    <row r="35" spans="1:18" s="59" customFormat="1" ht="15" customHeight="1">
      <c r="A35" s="371" t="s">
        <v>420</v>
      </c>
      <c r="B35" s="261" t="s">
        <v>644</v>
      </c>
      <c r="C35" s="202"/>
      <c r="D35" s="202"/>
      <c r="E35" s="202"/>
      <c r="F35" s="451"/>
      <c r="G35" s="451"/>
      <c r="H35" s="451"/>
      <c r="I35" s="451"/>
      <c r="J35" s="452"/>
      <c r="K35" s="335">
        <v>5</v>
      </c>
      <c r="L35" s="251"/>
      <c r="M35" s="251"/>
      <c r="N35" s="251"/>
      <c r="O35" s="271" t="s">
        <v>66</v>
      </c>
      <c r="P35" s="147"/>
      <c r="Q35" s="147"/>
      <c r="R35" s="147"/>
    </row>
    <row r="36" spans="1:18" s="59" customFormat="1" ht="15" customHeight="1">
      <c r="A36" s="425"/>
      <c r="B36" s="253" t="s">
        <v>890</v>
      </c>
      <c r="C36" s="254"/>
      <c r="D36" s="254"/>
      <c r="E36" s="254"/>
      <c r="F36" s="453"/>
      <c r="G36" s="453"/>
      <c r="H36" s="453"/>
      <c r="I36" s="453"/>
      <c r="J36" s="454"/>
      <c r="K36" s="426"/>
      <c r="L36" s="267"/>
      <c r="M36" s="267"/>
      <c r="N36" s="267"/>
      <c r="O36" s="273"/>
      <c r="P36" s="147"/>
      <c r="Q36" s="147"/>
      <c r="R36" s="147"/>
    </row>
    <row r="37" spans="1:18" s="59" customFormat="1" ht="15" customHeight="1">
      <c r="A37" s="359" t="s">
        <v>421</v>
      </c>
      <c r="B37" s="256" t="s">
        <v>480</v>
      </c>
      <c r="C37" s="157"/>
      <c r="D37" s="157"/>
      <c r="E37" s="157"/>
      <c r="F37" s="449"/>
      <c r="G37" s="449"/>
      <c r="H37" s="449"/>
      <c r="I37" s="449"/>
      <c r="J37" s="450"/>
      <c r="K37" s="271">
        <v>5</v>
      </c>
      <c r="L37" s="251"/>
      <c r="M37" s="251"/>
      <c r="N37" s="251"/>
      <c r="O37" s="271" t="s">
        <v>66</v>
      </c>
      <c r="P37" s="147"/>
      <c r="Q37" s="147"/>
      <c r="R37" s="147"/>
    </row>
    <row r="38" spans="1:18" s="59" customFormat="1" ht="15" customHeight="1">
      <c r="A38" s="360"/>
      <c r="B38" s="256" t="s">
        <v>879</v>
      </c>
      <c r="C38" s="157"/>
      <c r="D38" s="157"/>
      <c r="E38" s="157"/>
      <c r="F38" s="455"/>
      <c r="G38" s="455"/>
      <c r="H38" s="455"/>
      <c r="I38" s="455"/>
      <c r="J38" s="450"/>
      <c r="K38" s="458"/>
      <c r="L38" s="460"/>
      <c r="M38" s="460"/>
      <c r="N38" s="460"/>
      <c r="O38" s="458"/>
      <c r="P38" s="147"/>
      <c r="Q38" s="147"/>
      <c r="R38" s="147"/>
    </row>
    <row r="39" spans="1:18" s="59" customFormat="1" ht="15" customHeight="1">
      <c r="A39" s="492"/>
      <c r="B39" s="253" t="s">
        <v>878</v>
      </c>
      <c r="C39" s="254"/>
      <c r="D39" s="254"/>
      <c r="E39" s="254"/>
      <c r="F39" s="453"/>
      <c r="G39" s="453"/>
      <c r="H39" s="453"/>
      <c r="I39" s="453"/>
      <c r="J39" s="454"/>
      <c r="K39" s="459"/>
      <c r="L39" s="461"/>
      <c r="M39" s="461"/>
      <c r="N39" s="461"/>
      <c r="O39" s="459"/>
      <c r="P39" s="147"/>
      <c r="Q39" s="147"/>
      <c r="R39" s="147"/>
    </row>
    <row r="40" spans="1:18" s="59" customFormat="1" ht="15" customHeight="1">
      <c r="A40" s="359" t="s">
        <v>422</v>
      </c>
      <c r="B40" s="261" t="s">
        <v>481</v>
      </c>
      <c r="C40" s="202"/>
      <c r="D40" s="202"/>
      <c r="E40" s="202"/>
      <c r="F40" s="451"/>
      <c r="G40" s="451"/>
      <c r="H40" s="451"/>
      <c r="I40" s="451"/>
      <c r="J40" s="452"/>
      <c r="K40" s="271">
        <v>5</v>
      </c>
      <c r="L40" s="251"/>
      <c r="M40" s="251"/>
      <c r="N40" s="251"/>
      <c r="O40" s="271"/>
      <c r="P40" s="147"/>
      <c r="Q40" s="147"/>
      <c r="R40" s="147"/>
    </row>
    <row r="41" spans="1:18" s="59" customFormat="1" ht="15" customHeight="1">
      <c r="A41" s="360"/>
      <c r="B41" s="256" t="s">
        <v>482</v>
      </c>
      <c r="C41" s="157"/>
      <c r="D41" s="157"/>
      <c r="E41" s="157"/>
      <c r="F41" s="449"/>
      <c r="G41" s="449"/>
      <c r="H41" s="449"/>
      <c r="I41" s="449"/>
      <c r="J41" s="450"/>
      <c r="K41" s="458"/>
      <c r="L41" s="460"/>
      <c r="M41" s="460"/>
      <c r="N41" s="460"/>
      <c r="O41" s="458"/>
      <c r="P41" s="147"/>
      <c r="Q41" s="147"/>
      <c r="R41" s="147"/>
    </row>
    <row r="42" spans="1:18" s="59" customFormat="1" ht="15" customHeight="1">
      <c r="A42" s="492"/>
      <c r="B42" s="253" t="s">
        <v>483</v>
      </c>
      <c r="C42" s="254"/>
      <c r="D42" s="254"/>
      <c r="E42" s="254"/>
      <c r="F42" s="453"/>
      <c r="G42" s="453"/>
      <c r="H42" s="453"/>
      <c r="I42" s="453"/>
      <c r="J42" s="454"/>
      <c r="K42" s="459"/>
      <c r="L42" s="461"/>
      <c r="M42" s="461"/>
      <c r="N42" s="461"/>
      <c r="O42" s="459"/>
      <c r="P42" s="147"/>
      <c r="Q42" s="147"/>
      <c r="R42" s="147"/>
    </row>
    <row r="43" spans="1:18" s="65" customFormat="1" ht="30" customHeight="1">
      <c r="A43" s="463" t="s">
        <v>484</v>
      </c>
      <c r="B43" s="463"/>
      <c r="C43" s="463"/>
      <c r="D43" s="463"/>
      <c r="E43" s="463"/>
      <c r="F43" s="463"/>
      <c r="G43" s="463"/>
      <c r="H43" s="463"/>
      <c r="I43" s="463"/>
      <c r="J43" s="463"/>
      <c r="K43" s="463"/>
      <c r="L43" s="463"/>
      <c r="M43" s="463"/>
      <c r="N43" s="463"/>
      <c r="O43" s="463"/>
      <c r="P43" s="151"/>
      <c r="Q43" s="151"/>
      <c r="R43" s="151"/>
    </row>
    <row r="44" spans="1:18" s="30" customFormat="1" ht="13.8">
      <c r="A44" s="327" t="s">
        <v>56</v>
      </c>
      <c r="B44" s="328"/>
      <c r="C44" s="328"/>
      <c r="D44" s="328"/>
      <c r="E44" s="328"/>
      <c r="F44" s="328"/>
      <c r="G44" s="328"/>
      <c r="H44" s="328"/>
      <c r="I44" s="328"/>
      <c r="J44" s="329"/>
      <c r="K44" s="61" t="s">
        <v>55</v>
      </c>
      <c r="L44" s="62" t="s">
        <v>21</v>
      </c>
      <c r="M44" s="62" t="s">
        <v>54</v>
      </c>
      <c r="N44" s="62" t="s">
        <v>53</v>
      </c>
      <c r="O44" s="62" t="s">
        <v>52</v>
      </c>
      <c r="P44" s="146"/>
      <c r="Q44" s="146"/>
      <c r="R44" s="146"/>
    </row>
    <row r="45" spans="1:18" s="59" customFormat="1" ht="15" customHeight="1">
      <c r="A45" s="359" t="s">
        <v>485</v>
      </c>
      <c r="B45" s="261" t="s">
        <v>505</v>
      </c>
      <c r="C45" s="202"/>
      <c r="D45" s="202"/>
      <c r="E45" s="202"/>
      <c r="F45" s="451"/>
      <c r="G45" s="451"/>
      <c r="H45" s="451"/>
      <c r="I45" s="451"/>
      <c r="J45" s="452"/>
      <c r="K45" s="271">
        <v>5</v>
      </c>
      <c r="L45" s="251"/>
      <c r="M45" s="251"/>
      <c r="N45" s="251"/>
      <c r="O45" s="271" t="s">
        <v>66</v>
      </c>
      <c r="P45" s="147"/>
      <c r="Q45" s="147"/>
      <c r="R45" s="147"/>
    </row>
    <row r="46" spans="1:18" s="59" customFormat="1" ht="15" customHeight="1">
      <c r="A46" s="360"/>
      <c r="B46" s="256" t="s">
        <v>506</v>
      </c>
      <c r="C46" s="157"/>
      <c r="D46" s="157"/>
      <c r="E46" s="157"/>
      <c r="F46" s="455"/>
      <c r="G46" s="455"/>
      <c r="H46" s="455"/>
      <c r="I46" s="455"/>
      <c r="J46" s="450"/>
      <c r="K46" s="458"/>
      <c r="L46" s="460"/>
      <c r="M46" s="460"/>
      <c r="N46" s="460"/>
      <c r="O46" s="458"/>
      <c r="P46" s="147"/>
      <c r="Q46" s="147"/>
      <c r="R46" s="147"/>
    </row>
    <row r="47" spans="1:18" s="59" customFormat="1" ht="15" customHeight="1">
      <c r="A47" s="492"/>
      <c r="B47" s="253" t="s">
        <v>507</v>
      </c>
      <c r="C47" s="254"/>
      <c r="D47" s="254"/>
      <c r="E47" s="254"/>
      <c r="F47" s="453"/>
      <c r="G47" s="453"/>
      <c r="H47" s="453"/>
      <c r="I47" s="453"/>
      <c r="J47" s="454"/>
      <c r="K47" s="459"/>
      <c r="L47" s="461"/>
      <c r="M47" s="461"/>
      <c r="N47" s="461"/>
      <c r="O47" s="459"/>
      <c r="P47" s="147"/>
      <c r="Q47" s="147"/>
      <c r="R47" s="147"/>
    </row>
    <row r="48" spans="1:18" s="59" customFormat="1" ht="15" customHeight="1">
      <c r="A48" s="359" t="s">
        <v>486</v>
      </c>
      <c r="B48" s="261" t="s">
        <v>508</v>
      </c>
      <c r="C48" s="202"/>
      <c r="D48" s="202"/>
      <c r="E48" s="202"/>
      <c r="F48" s="451"/>
      <c r="G48" s="451"/>
      <c r="H48" s="451"/>
      <c r="I48" s="451"/>
      <c r="J48" s="452"/>
      <c r="K48" s="271">
        <v>5</v>
      </c>
      <c r="L48" s="251"/>
      <c r="M48" s="251"/>
      <c r="N48" s="251"/>
      <c r="O48" s="271"/>
      <c r="P48" s="147"/>
      <c r="Q48" s="147"/>
      <c r="R48" s="147"/>
    </row>
    <row r="49" spans="1:18" s="59" customFormat="1" ht="15" customHeight="1">
      <c r="A49" s="492"/>
      <c r="B49" s="253" t="s">
        <v>509</v>
      </c>
      <c r="C49" s="254"/>
      <c r="D49" s="254"/>
      <c r="E49" s="254"/>
      <c r="F49" s="453"/>
      <c r="G49" s="453"/>
      <c r="H49" s="453"/>
      <c r="I49" s="453"/>
      <c r="J49" s="454"/>
      <c r="K49" s="459"/>
      <c r="L49" s="461"/>
      <c r="M49" s="461"/>
      <c r="N49" s="461"/>
      <c r="O49" s="459"/>
      <c r="P49" s="147"/>
      <c r="Q49" s="147"/>
      <c r="R49" s="147"/>
    </row>
    <row r="50" spans="1:18" s="59" customFormat="1" ht="15" customHeight="1">
      <c r="A50" s="359" t="s">
        <v>487</v>
      </c>
      <c r="B50" s="261" t="s">
        <v>510</v>
      </c>
      <c r="C50" s="202"/>
      <c r="D50" s="202"/>
      <c r="E50" s="202"/>
      <c r="F50" s="451"/>
      <c r="G50" s="451"/>
      <c r="H50" s="451"/>
      <c r="I50" s="451"/>
      <c r="J50" s="452"/>
      <c r="K50" s="271">
        <v>5</v>
      </c>
      <c r="L50" s="251"/>
      <c r="M50" s="251"/>
      <c r="N50" s="251"/>
      <c r="O50" s="271" t="s">
        <v>66</v>
      </c>
      <c r="P50" s="147"/>
      <c r="Q50" s="147"/>
      <c r="R50" s="147"/>
    </row>
    <row r="51" spans="1:18" s="59" customFormat="1" ht="15" customHeight="1">
      <c r="A51" s="492"/>
      <c r="B51" s="253" t="s">
        <v>511</v>
      </c>
      <c r="C51" s="254"/>
      <c r="D51" s="254"/>
      <c r="E51" s="254"/>
      <c r="F51" s="453"/>
      <c r="G51" s="453"/>
      <c r="H51" s="453"/>
      <c r="I51" s="453"/>
      <c r="J51" s="454"/>
      <c r="K51" s="459"/>
      <c r="L51" s="461"/>
      <c r="M51" s="461"/>
      <c r="N51" s="461"/>
      <c r="O51" s="459"/>
      <c r="P51" s="147"/>
      <c r="Q51" s="147"/>
      <c r="R51" s="147"/>
    </row>
    <row r="52" spans="1:18" s="59" customFormat="1" ht="15" customHeight="1">
      <c r="A52" s="359" t="s">
        <v>488</v>
      </c>
      <c r="B52" s="261" t="s">
        <v>512</v>
      </c>
      <c r="C52" s="202"/>
      <c r="D52" s="202"/>
      <c r="E52" s="202"/>
      <c r="F52" s="451"/>
      <c r="G52" s="451"/>
      <c r="H52" s="451"/>
      <c r="I52" s="451"/>
      <c r="J52" s="452"/>
      <c r="K52" s="271">
        <v>5</v>
      </c>
      <c r="L52" s="251"/>
      <c r="M52" s="251"/>
      <c r="N52" s="251"/>
      <c r="O52" s="271"/>
      <c r="P52" s="147"/>
      <c r="Q52" s="147"/>
      <c r="R52" s="147"/>
    </row>
    <row r="53" spans="1:18" s="59" customFormat="1" ht="15" customHeight="1">
      <c r="A53" s="492"/>
      <c r="B53" s="253" t="s">
        <v>513</v>
      </c>
      <c r="C53" s="254"/>
      <c r="D53" s="254"/>
      <c r="E53" s="254"/>
      <c r="F53" s="453"/>
      <c r="G53" s="453"/>
      <c r="H53" s="453"/>
      <c r="I53" s="453"/>
      <c r="J53" s="454"/>
      <c r="K53" s="459"/>
      <c r="L53" s="461"/>
      <c r="M53" s="461"/>
      <c r="N53" s="461"/>
      <c r="O53" s="459"/>
      <c r="P53" s="147"/>
      <c r="Q53" s="147"/>
      <c r="R53" s="147"/>
    </row>
    <row r="54" spans="1:18" s="59" customFormat="1" ht="15" customHeight="1">
      <c r="A54" s="359" t="s">
        <v>489</v>
      </c>
      <c r="B54" s="261" t="s">
        <v>514</v>
      </c>
      <c r="C54" s="202"/>
      <c r="D54" s="202"/>
      <c r="E54" s="202"/>
      <c r="F54" s="451"/>
      <c r="G54" s="451"/>
      <c r="H54" s="451"/>
      <c r="I54" s="451"/>
      <c r="J54" s="452"/>
      <c r="K54" s="271">
        <v>5</v>
      </c>
      <c r="L54" s="251"/>
      <c r="M54" s="251"/>
      <c r="N54" s="251"/>
      <c r="O54" s="271" t="s">
        <v>66</v>
      </c>
      <c r="P54" s="147"/>
      <c r="Q54" s="147"/>
      <c r="R54" s="147"/>
    </row>
    <row r="55" spans="1:18" s="59" customFormat="1" ht="15" customHeight="1">
      <c r="A55" s="492"/>
      <c r="B55" s="253" t="s">
        <v>515</v>
      </c>
      <c r="C55" s="254"/>
      <c r="D55" s="254"/>
      <c r="E55" s="254"/>
      <c r="F55" s="453"/>
      <c r="G55" s="453"/>
      <c r="H55" s="453"/>
      <c r="I55" s="453"/>
      <c r="J55" s="454"/>
      <c r="K55" s="459"/>
      <c r="L55" s="461"/>
      <c r="M55" s="461"/>
      <c r="N55" s="461"/>
      <c r="O55" s="459"/>
      <c r="P55" s="147"/>
      <c r="Q55" s="147"/>
      <c r="R55" s="147"/>
    </row>
    <row r="56" spans="1:18" s="59" customFormat="1" ht="15" customHeight="1">
      <c r="A56" s="359" t="s">
        <v>490</v>
      </c>
      <c r="B56" s="261" t="s">
        <v>516</v>
      </c>
      <c r="C56" s="202"/>
      <c r="D56" s="202"/>
      <c r="E56" s="202"/>
      <c r="F56" s="451"/>
      <c r="G56" s="451"/>
      <c r="H56" s="451"/>
      <c r="I56" s="451"/>
      <c r="J56" s="452"/>
      <c r="K56" s="271">
        <v>5</v>
      </c>
      <c r="L56" s="251"/>
      <c r="M56" s="251"/>
      <c r="N56" s="251"/>
      <c r="O56" s="271" t="s">
        <v>66</v>
      </c>
      <c r="P56" s="147"/>
      <c r="Q56" s="147"/>
      <c r="R56" s="147"/>
    </row>
    <row r="57" spans="1:18" s="59" customFormat="1" ht="15" customHeight="1">
      <c r="A57" s="360"/>
      <c r="B57" s="256" t="s">
        <v>517</v>
      </c>
      <c r="C57" s="157"/>
      <c r="D57" s="157"/>
      <c r="E57" s="157"/>
      <c r="F57" s="455"/>
      <c r="G57" s="455"/>
      <c r="H57" s="455"/>
      <c r="I57" s="455"/>
      <c r="J57" s="450"/>
      <c r="K57" s="273"/>
      <c r="L57" s="267"/>
      <c r="M57" s="267"/>
      <c r="N57" s="267"/>
      <c r="O57" s="273"/>
      <c r="P57" s="147"/>
      <c r="Q57" s="147"/>
      <c r="R57" s="147"/>
    </row>
    <row r="58" spans="1:18" s="59" customFormat="1" ht="15" customHeight="1">
      <c r="A58" s="492"/>
      <c r="B58" s="253" t="s">
        <v>645</v>
      </c>
      <c r="C58" s="254"/>
      <c r="D58" s="254"/>
      <c r="E58" s="254"/>
      <c r="F58" s="453"/>
      <c r="G58" s="453"/>
      <c r="H58" s="453"/>
      <c r="I58" s="453"/>
      <c r="J58" s="454"/>
      <c r="K58" s="272"/>
      <c r="L58" s="252"/>
      <c r="M58" s="252"/>
      <c r="N58" s="252"/>
      <c r="O58" s="272"/>
      <c r="P58" s="147"/>
      <c r="Q58" s="147"/>
      <c r="R58" s="147"/>
    </row>
    <row r="59" spans="1:18" s="59" customFormat="1" ht="15" customHeight="1">
      <c r="A59" s="359" t="s">
        <v>491</v>
      </c>
      <c r="B59" s="261" t="s">
        <v>518</v>
      </c>
      <c r="C59" s="202"/>
      <c r="D59" s="202"/>
      <c r="E59" s="202"/>
      <c r="F59" s="451"/>
      <c r="G59" s="451"/>
      <c r="H59" s="451"/>
      <c r="I59" s="451"/>
      <c r="J59" s="452"/>
      <c r="K59" s="271">
        <v>5</v>
      </c>
      <c r="L59" s="251"/>
      <c r="M59" s="251"/>
      <c r="N59" s="251"/>
      <c r="O59" s="271"/>
      <c r="P59" s="147"/>
      <c r="Q59" s="147"/>
      <c r="R59" s="147"/>
    </row>
    <row r="60" spans="1:18" s="59" customFormat="1" ht="15" customHeight="1">
      <c r="A60" s="492"/>
      <c r="B60" s="253" t="s">
        <v>519</v>
      </c>
      <c r="C60" s="254"/>
      <c r="D60" s="254"/>
      <c r="E60" s="254"/>
      <c r="F60" s="453"/>
      <c r="G60" s="453"/>
      <c r="H60" s="453"/>
      <c r="I60" s="453"/>
      <c r="J60" s="454"/>
      <c r="K60" s="272"/>
      <c r="L60" s="252"/>
      <c r="M60" s="252"/>
      <c r="N60" s="252"/>
      <c r="O60" s="272"/>
      <c r="P60" s="147"/>
      <c r="Q60" s="147"/>
      <c r="R60" s="147"/>
    </row>
    <row r="61" spans="1:18" s="59" customFormat="1" ht="15" customHeight="1">
      <c r="A61" s="359" t="s">
        <v>492</v>
      </c>
      <c r="B61" s="261" t="s">
        <v>520</v>
      </c>
      <c r="C61" s="202"/>
      <c r="D61" s="202"/>
      <c r="E61" s="202"/>
      <c r="F61" s="451"/>
      <c r="G61" s="451"/>
      <c r="H61" s="451"/>
      <c r="I61" s="451"/>
      <c r="J61" s="452"/>
      <c r="K61" s="271">
        <v>5</v>
      </c>
      <c r="L61" s="251"/>
      <c r="M61" s="251"/>
      <c r="N61" s="251"/>
      <c r="O61" s="271" t="s">
        <v>66</v>
      </c>
      <c r="P61" s="147"/>
      <c r="Q61" s="147"/>
      <c r="R61" s="147"/>
    </row>
    <row r="62" spans="1:18" s="59" customFormat="1" ht="15" customHeight="1">
      <c r="A62" s="492"/>
      <c r="B62" s="253" t="s">
        <v>521</v>
      </c>
      <c r="C62" s="254"/>
      <c r="D62" s="254"/>
      <c r="E62" s="254"/>
      <c r="F62" s="453"/>
      <c r="G62" s="453"/>
      <c r="H62" s="453"/>
      <c r="I62" s="453"/>
      <c r="J62" s="454"/>
      <c r="K62" s="272"/>
      <c r="L62" s="252"/>
      <c r="M62" s="252"/>
      <c r="N62" s="252"/>
      <c r="O62" s="272"/>
      <c r="P62" s="147"/>
      <c r="Q62" s="147"/>
      <c r="R62" s="147"/>
    </row>
    <row r="63" spans="1:18" s="59" customFormat="1" ht="15" customHeight="1">
      <c r="A63" s="359" t="s">
        <v>493</v>
      </c>
      <c r="B63" s="261" t="s">
        <v>522</v>
      </c>
      <c r="C63" s="202"/>
      <c r="D63" s="202"/>
      <c r="E63" s="202"/>
      <c r="F63" s="451"/>
      <c r="G63" s="451"/>
      <c r="H63" s="451"/>
      <c r="I63" s="451"/>
      <c r="J63" s="452"/>
      <c r="K63" s="271">
        <v>5</v>
      </c>
      <c r="L63" s="251"/>
      <c r="M63" s="251"/>
      <c r="N63" s="251"/>
      <c r="O63" s="271" t="s">
        <v>66</v>
      </c>
      <c r="P63" s="147"/>
      <c r="Q63" s="147"/>
      <c r="R63" s="147"/>
    </row>
    <row r="64" spans="1:18" s="59" customFormat="1" ht="15" customHeight="1">
      <c r="A64" s="492"/>
      <c r="B64" s="253" t="s">
        <v>523</v>
      </c>
      <c r="C64" s="254"/>
      <c r="D64" s="254"/>
      <c r="E64" s="254"/>
      <c r="F64" s="453"/>
      <c r="G64" s="453"/>
      <c r="H64" s="453"/>
      <c r="I64" s="453"/>
      <c r="J64" s="454"/>
      <c r="K64" s="272"/>
      <c r="L64" s="252"/>
      <c r="M64" s="252"/>
      <c r="N64" s="252"/>
      <c r="O64" s="272"/>
      <c r="P64" s="147"/>
      <c r="Q64" s="147"/>
      <c r="R64" s="147"/>
    </row>
    <row r="65" spans="1:18" s="59" customFormat="1" ht="15" customHeight="1">
      <c r="A65" s="83" t="s">
        <v>494</v>
      </c>
      <c r="B65" s="258" t="s">
        <v>524</v>
      </c>
      <c r="C65" s="259"/>
      <c r="D65" s="259"/>
      <c r="E65" s="259"/>
      <c r="F65" s="551"/>
      <c r="G65" s="551"/>
      <c r="H65" s="551"/>
      <c r="I65" s="551"/>
      <c r="J65" s="552"/>
      <c r="K65" s="20">
        <v>5</v>
      </c>
      <c r="L65" s="68"/>
      <c r="M65" s="68"/>
      <c r="N65" s="68"/>
      <c r="O65" s="20"/>
      <c r="P65" s="147"/>
      <c r="Q65" s="147"/>
      <c r="R65" s="147"/>
    </row>
    <row r="66" spans="1:18" s="59" customFormat="1" ht="15" customHeight="1">
      <c r="A66" s="83" t="s">
        <v>495</v>
      </c>
      <c r="B66" s="258" t="s">
        <v>363</v>
      </c>
      <c r="C66" s="259"/>
      <c r="D66" s="259"/>
      <c r="E66" s="259"/>
      <c r="F66" s="551"/>
      <c r="G66" s="551"/>
      <c r="H66" s="551"/>
      <c r="I66" s="551"/>
      <c r="J66" s="552"/>
      <c r="K66" s="20">
        <v>5</v>
      </c>
      <c r="L66" s="68"/>
      <c r="M66" s="68"/>
      <c r="N66" s="68"/>
      <c r="O66" s="20"/>
      <c r="P66" s="147"/>
      <c r="Q66" s="147"/>
      <c r="R66" s="147"/>
    </row>
    <row r="67" spans="1:18" s="59" customFormat="1" ht="15" customHeight="1">
      <c r="A67" s="359" t="s">
        <v>496</v>
      </c>
      <c r="B67" s="261" t="s">
        <v>525</v>
      </c>
      <c r="C67" s="202"/>
      <c r="D67" s="202"/>
      <c r="E67" s="202"/>
      <c r="F67" s="451"/>
      <c r="G67" s="451"/>
      <c r="H67" s="451"/>
      <c r="I67" s="451"/>
      <c r="J67" s="452"/>
      <c r="K67" s="271">
        <v>5</v>
      </c>
      <c r="L67" s="251"/>
      <c r="M67" s="251"/>
      <c r="N67" s="251"/>
      <c r="O67" s="271"/>
      <c r="P67" s="147"/>
      <c r="Q67" s="147"/>
      <c r="R67" s="147"/>
    </row>
    <row r="68" spans="1:18" s="59" customFormat="1" ht="15" customHeight="1">
      <c r="A68" s="492"/>
      <c r="B68" s="253" t="s">
        <v>526</v>
      </c>
      <c r="C68" s="254"/>
      <c r="D68" s="254"/>
      <c r="E68" s="254"/>
      <c r="F68" s="453"/>
      <c r="G68" s="453"/>
      <c r="H68" s="453"/>
      <c r="I68" s="453"/>
      <c r="J68" s="454"/>
      <c r="K68" s="272"/>
      <c r="L68" s="252"/>
      <c r="M68" s="252"/>
      <c r="N68" s="252"/>
      <c r="O68" s="272"/>
      <c r="P68" s="147"/>
      <c r="Q68" s="147"/>
      <c r="R68" s="147"/>
    </row>
    <row r="69" spans="1:18" s="59" customFormat="1" ht="15" customHeight="1">
      <c r="A69" s="83" t="s">
        <v>497</v>
      </c>
      <c r="B69" s="258" t="s">
        <v>527</v>
      </c>
      <c r="C69" s="259"/>
      <c r="D69" s="259"/>
      <c r="E69" s="259"/>
      <c r="F69" s="551"/>
      <c r="G69" s="551"/>
      <c r="H69" s="551"/>
      <c r="I69" s="551"/>
      <c r="J69" s="552"/>
      <c r="K69" s="20">
        <v>5</v>
      </c>
      <c r="L69" s="68"/>
      <c r="M69" s="68"/>
      <c r="N69" s="68"/>
      <c r="O69" s="20"/>
      <c r="P69" s="147"/>
      <c r="Q69" s="147"/>
      <c r="R69" s="147"/>
    </row>
    <row r="70" spans="1:18" s="59" customFormat="1" ht="15" customHeight="1">
      <c r="A70" s="359" t="s">
        <v>498</v>
      </c>
      <c r="B70" s="261" t="s">
        <v>528</v>
      </c>
      <c r="C70" s="202"/>
      <c r="D70" s="202"/>
      <c r="E70" s="202"/>
      <c r="F70" s="451"/>
      <c r="G70" s="451"/>
      <c r="H70" s="451"/>
      <c r="I70" s="451"/>
      <c r="J70" s="452"/>
      <c r="K70" s="271">
        <v>5</v>
      </c>
      <c r="L70" s="251"/>
      <c r="M70" s="251"/>
      <c r="N70" s="251"/>
      <c r="O70" s="271"/>
      <c r="P70" s="147"/>
      <c r="Q70" s="147"/>
      <c r="R70" s="147"/>
    </row>
    <row r="71" spans="1:18" s="59" customFormat="1" ht="15" customHeight="1">
      <c r="A71" s="492"/>
      <c r="B71" s="253" t="s">
        <v>529</v>
      </c>
      <c r="C71" s="254"/>
      <c r="D71" s="254"/>
      <c r="E71" s="254"/>
      <c r="F71" s="453"/>
      <c r="G71" s="453"/>
      <c r="H71" s="453"/>
      <c r="I71" s="453"/>
      <c r="J71" s="454"/>
      <c r="K71" s="272"/>
      <c r="L71" s="252"/>
      <c r="M71" s="252"/>
      <c r="N71" s="252"/>
      <c r="O71" s="272"/>
      <c r="P71" s="147"/>
      <c r="Q71" s="147"/>
      <c r="R71" s="147"/>
    </row>
    <row r="72" spans="1:18" s="59" customFormat="1" ht="15" customHeight="1">
      <c r="A72" s="359" t="s">
        <v>499</v>
      </c>
      <c r="B72" s="261" t="s">
        <v>530</v>
      </c>
      <c r="C72" s="202"/>
      <c r="D72" s="202"/>
      <c r="E72" s="202"/>
      <c r="F72" s="451"/>
      <c r="G72" s="451"/>
      <c r="H72" s="451"/>
      <c r="I72" s="451"/>
      <c r="J72" s="452"/>
      <c r="K72" s="271">
        <v>5</v>
      </c>
      <c r="L72" s="251"/>
      <c r="M72" s="251"/>
      <c r="N72" s="251"/>
      <c r="O72" s="271" t="s">
        <v>66</v>
      </c>
      <c r="P72" s="147"/>
      <c r="Q72" s="147"/>
      <c r="R72" s="147"/>
    </row>
    <row r="73" spans="1:18" s="59" customFormat="1" ht="15" customHeight="1">
      <c r="A73" s="492"/>
      <c r="B73" s="253" t="s">
        <v>531</v>
      </c>
      <c r="C73" s="254"/>
      <c r="D73" s="254"/>
      <c r="E73" s="254"/>
      <c r="F73" s="453"/>
      <c r="G73" s="453"/>
      <c r="H73" s="453"/>
      <c r="I73" s="453"/>
      <c r="J73" s="454"/>
      <c r="K73" s="272"/>
      <c r="L73" s="252"/>
      <c r="M73" s="252"/>
      <c r="N73" s="252"/>
      <c r="O73" s="272"/>
      <c r="P73" s="147"/>
      <c r="Q73" s="147"/>
      <c r="R73" s="147"/>
    </row>
    <row r="74" spans="1:18" s="59" customFormat="1" ht="15" customHeight="1">
      <c r="A74" s="83" t="s">
        <v>500</v>
      </c>
      <c r="B74" s="258" t="s">
        <v>532</v>
      </c>
      <c r="C74" s="259"/>
      <c r="D74" s="259"/>
      <c r="E74" s="259"/>
      <c r="F74" s="551"/>
      <c r="G74" s="551"/>
      <c r="H74" s="551"/>
      <c r="I74" s="551"/>
      <c r="J74" s="552"/>
      <c r="K74" s="20">
        <v>5</v>
      </c>
      <c r="L74" s="68"/>
      <c r="M74" s="68"/>
      <c r="N74" s="68"/>
      <c r="O74" s="20" t="s">
        <v>66</v>
      </c>
      <c r="P74" s="147"/>
      <c r="Q74" s="147"/>
      <c r="R74" s="147"/>
    </row>
    <row r="75" spans="1:18" s="59" customFormat="1" ht="15" customHeight="1">
      <c r="A75" s="359" t="s">
        <v>501</v>
      </c>
      <c r="B75" s="261" t="s">
        <v>533</v>
      </c>
      <c r="C75" s="202"/>
      <c r="D75" s="202"/>
      <c r="E75" s="202"/>
      <c r="F75" s="451"/>
      <c r="G75" s="451"/>
      <c r="H75" s="451"/>
      <c r="I75" s="451"/>
      <c r="J75" s="452"/>
      <c r="K75" s="271">
        <v>5</v>
      </c>
      <c r="L75" s="251"/>
      <c r="M75" s="251"/>
      <c r="N75" s="251"/>
      <c r="O75" s="271" t="s">
        <v>66</v>
      </c>
      <c r="P75" s="147"/>
      <c r="Q75" s="147"/>
      <c r="R75" s="147"/>
    </row>
    <row r="76" spans="1:18" s="59" customFormat="1" ht="15" customHeight="1">
      <c r="A76" s="360"/>
      <c r="B76" s="256" t="s">
        <v>534</v>
      </c>
      <c r="C76" s="157"/>
      <c r="D76" s="157"/>
      <c r="E76" s="157"/>
      <c r="F76" s="455"/>
      <c r="G76" s="455"/>
      <c r="H76" s="455"/>
      <c r="I76" s="455"/>
      <c r="J76" s="450"/>
      <c r="K76" s="273"/>
      <c r="L76" s="267"/>
      <c r="M76" s="267"/>
      <c r="N76" s="267"/>
      <c r="O76" s="273"/>
      <c r="P76" s="147"/>
      <c r="Q76" s="147"/>
      <c r="R76" s="147"/>
    </row>
    <row r="77" spans="1:18" s="59" customFormat="1" ht="15" customHeight="1">
      <c r="A77" s="360"/>
      <c r="B77" s="256" t="s">
        <v>535</v>
      </c>
      <c r="C77" s="157"/>
      <c r="D77" s="157"/>
      <c r="E77" s="157"/>
      <c r="F77" s="455"/>
      <c r="G77" s="455"/>
      <c r="H77" s="455"/>
      <c r="I77" s="455"/>
      <c r="J77" s="450"/>
      <c r="K77" s="273"/>
      <c r="L77" s="267"/>
      <c r="M77" s="267"/>
      <c r="N77" s="267"/>
      <c r="O77" s="273"/>
      <c r="P77" s="147"/>
      <c r="Q77" s="147"/>
      <c r="R77" s="147"/>
    </row>
    <row r="78" spans="1:18" s="59" customFormat="1" ht="15" customHeight="1">
      <c r="A78" s="492"/>
      <c r="B78" s="253" t="s">
        <v>536</v>
      </c>
      <c r="C78" s="254"/>
      <c r="D78" s="254"/>
      <c r="E78" s="254"/>
      <c r="F78" s="453"/>
      <c r="G78" s="453"/>
      <c r="H78" s="453"/>
      <c r="I78" s="453"/>
      <c r="J78" s="454"/>
      <c r="K78" s="272"/>
      <c r="L78" s="252"/>
      <c r="M78" s="252"/>
      <c r="N78" s="252"/>
      <c r="O78" s="272"/>
      <c r="P78" s="147"/>
      <c r="Q78" s="147"/>
      <c r="R78" s="147"/>
    </row>
    <row r="79" spans="1:18" s="59" customFormat="1" ht="15" customHeight="1">
      <c r="A79" s="359" t="s">
        <v>502</v>
      </c>
      <c r="B79" s="261" t="s">
        <v>537</v>
      </c>
      <c r="C79" s="202"/>
      <c r="D79" s="202"/>
      <c r="E79" s="202"/>
      <c r="F79" s="451"/>
      <c r="G79" s="451"/>
      <c r="H79" s="451"/>
      <c r="I79" s="451"/>
      <c r="J79" s="452"/>
      <c r="K79" s="271">
        <v>5</v>
      </c>
      <c r="L79" s="251"/>
      <c r="M79" s="251"/>
      <c r="N79" s="251"/>
      <c r="O79" s="271" t="s">
        <v>66</v>
      </c>
      <c r="P79" s="147"/>
      <c r="Q79" s="147"/>
      <c r="R79" s="147"/>
    </row>
    <row r="80" spans="1:18" s="59" customFormat="1" ht="15" customHeight="1">
      <c r="A80" s="492"/>
      <c r="B80" s="253" t="s">
        <v>538</v>
      </c>
      <c r="C80" s="254"/>
      <c r="D80" s="254"/>
      <c r="E80" s="254"/>
      <c r="F80" s="453"/>
      <c r="G80" s="453"/>
      <c r="H80" s="453"/>
      <c r="I80" s="453"/>
      <c r="J80" s="454"/>
      <c r="K80" s="272"/>
      <c r="L80" s="252"/>
      <c r="M80" s="252"/>
      <c r="N80" s="252"/>
      <c r="O80" s="272"/>
      <c r="P80" s="147"/>
      <c r="Q80" s="147"/>
      <c r="R80" s="147"/>
    </row>
    <row r="81" spans="1:18" s="59" customFormat="1" ht="15" customHeight="1">
      <c r="A81" s="359" t="s">
        <v>503</v>
      </c>
      <c r="B81" s="261" t="s">
        <v>539</v>
      </c>
      <c r="C81" s="202"/>
      <c r="D81" s="202"/>
      <c r="E81" s="202"/>
      <c r="F81" s="451"/>
      <c r="G81" s="451"/>
      <c r="H81" s="451"/>
      <c r="I81" s="451"/>
      <c r="J81" s="452"/>
      <c r="K81" s="271">
        <v>5</v>
      </c>
      <c r="L81" s="251"/>
      <c r="M81" s="251"/>
      <c r="N81" s="251"/>
      <c r="O81" s="271" t="s">
        <v>66</v>
      </c>
      <c r="P81" s="147"/>
      <c r="Q81" s="147"/>
      <c r="R81" s="147"/>
    </row>
    <row r="82" spans="1:18" s="59" customFormat="1" ht="15" customHeight="1">
      <c r="A82" s="360"/>
      <c r="B82" s="256" t="s">
        <v>540</v>
      </c>
      <c r="C82" s="157"/>
      <c r="D82" s="157"/>
      <c r="E82" s="157"/>
      <c r="F82" s="455"/>
      <c r="G82" s="455"/>
      <c r="H82" s="455"/>
      <c r="I82" s="455"/>
      <c r="J82" s="450"/>
      <c r="K82" s="273"/>
      <c r="L82" s="267"/>
      <c r="M82" s="267"/>
      <c r="N82" s="267"/>
      <c r="O82" s="273"/>
      <c r="P82" s="147"/>
      <c r="Q82" s="147"/>
      <c r="R82" s="147"/>
    </row>
    <row r="83" spans="1:18" s="59" customFormat="1" ht="15" customHeight="1">
      <c r="A83" s="492"/>
      <c r="B83" s="253" t="s">
        <v>541</v>
      </c>
      <c r="C83" s="254"/>
      <c r="D83" s="254"/>
      <c r="E83" s="254"/>
      <c r="F83" s="453"/>
      <c r="G83" s="453"/>
      <c r="H83" s="453"/>
      <c r="I83" s="453"/>
      <c r="J83" s="454"/>
      <c r="K83" s="272"/>
      <c r="L83" s="252"/>
      <c r="M83" s="252"/>
      <c r="N83" s="252"/>
      <c r="O83" s="272"/>
      <c r="P83" s="147"/>
      <c r="Q83" s="147"/>
      <c r="R83" s="147"/>
    </row>
    <row r="84" spans="1:18" s="59" customFormat="1" ht="15" customHeight="1">
      <c r="A84" s="359" t="s">
        <v>504</v>
      </c>
      <c r="B84" s="261" t="s">
        <v>857</v>
      </c>
      <c r="C84" s="202"/>
      <c r="D84" s="202"/>
      <c r="E84" s="202"/>
      <c r="F84" s="451"/>
      <c r="G84" s="451"/>
      <c r="H84" s="451"/>
      <c r="I84" s="451"/>
      <c r="J84" s="452"/>
      <c r="K84" s="271">
        <v>5</v>
      </c>
      <c r="L84" s="251"/>
      <c r="M84" s="251"/>
      <c r="N84" s="251"/>
      <c r="O84" s="271" t="s">
        <v>66</v>
      </c>
      <c r="P84" s="147"/>
      <c r="Q84" s="147"/>
      <c r="R84" s="147"/>
    </row>
    <row r="85" spans="1:18" s="59" customFormat="1" ht="15" customHeight="1">
      <c r="A85" s="492"/>
      <c r="B85" s="253" t="s">
        <v>858</v>
      </c>
      <c r="C85" s="254"/>
      <c r="D85" s="254"/>
      <c r="E85" s="254"/>
      <c r="F85" s="453"/>
      <c r="G85" s="453"/>
      <c r="H85" s="453"/>
      <c r="I85" s="453"/>
      <c r="J85" s="454"/>
      <c r="K85" s="272"/>
      <c r="L85" s="252"/>
      <c r="M85" s="252"/>
      <c r="N85" s="252"/>
      <c r="O85" s="272"/>
      <c r="P85" s="147"/>
      <c r="Q85" s="147"/>
      <c r="R85" s="147"/>
    </row>
    <row r="86" spans="1:18" s="30" customFormat="1" ht="13.8">
      <c r="A86" s="327" t="s">
        <v>56</v>
      </c>
      <c r="B86" s="328"/>
      <c r="C86" s="328"/>
      <c r="D86" s="328"/>
      <c r="E86" s="328"/>
      <c r="F86" s="328"/>
      <c r="G86" s="328"/>
      <c r="H86" s="328"/>
      <c r="I86" s="328"/>
      <c r="J86" s="329"/>
      <c r="K86" s="61" t="s">
        <v>55</v>
      </c>
      <c r="L86" s="62" t="s">
        <v>21</v>
      </c>
      <c r="M86" s="62" t="s">
        <v>54</v>
      </c>
      <c r="N86" s="62" t="s">
        <v>53</v>
      </c>
      <c r="O86" s="62" t="s">
        <v>52</v>
      </c>
      <c r="P86" s="146"/>
      <c r="Q86" s="146"/>
      <c r="R86" s="146"/>
    </row>
    <row r="87" spans="1:18" s="59" customFormat="1" ht="15" customHeight="1">
      <c r="A87" s="359" t="s">
        <v>542</v>
      </c>
      <c r="B87" s="261" t="s">
        <v>546</v>
      </c>
      <c r="C87" s="202"/>
      <c r="D87" s="202"/>
      <c r="E87" s="202"/>
      <c r="F87" s="451"/>
      <c r="G87" s="451"/>
      <c r="H87" s="451"/>
      <c r="I87" s="451"/>
      <c r="J87" s="452"/>
      <c r="K87" s="271">
        <v>5</v>
      </c>
      <c r="L87" s="251"/>
      <c r="M87" s="251"/>
      <c r="N87" s="251"/>
      <c r="O87" s="271" t="s">
        <v>66</v>
      </c>
      <c r="P87" s="147"/>
      <c r="Q87" s="147"/>
      <c r="R87" s="147"/>
    </row>
    <row r="88" spans="1:18" s="59" customFormat="1" ht="15" customHeight="1">
      <c r="A88" s="492"/>
      <c r="B88" s="253" t="s">
        <v>547</v>
      </c>
      <c r="C88" s="254"/>
      <c r="D88" s="254"/>
      <c r="E88" s="254"/>
      <c r="F88" s="453"/>
      <c r="G88" s="453"/>
      <c r="H88" s="453"/>
      <c r="I88" s="453"/>
      <c r="J88" s="454"/>
      <c r="K88" s="459"/>
      <c r="L88" s="461"/>
      <c r="M88" s="461"/>
      <c r="N88" s="461"/>
      <c r="O88" s="272"/>
      <c r="P88" s="147"/>
      <c r="Q88" s="147"/>
      <c r="R88" s="147"/>
    </row>
    <row r="89" spans="1:18" s="59" customFormat="1" ht="15" customHeight="1">
      <c r="A89" s="359" t="s">
        <v>543</v>
      </c>
      <c r="B89" s="261" t="s">
        <v>548</v>
      </c>
      <c r="C89" s="202"/>
      <c r="D89" s="202"/>
      <c r="E89" s="202"/>
      <c r="F89" s="451"/>
      <c r="G89" s="451"/>
      <c r="H89" s="451"/>
      <c r="I89" s="451"/>
      <c r="J89" s="452"/>
      <c r="K89" s="271">
        <v>5</v>
      </c>
      <c r="L89" s="251"/>
      <c r="M89" s="251"/>
      <c r="N89" s="251"/>
      <c r="O89" s="271" t="s">
        <v>66</v>
      </c>
      <c r="P89" s="147"/>
      <c r="Q89" s="147"/>
      <c r="R89" s="147"/>
    </row>
    <row r="90" spans="1:18" s="59" customFormat="1" ht="15" customHeight="1">
      <c r="A90" s="360"/>
      <c r="B90" s="256" t="s">
        <v>549</v>
      </c>
      <c r="C90" s="157"/>
      <c r="D90" s="157"/>
      <c r="E90" s="157"/>
      <c r="F90" s="455"/>
      <c r="G90" s="455"/>
      <c r="H90" s="455"/>
      <c r="I90" s="455"/>
      <c r="J90" s="450"/>
      <c r="K90" s="273"/>
      <c r="L90" s="267"/>
      <c r="M90" s="267"/>
      <c r="N90" s="267"/>
      <c r="O90" s="273"/>
      <c r="P90" s="147"/>
      <c r="Q90" s="147"/>
      <c r="R90" s="147"/>
    </row>
    <row r="91" spans="1:18" s="59" customFormat="1" ht="15" customHeight="1">
      <c r="A91" s="492"/>
      <c r="B91" s="253" t="s">
        <v>110</v>
      </c>
      <c r="C91" s="254"/>
      <c r="D91" s="254"/>
      <c r="E91" s="254"/>
      <c r="F91" s="453"/>
      <c r="G91" s="453"/>
      <c r="H91" s="453"/>
      <c r="I91" s="453"/>
      <c r="J91" s="454"/>
      <c r="K91" s="272"/>
      <c r="L91" s="252"/>
      <c r="M91" s="252"/>
      <c r="N91" s="252"/>
      <c r="O91" s="272"/>
      <c r="P91" s="147"/>
      <c r="Q91" s="147"/>
      <c r="R91" s="147"/>
    </row>
    <row r="92" spans="1:18" s="59" customFormat="1" ht="15" customHeight="1">
      <c r="A92" s="359" t="s">
        <v>544</v>
      </c>
      <c r="B92" s="261" t="s">
        <v>550</v>
      </c>
      <c r="C92" s="202"/>
      <c r="D92" s="202"/>
      <c r="E92" s="202"/>
      <c r="F92" s="451"/>
      <c r="G92" s="451"/>
      <c r="H92" s="451"/>
      <c r="I92" s="451"/>
      <c r="J92" s="452"/>
      <c r="K92" s="271">
        <v>5</v>
      </c>
      <c r="L92" s="251"/>
      <c r="M92" s="251"/>
      <c r="N92" s="251"/>
      <c r="O92" s="271" t="s">
        <v>66</v>
      </c>
      <c r="P92" s="147"/>
      <c r="Q92" s="147"/>
      <c r="R92" s="147"/>
    </row>
    <row r="93" spans="1:18" s="59" customFormat="1" ht="15" customHeight="1">
      <c r="A93" s="492"/>
      <c r="B93" s="253" t="s">
        <v>551</v>
      </c>
      <c r="C93" s="254"/>
      <c r="D93" s="254"/>
      <c r="E93" s="254"/>
      <c r="F93" s="453"/>
      <c r="G93" s="453"/>
      <c r="H93" s="453"/>
      <c r="I93" s="453"/>
      <c r="J93" s="454"/>
      <c r="K93" s="459"/>
      <c r="L93" s="461"/>
      <c r="M93" s="461"/>
      <c r="N93" s="461"/>
      <c r="O93" s="272"/>
      <c r="P93" s="147"/>
      <c r="Q93" s="147"/>
      <c r="R93" s="147"/>
    </row>
    <row r="94" spans="1:18" s="59" customFormat="1" ht="15" customHeight="1">
      <c r="A94" s="359" t="s">
        <v>545</v>
      </c>
      <c r="B94" s="261" t="s">
        <v>552</v>
      </c>
      <c r="C94" s="202"/>
      <c r="D94" s="202"/>
      <c r="E94" s="202"/>
      <c r="F94" s="451"/>
      <c r="G94" s="451"/>
      <c r="H94" s="451"/>
      <c r="I94" s="451"/>
      <c r="J94" s="452"/>
      <c r="K94" s="271">
        <v>5</v>
      </c>
      <c r="L94" s="251"/>
      <c r="M94" s="251"/>
      <c r="N94" s="251"/>
      <c r="O94" s="271" t="s">
        <v>66</v>
      </c>
      <c r="P94" s="147"/>
      <c r="Q94" s="147"/>
      <c r="R94" s="147"/>
    </row>
    <row r="95" spans="1:18" s="59" customFormat="1" ht="15" customHeight="1">
      <c r="A95" s="360"/>
      <c r="B95" s="256" t="s">
        <v>553</v>
      </c>
      <c r="C95" s="157"/>
      <c r="D95" s="157"/>
      <c r="E95" s="157"/>
      <c r="F95" s="455"/>
      <c r="G95" s="455"/>
      <c r="H95" s="455"/>
      <c r="I95" s="455"/>
      <c r="J95" s="450"/>
      <c r="K95" s="273"/>
      <c r="L95" s="267"/>
      <c r="M95" s="267"/>
      <c r="N95" s="267"/>
      <c r="O95" s="273"/>
      <c r="P95" s="147"/>
      <c r="Q95" s="147"/>
      <c r="R95" s="147"/>
    </row>
    <row r="96" spans="1:18" s="59" customFormat="1" ht="15" customHeight="1">
      <c r="A96" s="492"/>
      <c r="B96" s="253" t="s">
        <v>554</v>
      </c>
      <c r="C96" s="254"/>
      <c r="D96" s="254"/>
      <c r="E96" s="254"/>
      <c r="F96" s="453"/>
      <c r="G96" s="453"/>
      <c r="H96" s="453"/>
      <c r="I96" s="453"/>
      <c r="J96" s="454"/>
      <c r="K96" s="272"/>
      <c r="L96" s="252"/>
      <c r="M96" s="252"/>
      <c r="N96" s="252"/>
      <c r="O96" s="272"/>
      <c r="P96" s="147"/>
      <c r="Q96" s="147"/>
      <c r="R96" s="147"/>
    </row>
    <row r="97" spans="1:18" s="48" customFormat="1" ht="6" customHeight="1">
      <c r="A97" s="347"/>
      <c r="B97" s="347"/>
      <c r="C97" s="347"/>
      <c r="D97" s="347"/>
      <c r="E97" s="347"/>
      <c r="F97" s="347"/>
      <c r="G97" s="347"/>
      <c r="H97" s="347"/>
      <c r="I97" s="347"/>
      <c r="J97" s="347"/>
      <c r="K97" s="347"/>
      <c r="L97" s="347"/>
      <c r="M97" s="347"/>
      <c r="N97" s="347"/>
      <c r="O97" s="347"/>
      <c r="P97" s="138"/>
      <c r="Q97" s="138"/>
      <c r="R97" s="138"/>
    </row>
    <row r="98" spans="1:18" s="48" customFormat="1" ht="15" customHeight="1">
      <c r="A98" s="345" t="s">
        <v>102</v>
      </c>
      <c r="B98" s="346"/>
      <c r="C98" s="346"/>
      <c r="D98" s="70"/>
      <c r="E98" s="373"/>
      <c r="F98" s="373"/>
      <c r="G98" s="373"/>
      <c r="H98" s="373"/>
      <c r="I98" s="373"/>
      <c r="J98" s="373"/>
      <c r="K98" s="373"/>
      <c r="L98" s="373"/>
      <c r="M98" s="373"/>
      <c r="N98" s="373"/>
      <c r="O98" s="374"/>
      <c r="P98" s="138"/>
      <c r="Q98" s="138"/>
      <c r="R98" s="138"/>
    </row>
    <row r="99" spans="1:18" s="48" customFormat="1" ht="27" customHeight="1">
      <c r="A99" s="571"/>
      <c r="B99" s="572"/>
      <c r="C99" s="572"/>
      <c r="D99" s="572"/>
      <c r="E99" s="572"/>
      <c r="F99" s="572"/>
      <c r="G99" s="572"/>
      <c r="H99" s="572"/>
      <c r="I99" s="572"/>
      <c r="J99" s="572"/>
      <c r="K99" s="572"/>
      <c r="L99" s="572"/>
      <c r="M99" s="572"/>
      <c r="N99" s="572"/>
      <c r="O99" s="573"/>
      <c r="P99" s="138"/>
      <c r="Q99" s="138"/>
      <c r="R99" s="138"/>
    </row>
    <row r="100" spans="1:18" s="48" customFormat="1" ht="27" customHeight="1">
      <c r="A100" s="574"/>
      <c r="B100" s="160"/>
      <c r="C100" s="160"/>
      <c r="D100" s="160"/>
      <c r="E100" s="160"/>
      <c r="F100" s="160"/>
      <c r="G100" s="160"/>
      <c r="H100" s="160"/>
      <c r="I100" s="160"/>
      <c r="J100" s="160"/>
      <c r="K100" s="160"/>
      <c r="L100" s="160"/>
      <c r="M100" s="160"/>
      <c r="N100" s="160"/>
      <c r="O100" s="575"/>
      <c r="P100" s="138"/>
      <c r="Q100" s="138"/>
      <c r="R100" s="138"/>
    </row>
    <row r="101" spans="1:18" s="48" customFormat="1" ht="27" customHeight="1">
      <c r="A101" s="571"/>
      <c r="B101" s="572"/>
      <c r="C101" s="572"/>
      <c r="D101" s="572"/>
      <c r="E101" s="572"/>
      <c r="F101" s="572"/>
      <c r="G101" s="572"/>
      <c r="H101" s="572"/>
      <c r="I101" s="572"/>
      <c r="J101" s="572"/>
      <c r="K101" s="572"/>
      <c r="L101" s="572"/>
      <c r="M101" s="572"/>
      <c r="N101" s="572"/>
      <c r="O101" s="573"/>
      <c r="P101" s="138"/>
      <c r="Q101" s="138"/>
      <c r="R101" s="138"/>
    </row>
    <row r="102" spans="1:18" s="48" customFormat="1" ht="27" customHeight="1">
      <c r="A102" s="574"/>
      <c r="B102" s="160"/>
      <c r="C102" s="160"/>
      <c r="D102" s="160"/>
      <c r="E102" s="160"/>
      <c r="F102" s="160"/>
      <c r="G102" s="160"/>
      <c r="H102" s="160"/>
      <c r="I102" s="160"/>
      <c r="J102" s="160"/>
      <c r="K102" s="160"/>
      <c r="L102" s="160"/>
      <c r="M102" s="160"/>
      <c r="N102" s="160"/>
      <c r="O102" s="575"/>
      <c r="P102" s="138"/>
      <c r="Q102" s="138"/>
      <c r="R102" s="138"/>
    </row>
    <row r="103" spans="1:18" s="48" customFormat="1" ht="27" customHeight="1">
      <c r="A103" s="571"/>
      <c r="B103" s="572"/>
      <c r="C103" s="572"/>
      <c r="D103" s="572"/>
      <c r="E103" s="572"/>
      <c r="F103" s="572"/>
      <c r="G103" s="572"/>
      <c r="H103" s="572"/>
      <c r="I103" s="572"/>
      <c r="J103" s="572"/>
      <c r="K103" s="572"/>
      <c r="L103" s="572"/>
      <c r="M103" s="572"/>
      <c r="N103" s="572"/>
      <c r="O103" s="573"/>
      <c r="P103" s="138"/>
      <c r="Q103" s="138"/>
      <c r="R103" s="138"/>
    </row>
    <row r="104" spans="1:20" s="48" customFormat="1" ht="27" customHeight="1">
      <c r="A104" s="574"/>
      <c r="B104" s="160"/>
      <c r="C104" s="160"/>
      <c r="D104" s="160"/>
      <c r="E104" s="160"/>
      <c r="F104" s="160"/>
      <c r="G104" s="160"/>
      <c r="H104" s="160"/>
      <c r="I104" s="160"/>
      <c r="J104" s="160"/>
      <c r="K104" s="160"/>
      <c r="L104" s="160"/>
      <c r="M104" s="160"/>
      <c r="N104" s="160"/>
      <c r="O104" s="575"/>
      <c r="P104" s="138"/>
      <c r="Q104" s="24"/>
      <c r="R104" s="141"/>
      <c r="S104" s="51"/>
      <c r="T104" s="51"/>
    </row>
    <row r="105" spans="1:18" s="48" customFormat="1" ht="27" customHeight="1">
      <c r="A105" s="571"/>
      <c r="B105" s="572"/>
      <c r="C105" s="572"/>
      <c r="D105" s="572"/>
      <c r="E105" s="572"/>
      <c r="F105" s="572"/>
      <c r="G105" s="572"/>
      <c r="H105" s="572"/>
      <c r="I105" s="572"/>
      <c r="J105" s="572"/>
      <c r="K105" s="572"/>
      <c r="L105" s="572"/>
      <c r="M105" s="572"/>
      <c r="N105" s="572"/>
      <c r="O105" s="573"/>
      <c r="P105" s="138"/>
      <c r="Q105" s="138"/>
      <c r="R105" s="138"/>
    </row>
    <row r="106" spans="1:18" s="48" customFormat="1" ht="27" customHeight="1">
      <c r="A106" s="574"/>
      <c r="B106" s="160"/>
      <c r="C106" s="160"/>
      <c r="D106" s="160"/>
      <c r="E106" s="160"/>
      <c r="F106" s="160"/>
      <c r="G106" s="160"/>
      <c r="H106" s="160"/>
      <c r="I106" s="160"/>
      <c r="J106" s="160"/>
      <c r="K106" s="160"/>
      <c r="L106" s="160"/>
      <c r="M106" s="160"/>
      <c r="N106" s="160"/>
      <c r="O106" s="575"/>
      <c r="P106" s="138"/>
      <c r="Q106" s="138"/>
      <c r="R106" s="138"/>
    </row>
    <row r="107" spans="1:18" s="48" customFormat="1" ht="27" customHeight="1">
      <c r="A107" s="571"/>
      <c r="B107" s="572"/>
      <c r="C107" s="572"/>
      <c r="D107" s="572"/>
      <c r="E107" s="572"/>
      <c r="F107" s="572"/>
      <c r="G107" s="572"/>
      <c r="H107" s="572"/>
      <c r="I107" s="572"/>
      <c r="J107" s="572"/>
      <c r="K107" s="572"/>
      <c r="L107" s="572"/>
      <c r="M107" s="572"/>
      <c r="N107" s="572"/>
      <c r="O107" s="573"/>
      <c r="P107" s="138"/>
      <c r="Q107" s="138"/>
      <c r="R107" s="138"/>
    </row>
    <row r="108" spans="1:18" s="48" customFormat="1" ht="27" customHeight="1">
      <c r="A108" s="574"/>
      <c r="B108" s="160"/>
      <c r="C108" s="160"/>
      <c r="D108" s="160"/>
      <c r="E108" s="160"/>
      <c r="F108" s="160"/>
      <c r="G108" s="160"/>
      <c r="H108" s="160"/>
      <c r="I108" s="160"/>
      <c r="J108" s="160"/>
      <c r="K108" s="160"/>
      <c r="L108" s="160"/>
      <c r="M108" s="160"/>
      <c r="N108" s="160"/>
      <c r="O108" s="575"/>
      <c r="P108" s="138"/>
      <c r="Q108" s="138"/>
      <c r="R108" s="138"/>
    </row>
    <row r="109" spans="1:20" s="48" customFormat="1" ht="27" customHeight="1">
      <c r="A109" s="571"/>
      <c r="B109" s="572"/>
      <c r="C109" s="572"/>
      <c r="D109" s="572"/>
      <c r="E109" s="572"/>
      <c r="F109" s="572"/>
      <c r="G109" s="572"/>
      <c r="H109" s="572"/>
      <c r="I109" s="572"/>
      <c r="J109" s="572"/>
      <c r="K109" s="572"/>
      <c r="L109" s="572"/>
      <c r="M109" s="572"/>
      <c r="N109" s="572"/>
      <c r="O109" s="573"/>
      <c r="P109" s="138"/>
      <c r="Q109" s="24"/>
      <c r="R109" s="141"/>
      <c r="S109" s="51"/>
      <c r="T109" s="51"/>
    </row>
    <row r="110" spans="1:18" s="48" customFormat="1" ht="27" customHeight="1">
      <c r="A110" s="574"/>
      <c r="B110" s="160"/>
      <c r="C110" s="160"/>
      <c r="D110" s="160"/>
      <c r="E110" s="160"/>
      <c r="F110" s="160"/>
      <c r="G110" s="160"/>
      <c r="H110" s="160"/>
      <c r="I110" s="160"/>
      <c r="J110" s="160"/>
      <c r="K110" s="160"/>
      <c r="L110" s="160"/>
      <c r="M110" s="160"/>
      <c r="N110" s="160"/>
      <c r="O110" s="575"/>
      <c r="P110" s="138"/>
      <c r="Q110" s="138"/>
      <c r="R110" s="138"/>
    </row>
    <row r="111" spans="1:20" s="48" customFormat="1" ht="27" customHeight="1">
      <c r="A111" s="571"/>
      <c r="B111" s="572"/>
      <c r="C111" s="572"/>
      <c r="D111" s="572"/>
      <c r="E111" s="572"/>
      <c r="F111" s="572"/>
      <c r="G111" s="572"/>
      <c r="H111" s="572"/>
      <c r="I111" s="572"/>
      <c r="J111" s="572"/>
      <c r="K111" s="572"/>
      <c r="L111" s="572"/>
      <c r="M111" s="572"/>
      <c r="N111" s="572"/>
      <c r="O111" s="573"/>
      <c r="P111" s="138"/>
      <c r="Q111" s="24"/>
      <c r="R111" s="141"/>
      <c r="S111" s="51"/>
      <c r="T111" s="51"/>
    </row>
    <row r="112" spans="1:18" s="48" customFormat="1" ht="27" customHeight="1">
      <c r="A112" s="574"/>
      <c r="B112" s="160"/>
      <c r="C112" s="160"/>
      <c r="D112" s="160"/>
      <c r="E112" s="160"/>
      <c r="F112" s="160"/>
      <c r="G112" s="160"/>
      <c r="H112" s="160"/>
      <c r="I112" s="160"/>
      <c r="J112" s="160"/>
      <c r="K112" s="160"/>
      <c r="L112" s="160"/>
      <c r="M112" s="160"/>
      <c r="N112" s="160"/>
      <c r="O112" s="575"/>
      <c r="P112" s="138"/>
      <c r="Q112" s="138"/>
      <c r="R112" s="138"/>
    </row>
    <row r="113" spans="1:20" s="48" customFormat="1" ht="27" customHeight="1">
      <c r="A113" s="571"/>
      <c r="B113" s="572"/>
      <c r="C113" s="572"/>
      <c r="D113" s="572"/>
      <c r="E113" s="572"/>
      <c r="F113" s="572"/>
      <c r="G113" s="572"/>
      <c r="H113" s="572"/>
      <c r="I113" s="572"/>
      <c r="J113" s="572"/>
      <c r="K113" s="572"/>
      <c r="L113" s="572"/>
      <c r="M113" s="572"/>
      <c r="N113" s="572"/>
      <c r="O113" s="573"/>
      <c r="P113" s="138"/>
      <c r="Q113" s="24"/>
      <c r="R113" s="141"/>
      <c r="S113" s="51"/>
      <c r="T113" s="51"/>
    </row>
    <row r="114" spans="1:20" s="48" customFormat="1" ht="27" customHeight="1">
      <c r="A114" s="574"/>
      <c r="B114" s="160"/>
      <c r="C114" s="160"/>
      <c r="D114" s="160"/>
      <c r="E114" s="160"/>
      <c r="F114" s="160"/>
      <c r="G114" s="160"/>
      <c r="H114" s="160"/>
      <c r="I114" s="160"/>
      <c r="J114" s="160"/>
      <c r="K114" s="160"/>
      <c r="L114" s="160"/>
      <c r="M114" s="160"/>
      <c r="N114" s="160"/>
      <c r="O114" s="575"/>
      <c r="P114" s="138"/>
      <c r="Q114" s="24"/>
      <c r="R114" s="141"/>
      <c r="S114" s="51"/>
      <c r="T114" s="51"/>
    </row>
    <row r="115" spans="1:18" s="48" customFormat="1" ht="27" customHeight="1">
      <c r="A115" s="571"/>
      <c r="B115" s="572"/>
      <c r="C115" s="572"/>
      <c r="D115" s="572"/>
      <c r="E115" s="572"/>
      <c r="F115" s="572"/>
      <c r="G115" s="572"/>
      <c r="H115" s="572"/>
      <c r="I115" s="572"/>
      <c r="J115" s="572"/>
      <c r="K115" s="572"/>
      <c r="L115" s="572"/>
      <c r="M115" s="572"/>
      <c r="N115" s="572"/>
      <c r="O115" s="573"/>
      <c r="P115" s="138"/>
      <c r="Q115" s="138"/>
      <c r="R115" s="138"/>
    </row>
    <row r="116" spans="1:20" s="48" customFormat="1" ht="27" customHeight="1">
      <c r="A116" s="574"/>
      <c r="B116" s="160"/>
      <c r="C116" s="160"/>
      <c r="D116" s="160"/>
      <c r="E116" s="160"/>
      <c r="F116" s="160"/>
      <c r="G116" s="160"/>
      <c r="H116" s="160"/>
      <c r="I116" s="160"/>
      <c r="J116" s="160"/>
      <c r="K116" s="160"/>
      <c r="L116" s="160"/>
      <c r="M116" s="160"/>
      <c r="N116" s="160"/>
      <c r="O116" s="575"/>
      <c r="P116" s="138"/>
      <c r="Q116" s="24"/>
      <c r="R116" s="141"/>
      <c r="S116" s="51"/>
      <c r="T116" s="51"/>
    </row>
    <row r="117" spans="1:20" s="48" customFormat="1" ht="27" customHeight="1">
      <c r="A117" s="571"/>
      <c r="B117" s="572"/>
      <c r="C117" s="572"/>
      <c r="D117" s="572"/>
      <c r="E117" s="572"/>
      <c r="F117" s="572"/>
      <c r="G117" s="572"/>
      <c r="H117" s="572"/>
      <c r="I117" s="572"/>
      <c r="J117" s="572"/>
      <c r="K117" s="572"/>
      <c r="L117" s="572"/>
      <c r="M117" s="572"/>
      <c r="N117" s="572"/>
      <c r="O117" s="573"/>
      <c r="P117" s="138"/>
      <c r="Q117" s="24"/>
      <c r="R117" s="141"/>
      <c r="S117" s="51"/>
      <c r="T117" s="51"/>
    </row>
    <row r="118" spans="1:18" s="48" customFormat="1" ht="27" customHeight="1">
      <c r="A118" s="574"/>
      <c r="B118" s="160"/>
      <c r="C118" s="160"/>
      <c r="D118" s="160"/>
      <c r="E118" s="160"/>
      <c r="F118" s="160"/>
      <c r="G118" s="160"/>
      <c r="H118" s="160"/>
      <c r="I118" s="160"/>
      <c r="J118" s="160"/>
      <c r="K118" s="160"/>
      <c r="L118" s="160"/>
      <c r="M118" s="160"/>
      <c r="N118" s="160"/>
      <c r="O118" s="575"/>
      <c r="P118" s="138"/>
      <c r="Q118" s="138"/>
      <c r="R118" s="138"/>
    </row>
    <row r="119" spans="1:20" s="48" customFormat="1" ht="27" customHeight="1">
      <c r="A119" s="571"/>
      <c r="B119" s="572"/>
      <c r="C119" s="572"/>
      <c r="D119" s="572"/>
      <c r="E119" s="572"/>
      <c r="F119" s="572"/>
      <c r="G119" s="572"/>
      <c r="H119" s="572"/>
      <c r="I119" s="572"/>
      <c r="J119" s="572"/>
      <c r="K119" s="572"/>
      <c r="L119" s="572"/>
      <c r="M119" s="572"/>
      <c r="N119" s="572"/>
      <c r="O119" s="573"/>
      <c r="P119" s="138"/>
      <c r="Q119" s="24"/>
      <c r="R119" s="141"/>
      <c r="S119" s="51"/>
      <c r="T119" s="51"/>
    </row>
    <row r="120" spans="1:20" s="48" customFormat="1" ht="27" customHeight="1">
      <c r="A120" s="574"/>
      <c r="B120" s="160"/>
      <c r="C120" s="160"/>
      <c r="D120" s="160"/>
      <c r="E120" s="160"/>
      <c r="F120" s="160"/>
      <c r="G120" s="160"/>
      <c r="H120" s="160"/>
      <c r="I120" s="160"/>
      <c r="J120" s="160"/>
      <c r="K120" s="160"/>
      <c r="L120" s="160"/>
      <c r="M120" s="160"/>
      <c r="N120" s="160"/>
      <c r="O120" s="575"/>
      <c r="P120" s="138"/>
      <c r="Q120" s="24"/>
      <c r="R120" s="141"/>
      <c r="S120" s="51"/>
      <c r="T120" s="51"/>
    </row>
    <row r="121" spans="1:18" s="48" customFormat="1" ht="12.75">
      <c r="A121" s="163"/>
      <c r="B121" s="163"/>
      <c r="C121" s="163"/>
      <c r="D121" s="163"/>
      <c r="E121" s="163"/>
      <c r="F121" s="163"/>
      <c r="G121" s="163"/>
      <c r="H121" s="163"/>
      <c r="I121" s="163"/>
      <c r="J121" s="163"/>
      <c r="K121" s="163"/>
      <c r="L121" s="163"/>
      <c r="M121" s="163"/>
      <c r="N121" s="163"/>
      <c r="O121" s="163"/>
      <c r="P121" s="138"/>
      <c r="Q121" s="138"/>
      <c r="R121" s="138"/>
    </row>
    <row r="122" spans="1:18" s="48" customFormat="1" ht="27" customHeight="1" thickBot="1">
      <c r="A122" s="555" t="s">
        <v>886</v>
      </c>
      <c r="B122" s="555"/>
      <c r="C122" s="555"/>
      <c r="D122" s="555"/>
      <c r="E122" s="555"/>
      <c r="F122" s="555"/>
      <c r="G122" s="555"/>
      <c r="H122" s="555"/>
      <c r="I122" s="555"/>
      <c r="J122" s="89">
        <f>L6+L11+L13+L19+L22+L24+L27+L30+L33+L35+L37+L40+L45+L48+L50+L52+L54+L56+L59+L61+L63+L65+L66+L67+L69+L70+L72+L74+L75+L79+L81+L84+L87+L89+L92+L94</f>
        <v>0</v>
      </c>
      <c r="K122" s="163"/>
      <c r="L122" s="163"/>
      <c r="M122" s="163"/>
      <c r="N122" s="163"/>
      <c r="O122" s="163"/>
      <c r="P122" s="138"/>
      <c r="Q122" s="138"/>
      <c r="R122" s="138"/>
    </row>
    <row r="123" spans="1:18" s="48" customFormat="1" ht="27" customHeight="1" thickBot="1">
      <c r="A123" s="558" t="s">
        <v>684</v>
      </c>
      <c r="B123" s="558"/>
      <c r="C123" s="558"/>
      <c r="D123" s="58" t="s">
        <v>681</v>
      </c>
      <c r="E123" s="89">
        <v>180</v>
      </c>
      <c r="G123" s="554" t="s">
        <v>685</v>
      </c>
      <c r="H123" s="554"/>
      <c r="I123" s="559"/>
      <c r="J123" s="559"/>
      <c r="K123" s="559"/>
      <c r="L123" s="559"/>
      <c r="M123" s="559"/>
      <c r="N123" s="559"/>
      <c r="O123" s="559"/>
      <c r="P123" s="138"/>
      <c r="Q123" s="138"/>
      <c r="R123" s="138"/>
    </row>
    <row r="124" spans="1:18" s="48" customFormat="1" ht="27" customHeight="1" thickBot="1">
      <c r="A124" s="247" t="s">
        <v>682</v>
      </c>
      <c r="B124" s="247"/>
      <c r="C124" s="247"/>
      <c r="D124" s="58" t="s">
        <v>681</v>
      </c>
      <c r="E124" s="90">
        <f>N13+N19+N22+N24+N27+N30+N33+N35+N37+N40+N45+N48+N50+N52+N54+N56+N59+N61+N63+N65+N66+N67+N69+N70+N72+N74+N75+N79+N81+N84+N87+N89+N92+N94</f>
        <v>0</v>
      </c>
      <c r="G124" s="554" t="s">
        <v>689</v>
      </c>
      <c r="H124" s="554"/>
      <c r="I124" s="554"/>
      <c r="J124" s="554"/>
      <c r="K124" s="554"/>
      <c r="L124" s="554"/>
      <c r="M124" s="554"/>
      <c r="N124" s="554"/>
      <c r="O124" s="554"/>
      <c r="P124" s="138"/>
      <c r="Q124" s="138"/>
      <c r="R124" s="138"/>
    </row>
    <row r="125" spans="1:18" s="48" customFormat="1" ht="27" customHeight="1" thickBot="1">
      <c r="A125" s="247" t="s">
        <v>686</v>
      </c>
      <c r="B125" s="247"/>
      <c r="C125" s="247"/>
      <c r="D125" s="58" t="s">
        <v>681</v>
      </c>
      <c r="E125" s="90">
        <f>E123-E124</f>
        <v>180</v>
      </c>
      <c r="G125" s="554" t="s">
        <v>690</v>
      </c>
      <c r="H125" s="554"/>
      <c r="I125" s="554"/>
      <c r="J125" s="554"/>
      <c r="K125" s="554"/>
      <c r="L125" s="554"/>
      <c r="M125" s="554"/>
      <c r="N125" s="554"/>
      <c r="O125" s="554"/>
      <c r="P125" s="138"/>
      <c r="Q125" s="138"/>
      <c r="R125" s="138"/>
    </row>
    <row r="126" spans="1:18" s="48" customFormat="1" ht="36" customHeight="1">
      <c r="A126" s="556" t="s">
        <v>687</v>
      </c>
      <c r="B126" s="556"/>
      <c r="C126" s="556"/>
      <c r="D126" s="163"/>
      <c r="E126" s="163"/>
      <c r="F126" s="163"/>
      <c r="G126" s="557" t="s">
        <v>691</v>
      </c>
      <c r="H126" s="557"/>
      <c r="I126" s="557"/>
      <c r="J126" s="557"/>
      <c r="K126" s="557"/>
      <c r="L126" s="557"/>
      <c r="M126" s="557"/>
      <c r="N126" s="557"/>
      <c r="O126" s="557"/>
      <c r="P126" s="138"/>
      <c r="Q126" s="138"/>
      <c r="R126" s="138"/>
    </row>
    <row r="127" spans="1:18" s="48" customFormat="1" ht="27" customHeight="1" thickBot="1">
      <c r="A127" s="247" t="s">
        <v>688</v>
      </c>
      <c r="B127" s="247"/>
      <c r="C127" s="247"/>
      <c r="D127" s="58" t="s">
        <v>681</v>
      </c>
      <c r="E127" s="89">
        <f>E125*0.8</f>
        <v>144</v>
      </c>
      <c r="G127" s="554"/>
      <c r="H127" s="554"/>
      <c r="I127" s="554"/>
      <c r="J127" s="554"/>
      <c r="K127" s="554"/>
      <c r="L127" s="554"/>
      <c r="M127" s="554"/>
      <c r="N127" s="554"/>
      <c r="O127" s="554"/>
      <c r="P127" s="138"/>
      <c r="Q127" s="138"/>
      <c r="R127" s="138"/>
    </row>
    <row r="128" spans="1:18" s="48" customFormat="1" ht="15" customHeight="1">
      <c r="A128" s="163"/>
      <c r="B128" s="163"/>
      <c r="C128" s="163"/>
      <c r="D128" s="163"/>
      <c r="E128" s="163"/>
      <c r="F128" s="163"/>
      <c r="G128" s="163"/>
      <c r="H128" s="163"/>
      <c r="I128" s="163"/>
      <c r="J128" s="163"/>
      <c r="K128" s="163"/>
      <c r="L128" s="163"/>
      <c r="M128" s="163"/>
      <c r="N128" s="163"/>
      <c r="O128" s="163"/>
      <c r="P128" s="138"/>
      <c r="Q128" s="138"/>
      <c r="R128" s="138"/>
    </row>
    <row r="129" spans="1:18" s="48" customFormat="1" ht="18" customHeight="1">
      <c r="A129" s="163"/>
      <c r="B129" s="163"/>
      <c r="C129" s="164"/>
      <c r="D129" s="74"/>
      <c r="E129" s="58" t="s">
        <v>560</v>
      </c>
      <c r="F129" s="354"/>
      <c r="G129" s="355"/>
      <c r="H129" s="74"/>
      <c r="I129" s="187" t="s">
        <v>559</v>
      </c>
      <c r="J129" s="247"/>
      <c r="K129" s="248" t="s">
        <v>692</v>
      </c>
      <c r="L129" s="248"/>
      <c r="M129" s="248"/>
      <c r="N129" s="248"/>
      <c r="O129" s="248"/>
      <c r="P129" s="138"/>
      <c r="Q129" s="138"/>
      <c r="R129" s="138"/>
    </row>
    <row r="130" spans="1:18" s="65" customFormat="1" ht="15" customHeight="1">
      <c r="A130" s="230"/>
      <c r="B130" s="230"/>
      <c r="C130" s="230"/>
      <c r="D130" s="230"/>
      <c r="E130" s="230"/>
      <c r="F130" s="230"/>
      <c r="G130" s="230"/>
      <c r="H130" s="230"/>
      <c r="I130" s="230"/>
      <c r="J130" s="230"/>
      <c r="K130" s="230"/>
      <c r="L130" s="230"/>
      <c r="M130" s="230"/>
      <c r="N130" s="230"/>
      <c r="O130" s="230"/>
      <c r="P130" s="151"/>
      <c r="Q130" s="151"/>
      <c r="R130" s="151"/>
    </row>
    <row r="131" spans="1:15" s="65" customFormat="1" ht="12.75">
      <c r="A131" s="77"/>
      <c r="B131" s="77"/>
      <c r="C131" s="77"/>
      <c r="D131" s="77"/>
      <c r="E131" s="77"/>
      <c r="F131" s="77"/>
      <c r="G131" s="77"/>
      <c r="H131" s="77"/>
      <c r="I131" s="77"/>
      <c r="J131" s="77"/>
      <c r="K131" s="77"/>
      <c r="L131" s="77"/>
      <c r="M131" s="77"/>
      <c r="N131" s="77"/>
      <c r="O131" s="77"/>
    </row>
    <row r="132" s="65" customFormat="1" ht="12.75"/>
    <row r="133" s="65" customFormat="1" ht="12.75"/>
    <row r="134" s="65" customFormat="1" ht="12.75"/>
    <row r="135" s="65" customFormat="1" ht="12.75"/>
    <row r="136" s="65" customFormat="1" ht="12.75"/>
    <row r="137" s="65" customFormat="1" ht="12.75"/>
    <row r="138" s="65" customFormat="1" ht="12.75"/>
    <row r="139" s="65" customFormat="1" ht="12.75"/>
    <row r="140" s="65" customFormat="1" ht="12.75"/>
    <row r="141" s="65" customFormat="1" ht="12.75"/>
    <row r="142" s="65" customFormat="1" ht="12.75"/>
    <row r="143" s="65" customFormat="1" ht="12.75"/>
    <row r="144" s="65" customFormat="1" ht="12.75"/>
    <row r="145" s="65" customFormat="1" ht="12.75"/>
    <row r="146" s="65" customFormat="1" ht="12.75"/>
    <row r="147" s="65" customFormat="1" ht="12.75"/>
    <row r="148" s="65" customFormat="1" ht="12.75"/>
    <row r="149" s="65" customFormat="1" ht="12.75"/>
    <row r="150" s="65" customFormat="1" ht="12.75"/>
    <row r="151" s="65" customFormat="1" ht="12.75"/>
    <row r="152" s="65" customFormat="1" ht="12.75"/>
    <row r="153" s="65" customFormat="1" ht="12.75"/>
    <row r="154" s="65" customFormat="1" ht="12.75"/>
    <row r="155" s="65" customFormat="1" ht="12.75"/>
    <row r="156" s="65" customFormat="1" ht="12.75"/>
    <row r="157" s="65" customFormat="1" ht="12.75"/>
    <row r="158" s="65" customFormat="1" ht="12.75"/>
    <row r="159" s="65" customFormat="1" ht="12.75"/>
    <row r="160" s="65" customFormat="1" ht="12.75"/>
    <row r="161" s="65" customFormat="1" ht="12.75"/>
    <row r="162" s="65" customFormat="1" ht="12.75"/>
    <row r="163" s="65" customFormat="1" ht="12.75"/>
    <row r="164" s="65" customFormat="1" ht="12.75"/>
    <row r="165" s="65" customFormat="1" ht="12.75"/>
    <row r="166" s="65" customFormat="1" ht="12.75"/>
    <row r="167" s="65" customFormat="1" ht="12.75"/>
    <row r="168" s="65" customFormat="1" ht="12.75"/>
    <row r="169" s="65" customFormat="1" ht="12.75"/>
    <row r="170" s="65" customFormat="1" ht="12.75"/>
    <row r="171" s="65" customFormat="1" ht="12.75"/>
    <row r="172" s="65" customFormat="1" ht="12.75"/>
    <row r="173" s="65" customFormat="1" ht="12.75"/>
    <row r="174" s="65" customFormat="1" ht="12.75"/>
    <row r="175" s="65" customFormat="1" ht="12.75"/>
    <row r="176" s="65" customFormat="1" ht="12.75"/>
    <row r="177" s="65" customFormat="1" ht="12.75"/>
    <row r="178" s="65" customFormat="1" ht="12.75"/>
    <row r="179" s="65" customFormat="1" ht="12.75"/>
    <row r="180" s="65" customFormat="1" ht="12.75"/>
    <row r="181" s="65" customFormat="1" ht="12.75"/>
    <row r="182" s="65" customFormat="1" ht="12.75"/>
    <row r="183" s="65" customFormat="1" ht="12.75"/>
    <row r="184" s="65" customFormat="1" ht="12.75"/>
    <row r="185" s="65" customFormat="1" ht="12.75"/>
    <row r="186" s="65" customFormat="1" ht="12.75"/>
    <row r="187" s="65" customFormat="1" ht="12.75"/>
    <row r="188" s="65" customFormat="1" ht="12.75"/>
    <row r="189" s="65" customFormat="1" ht="12.75"/>
    <row r="190" s="65" customFormat="1" ht="12.75"/>
    <row r="191" s="65" customFormat="1" ht="12.75"/>
    <row r="192" s="65" customFormat="1" ht="12.75"/>
    <row r="193" s="65" customFormat="1" ht="12.75"/>
    <row r="194" s="65" customFormat="1" ht="12.75"/>
    <row r="195" s="65" customFormat="1" ht="12.75"/>
    <row r="196" s="65" customFormat="1" ht="12.75"/>
    <row r="197" s="65" customFormat="1" ht="12.75"/>
    <row r="198" s="65" customFormat="1" ht="12.75"/>
    <row r="199" s="65" customFormat="1" ht="12.75"/>
    <row r="200" s="65" customFormat="1" ht="12.75"/>
    <row r="201" s="65" customFormat="1" ht="12.75"/>
    <row r="202" s="65" customFormat="1" ht="12.75"/>
    <row r="203" s="65" customFormat="1" ht="12.75"/>
    <row r="204" s="65" customFormat="1" ht="12.75"/>
    <row r="205" s="65" customFormat="1" ht="12.75"/>
    <row r="206" s="65" customFormat="1" ht="12.75"/>
    <row r="207" s="65" customFormat="1" ht="12.75"/>
    <row r="208" s="65" customFormat="1" ht="12.75"/>
    <row r="209" s="65" customFormat="1" ht="12.75"/>
    <row r="210" s="65" customFormat="1" ht="12.75"/>
    <row r="211" s="65" customFormat="1" ht="12.75"/>
    <row r="212" s="65" customFormat="1" ht="12.75"/>
    <row r="213" s="65" customFormat="1" ht="12.75"/>
    <row r="214" s="65" customFormat="1" ht="12.75"/>
    <row r="215" s="65" customFormat="1" ht="12.75"/>
    <row r="216" s="65" customFormat="1" ht="12.75"/>
    <row r="217" s="65" customFormat="1" ht="12.75"/>
    <row r="218" s="65" customFormat="1" ht="12.75"/>
    <row r="219" s="65" customFormat="1" ht="12.75"/>
    <row r="220" s="65" customFormat="1" ht="12.75"/>
    <row r="221" s="65" customFormat="1" ht="12.75"/>
    <row r="222" s="65" customFormat="1" ht="12.75"/>
    <row r="223" s="65" customFormat="1" ht="12.75"/>
    <row r="224" s="65" customFormat="1" ht="12.75"/>
    <row r="225" s="65" customFormat="1" ht="12.75"/>
    <row r="226" s="65" customFormat="1" ht="12.75"/>
    <row r="227" s="65" customFormat="1" ht="12.75"/>
    <row r="228" s="65" customFormat="1" ht="12.75"/>
    <row r="229" s="65" customFormat="1" ht="12.75"/>
    <row r="230" s="65" customFormat="1" ht="12.75"/>
    <row r="231" s="65" customFormat="1" ht="12.75"/>
    <row r="232" s="65" customFormat="1" ht="12.75"/>
    <row r="233" s="65" customFormat="1" ht="12.75"/>
    <row r="234" s="65" customFormat="1" ht="12.75"/>
    <row r="235" s="65" customFormat="1" ht="12.75"/>
    <row r="236" s="65" customFormat="1" ht="12.75"/>
    <row r="237" s="65" customFormat="1" ht="12.75"/>
    <row r="238" s="65" customFormat="1" ht="12.75"/>
    <row r="239" s="65" customFormat="1" ht="12.75"/>
    <row r="240" s="65" customFormat="1" ht="12.75"/>
    <row r="241" s="65" customFormat="1" ht="12.75"/>
    <row r="242" s="65" customFormat="1" ht="12.75"/>
    <row r="243" s="65" customFormat="1" ht="12.75"/>
    <row r="244" s="65" customFormat="1" ht="12.75"/>
    <row r="245" s="65" customFormat="1" ht="12.75"/>
    <row r="246" s="65" customFormat="1" ht="12.75"/>
    <row r="247" s="65" customFormat="1" ht="12.75"/>
    <row r="248" s="65" customFormat="1" ht="12.75"/>
    <row r="249" s="65" customFormat="1" ht="12.75"/>
    <row r="250" s="65" customFormat="1" ht="12.75"/>
    <row r="251" s="65" customFormat="1" ht="12.75"/>
    <row r="252" s="65" customFormat="1" ht="12.75"/>
    <row r="253" s="65" customFormat="1" ht="12.75"/>
    <row r="254" s="65" customFormat="1" ht="12.75"/>
    <row r="255" s="65" customFormat="1" ht="12.75"/>
    <row r="256" s="65" customFormat="1" ht="12.75"/>
    <row r="257" s="65" customFormat="1" ht="12.75"/>
    <row r="258" s="65" customFormat="1" ht="12.75"/>
    <row r="259" s="65" customFormat="1" ht="12.75"/>
    <row r="260" s="65" customFormat="1" ht="12.75"/>
    <row r="261" s="65" customFormat="1" ht="12.75"/>
    <row r="262" s="65" customFormat="1" ht="12.75"/>
    <row r="263" s="65" customFormat="1" ht="12.75"/>
    <row r="264" s="65" customFormat="1" ht="12.75"/>
    <row r="265" s="65" customFormat="1" ht="12.75"/>
    <row r="266" s="65" customFormat="1" ht="12.75"/>
    <row r="267" s="65" customFormat="1" ht="12.75"/>
    <row r="268" s="65" customFormat="1" ht="12.75"/>
    <row r="269" s="65" customFormat="1" ht="12.75"/>
    <row r="270" s="65" customFormat="1" ht="12.75"/>
    <row r="271" s="65" customFormat="1" ht="12.75"/>
    <row r="272" s="65" customFormat="1" ht="12.75"/>
    <row r="273" s="65" customFormat="1" ht="12.75"/>
    <row r="274" s="65" customFormat="1" ht="12.75"/>
    <row r="275" s="65" customFormat="1" ht="12.75"/>
    <row r="276" s="65" customFormat="1" ht="12.75"/>
    <row r="277" s="65" customFormat="1" ht="12.75"/>
    <row r="278" s="65" customFormat="1" ht="12.75"/>
    <row r="279" s="65" customFormat="1" ht="12.75"/>
    <row r="280" s="65" customFormat="1" ht="12.75"/>
    <row r="281" s="65" customFormat="1" ht="12.75"/>
    <row r="282" s="65" customFormat="1" ht="12.75"/>
    <row r="283" s="65" customFormat="1" ht="12.75"/>
    <row r="284" s="65" customFormat="1" ht="12.75"/>
    <row r="285" s="65" customFormat="1" ht="12.75"/>
    <row r="286" s="65" customFormat="1" ht="12.75"/>
    <row r="287" s="65" customFormat="1" ht="12.75"/>
    <row r="288" s="65" customFormat="1" ht="12.75"/>
    <row r="289" s="65" customFormat="1" ht="12.75"/>
    <row r="290" s="65" customFormat="1" ht="12.75"/>
    <row r="291" s="65" customFormat="1" ht="12.75"/>
    <row r="292" s="65" customFormat="1" ht="12.75"/>
    <row r="293" s="65" customFormat="1" ht="12.75"/>
    <row r="294" s="65" customFormat="1" ht="12.75"/>
    <row r="295" s="65" customFormat="1" ht="12.75"/>
    <row r="296" s="65" customFormat="1" ht="12.75"/>
    <row r="297" s="65" customFormat="1" ht="12.75"/>
    <row r="298" s="65" customFormat="1" ht="12.75"/>
    <row r="299" s="65" customFormat="1" ht="12.75"/>
    <row r="300" s="65" customFormat="1" ht="12.75"/>
    <row r="301" s="65" customFormat="1" ht="12.75"/>
    <row r="302" s="65" customFormat="1" ht="12.75"/>
    <row r="303" s="65" customFormat="1" ht="12.75"/>
    <row r="304" s="65" customFormat="1" ht="12.75"/>
    <row r="305" s="65" customFormat="1" ht="12.75"/>
    <row r="306" s="65" customFormat="1" ht="12.75"/>
    <row r="307" s="65" customFormat="1" ht="12.75"/>
    <row r="308" s="65" customFormat="1" ht="12.75"/>
    <row r="309" s="65" customFormat="1" ht="12.75"/>
    <row r="310" s="65" customFormat="1" ht="12.75"/>
    <row r="311" s="65" customFormat="1" ht="12.75"/>
    <row r="312" s="65" customFormat="1" ht="12.75"/>
    <row r="313" s="65" customFormat="1" ht="12.75"/>
    <row r="314" s="65" customFormat="1" ht="12.75"/>
    <row r="315" s="65" customFormat="1" ht="12.75"/>
    <row r="316" s="65" customFormat="1" ht="12.75"/>
    <row r="317" s="65" customFormat="1" ht="12.75"/>
    <row r="318" s="65" customFormat="1" ht="12.75"/>
    <row r="319" s="65" customFormat="1" ht="12.75"/>
    <row r="320" s="65" customFormat="1" ht="12.75"/>
    <row r="321" s="65" customFormat="1" ht="12.75"/>
    <row r="322" s="65" customFormat="1" ht="12.75"/>
    <row r="323" s="65" customFormat="1" ht="12.75"/>
    <row r="324" s="65" customFormat="1" ht="12.75"/>
    <row r="325" s="65" customFormat="1" ht="12.75"/>
    <row r="326" s="65" customFormat="1" ht="12.75"/>
    <row r="327" s="65" customFormat="1" ht="12.75"/>
    <row r="328" s="65" customFormat="1" ht="12.75"/>
    <row r="329" s="65" customFormat="1" ht="12.75"/>
    <row r="330" s="65" customFormat="1" ht="12.75"/>
    <row r="331" s="65" customFormat="1" ht="12.75"/>
    <row r="332" s="65" customFormat="1" ht="12.75"/>
    <row r="333" s="65" customFormat="1" ht="12.75"/>
    <row r="334" s="65" customFormat="1" ht="12.75"/>
    <row r="335" s="65" customFormat="1" ht="12.75"/>
    <row r="336" s="65" customFormat="1" ht="12.75"/>
    <row r="337" s="65" customFormat="1" ht="12.75"/>
    <row r="338" s="65" customFormat="1" ht="12.75"/>
    <row r="339" s="65" customFormat="1" ht="12.75"/>
    <row r="340" s="65" customFormat="1" ht="12.75"/>
    <row r="341" s="65" customFormat="1" ht="12.75"/>
    <row r="342" s="65" customFormat="1" ht="12.75"/>
    <row r="343" s="65" customFormat="1" ht="12.75"/>
    <row r="344" s="65" customFormat="1" ht="12.75"/>
    <row r="345" s="65" customFormat="1" ht="12.75"/>
    <row r="346" s="65" customFormat="1" ht="12.75"/>
    <row r="347" s="65" customFormat="1" ht="12.75"/>
    <row r="348" s="65" customFormat="1" ht="12.75"/>
    <row r="349" s="65" customFormat="1" ht="12.75"/>
    <row r="350" s="65" customFormat="1" ht="12.75"/>
    <row r="351" s="65" customFormat="1" ht="12.75"/>
    <row r="352" s="65" customFormat="1" ht="12.75"/>
    <row r="353" s="65" customFormat="1" ht="12.75"/>
    <row r="354" s="65" customFormat="1" ht="12.75"/>
    <row r="355" s="65" customFormat="1" ht="12.75"/>
    <row r="356" s="65" customFormat="1" ht="12.75"/>
    <row r="357" s="65" customFormat="1" ht="12.75"/>
    <row r="358" s="65" customFormat="1" ht="12.75"/>
    <row r="359" s="65" customFormat="1" ht="12.75"/>
    <row r="360" s="65" customFormat="1" ht="12.75"/>
    <row r="361" s="65" customFormat="1" ht="12.75"/>
    <row r="362" s="65" customFormat="1" ht="12.75"/>
    <row r="363" s="65" customFormat="1" ht="12.75"/>
    <row r="364" s="65" customFormat="1" ht="12.75"/>
    <row r="365" s="65" customFormat="1" ht="12.75"/>
    <row r="366" s="65" customFormat="1" ht="12.75"/>
    <row r="367" s="65" customFormat="1" ht="12.75"/>
    <row r="368" s="65" customFormat="1" ht="12.75"/>
    <row r="369" s="65" customFormat="1" ht="12.75"/>
    <row r="370" s="65" customFormat="1" ht="12.75"/>
    <row r="371" s="65" customFormat="1" ht="12.75"/>
    <row r="372" s="65" customFormat="1" ht="12.75"/>
    <row r="373" s="65" customFormat="1" ht="12.75"/>
    <row r="374" s="65" customFormat="1" ht="12.75"/>
    <row r="375" s="65" customFormat="1" ht="12.75"/>
    <row r="376" s="65" customFormat="1" ht="12.75"/>
    <row r="377" s="65" customFormat="1" ht="12.75"/>
    <row r="378" s="65" customFormat="1" ht="12.75"/>
    <row r="379" s="65" customFormat="1" ht="12.75"/>
    <row r="380" s="65" customFormat="1" ht="12.75"/>
    <row r="381" s="65" customFormat="1" ht="12.75"/>
    <row r="382" s="65" customFormat="1" ht="12.75"/>
    <row r="383" s="65" customFormat="1" ht="12.75"/>
    <row r="384" s="65" customFormat="1" ht="12.75"/>
    <row r="385" s="65" customFormat="1" ht="12.75"/>
    <row r="386" s="65" customFormat="1" ht="12.75"/>
    <row r="387" s="65" customFormat="1" ht="12.75"/>
    <row r="388" s="65" customFormat="1" ht="12.75"/>
    <row r="389" s="65" customFormat="1" ht="12.75"/>
    <row r="390" s="65" customFormat="1" ht="12.75"/>
    <row r="391" s="65" customFormat="1" ht="12.75"/>
    <row r="392" s="65" customFormat="1" ht="12.75"/>
    <row r="393" s="65" customFormat="1" ht="12.75"/>
    <row r="394" s="65" customFormat="1" ht="12.75"/>
    <row r="395" s="65" customFormat="1" ht="12.75"/>
    <row r="396" s="65" customFormat="1" ht="12.75"/>
    <row r="397" s="65" customFormat="1" ht="12.75"/>
    <row r="398" s="65" customFormat="1" ht="12.75"/>
    <row r="399" s="65" customFormat="1" ht="12.75"/>
    <row r="400" s="65" customFormat="1" ht="12.75"/>
    <row r="401" s="65" customFormat="1" ht="12.75"/>
    <row r="402" s="65" customFormat="1" ht="12.75"/>
    <row r="403" s="65" customFormat="1" ht="12.75"/>
    <row r="404" s="65" customFormat="1" ht="12.75"/>
    <row r="405" s="65" customFormat="1" ht="12.75"/>
    <row r="406" s="65" customFormat="1" ht="12.75"/>
    <row r="407" s="65" customFormat="1" ht="12.75"/>
    <row r="408" s="65" customFormat="1" ht="12.75"/>
    <row r="409" s="65" customFormat="1" ht="12.75"/>
    <row r="410" s="65" customFormat="1" ht="12.75"/>
    <row r="411" s="65" customFormat="1" ht="12.75"/>
    <row r="412" s="65" customFormat="1" ht="12.75"/>
    <row r="413" s="65" customFormat="1" ht="12.75"/>
    <row r="414" s="65" customFormat="1" ht="12.75"/>
    <row r="415" s="65" customFormat="1" ht="12.75"/>
    <row r="416" s="65" customFormat="1" ht="12.75"/>
    <row r="417" s="65" customFormat="1" ht="12.75"/>
    <row r="418" s="65" customFormat="1" ht="12.75"/>
    <row r="419" s="65" customFormat="1" ht="12.75"/>
    <row r="420" s="65" customFormat="1" ht="12.75"/>
    <row r="421" s="65" customFormat="1" ht="12.75"/>
    <row r="422" s="65" customFormat="1" ht="12.75"/>
    <row r="423" s="65" customFormat="1" ht="12.75"/>
    <row r="424" s="65" customFormat="1" ht="12.75"/>
    <row r="425" s="65" customFormat="1" ht="12.75"/>
    <row r="426" s="65" customFormat="1" ht="12.75"/>
    <row r="427" s="65" customFormat="1" ht="12.75"/>
    <row r="428" s="65" customFormat="1" ht="12.75"/>
    <row r="429" s="65" customFormat="1" ht="12.75"/>
    <row r="430" s="65" customFormat="1" ht="12.75"/>
    <row r="431" s="65" customFormat="1" ht="12.75"/>
    <row r="432" s="65" customFormat="1" ht="12.75"/>
    <row r="433" s="65" customFormat="1" ht="12.75"/>
    <row r="434" s="65" customFormat="1" ht="12.75"/>
    <row r="435" s="65" customFormat="1" ht="12.75"/>
    <row r="436" s="65" customFormat="1" ht="12.75"/>
    <row r="437" s="65" customFormat="1" ht="12.75"/>
    <row r="438" s="65" customFormat="1" ht="12.75"/>
    <row r="439" s="65" customFormat="1" ht="12.75"/>
    <row r="440" s="65" customFormat="1" ht="12.75"/>
    <row r="441" s="65" customFormat="1" ht="12.75"/>
    <row r="442" s="65" customFormat="1" ht="12.75"/>
    <row r="443" s="65" customFormat="1" ht="12.75"/>
    <row r="444" s="65" customFormat="1" ht="12.75"/>
    <row r="445" s="65" customFormat="1" ht="12.75"/>
    <row r="446" s="65" customFormat="1" ht="12.75"/>
    <row r="447" s="65" customFormat="1" ht="12.75"/>
    <row r="448" s="65" customFormat="1" ht="12.75"/>
    <row r="449" s="65" customFormat="1" ht="12.75"/>
    <row r="450" s="65" customFormat="1" ht="12.75"/>
    <row r="451" s="65" customFormat="1" ht="12.75"/>
    <row r="452" s="65" customFormat="1" ht="12.75"/>
    <row r="453" s="65" customFormat="1" ht="12.75"/>
    <row r="454" s="65" customFormat="1" ht="12.75"/>
    <row r="455" s="65" customFormat="1" ht="12.75"/>
    <row r="456" s="65" customFormat="1" ht="12.75"/>
    <row r="457" s="65" customFormat="1" ht="12.75"/>
    <row r="458" s="65" customFormat="1" ht="12.75"/>
    <row r="459" s="65" customFormat="1" ht="12.75"/>
    <row r="460" s="65" customFormat="1" ht="12.75"/>
    <row r="461" s="65" customFormat="1" ht="12.75"/>
    <row r="462" s="65" customFormat="1" ht="12.75"/>
    <row r="463" s="65" customFormat="1" ht="12.75"/>
    <row r="464" s="65" customFormat="1" ht="12.75"/>
    <row r="465" s="65" customFormat="1" ht="12.75"/>
    <row r="466" s="65" customFormat="1" ht="12.75"/>
    <row r="467" s="65" customFormat="1" ht="12.75"/>
    <row r="468" s="65" customFormat="1" ht="12.75"/>
    <row r="469" s="65" customFormat="1" ht="12.75"/>
    <row r="470" s="65" customFormat="1" ht="12.75"/>
    <row r="471" s="65" customFormat="1" ht="12.75"/>
    <row r="472" s="65" customFormat="1" ht="12.75"/>
    <row r="473" s="65" customFormat="1" ht="12.75"/>
    <row r="474" s="65" customFormat="1" ht="12.75"/>
    <row r="475" s="65" customFormat="1" ht="12.75"/>
    <row r="476" s="65" customFormat="1" ht="12.75"/>
    <row r="477" s="65" customFormat="1" ht="12.75"/>
    <row r="478" s="65" customFormat="1" ht="12.75"/>
    <row r="479" s="65" customFormat="1" ht="12.75"/>
    <row r="480" s="65" customFormat="1" ht="12.75"/>
    <row r="481" s="65" customFormat="1" ht="12.75"/>
    <row r="482" s="65" customFormat="1" ht="12.75"/>
    <row r="483" s="65" customFormat="1" ht="12.75"/>
    <row r="484" s="65" customFormat="1" ht="12.75"/>
    <row r="485" s="65" customFormat="1" ht="12.75"/>
    <row r="486" s="65" customFormat="1" ht="12.75"/>
    <row r="487" s="65" customFormat="1" ht="12.75"/>
    <row r="488" s="65" customFormat="1" ht="12.75"/>
    <row r="489" s="65" customFormat="1" ht="12.75"/>
    <row r="490" s="65" customFormat="1" ht="12.75"/>
    <row r="491" s="65" customFormat="1" ht="12.75"/>
    <row r="492" s="65" customFormat="1" ht="12.75"/>
    <row r="493" s="65" customFormat="1" ht="12.75"/>
    <row r="494" s="65" customFormat="1" ht="12.75"/>
    <row r="495" s="65" customFormat="1" ht="12.75"/>
    <row r="496" s="65" customFormat="1" ht="12.75"/>
    <row r="497" s="65" customFormat="1" ht="12.75"/>
    <row r="498" s="65" customFormat="1" ht="12.75"/>
    <row r="499" s="65" customFormat="1" ht="12.75"/>
    <row r="500" s="65" customFormat="1" ht="12.75"/>
    <row r="501" s="65" customFormat="1" ht="12.75"/>
    <row r="502" s="65" customFormat="1" ht="12.75"/>
    <row r="503" s="65" customFormat="1" ht="12.75"/>
    <row r="504" s="65" customFormat="1" ht="12.75"/>
    <row r="505" s="65" customFormat="1" ht="12.75"/>
    <row r="506" s="65" customFormat="1" ht="12.75"/>
    <row r="507" s="65" customFormat="1" ht="12.75"/>
    <row r="508" s="65" customFormat="1" ht="12.75"/>
    <row r="509" s="65" customFormat="1" ht="12.75"/>
    <row r="510" s="65" customFormat="1" ht="12.75"/>
    <row r="511" s="65" customFormat="1" ht="12.75"/>
    <row r="512" s="65" customFormat="1" ht="12.75"/>
    <row r="513" s="65" customFormat="1" ht="12.75"/>
    <row r="514" s="65" customFormat="1" ht="12.75"/>
    <row r="515" s="65" customFormat="1" ht="12.75"/>
    <row r="516" s="65" customFormat="1" ht="12.75"/>
    <row r="517" s="65" customFormat="1" ht="12.75"/>
    <row r="518" s="65" customFormat="1" ht="12.75"/>
    <row r="519" s="65" customFormat="1" ht="12.75"/>
    <row r="520" s="65" customFormat="1" ht="12.75"/>
    <row r="521" s="65" customFormat="1" ht="12.75"/>
    <row r="522" s="65" customFormat="1" ht="12.75"/>
    <row r="523" s="65" customFormat="1" ht="12.75"/>
    <row r="524" s="65" customFormat="1" ht="12.75"/>
    <row r="525" s="65" customFormat="1" ht="12.75"/>
    <row r="526" s="65" customFormat="1" ht="12.75"/>
    <row r="527" s="65" customFormat="1" ht="12.75"/>
    <row r="528" s="65" customFormat="1" ht="12.75"/>
    <row r="529" s="65" customFormat="1" ht="12.75"/>
    <row r="530" s="65" customFormat="1" ht="12.75"/>
  </sheetData>
  <sheetProtection password="D6D7" sheet="1" objects="1" scenarios="1" formatCells="0" formatColumns="0" formatRows="0" insertRows="0" selectLockedCells="1"/>
  <mergeCells count="322">
    <mergeCell ref="A129:C129"/>
    <mergeCell ref="F129:G129"/>
    <mergeCell ref="I129:J129"/>
    <mergeCell ref="K129:O129"/>
    <mergeCell ref="A105:O106"/>
    <mergeCell ref="A107:O108"/>
    <mergeCell ref="A109:O110"/>
    <mergeCell ref="A111:O112"/>
    <mergeCell ref="A113:O114"/>
    <mergeCell ref="A115:O116"/>
    <mergeCell ref="A117:O118"/>
    <mergeCell ref="A119:O120"/>
    <mergeCell ref="A125:C125"/>
    <mergeCell ref="L37:L39"/>
    <mergeCell ref="N33:N34"/>
    <mergeCell ref="A103:O104"/>
    <mergeCell ref="B31:J31"/>
    <mergeCell ref="B35:J35"/>
    <mergeCell ref="L30:L32"/>
    <mergeCell ref="M37:M39"/>
    <mergeCell ref="B26:J26"/>
    <mergeCell ref="N37:N39"/>
    <mergeCell ref="O37:O39"/>
    <mergeCell ref="L24:L26"/>
    <mergeCell ref="B30:J30"/>
    <mergeCell ref="B34:J34"/>
    <mergeCell ref="L35:L36"/>
    <mergeCell ref="M35:M36"/>
    <mergeCell ref="N35:N36"/>
    <mergeCell ref="O35:O36"/>
    <mergeCell ref="M33:M34"/>
    <mergeCell ref="B33:J33"/>
    <mergeCell ref="B39:J39"/>
    <mergeCell ref="B38:J38"/>
    <mergeCell ref="K37:K39"/>
    <mergeCell ref="B32:J32"/>
    <mergeCell ref="L33:L34"/>
    <mergeCell ref="O11:O12"/>
    <mergeCell ref="N11:N12"/>
    <mergeCell ref="B37:J37"/>
    <mergeCell ref="M22:M23"/>
    <mergeCell ref="M19:M21"/>
    <mergeCell ref="N19:N21"/>
    <mergeCell ref="B24:J24"/>
    <mergeCell ref="A99:O100"/>
    <mergeCell ref="A101:O102"/>
    <mergeCell ref="O22:O23"/>
    <mergeCell ref="A19:A21"/>
    <mergeCell ref="A37:A39"/>
    <mergeCell ref="A22:A23"/>
    <mergeCell ref="A24:A26"/>
    <mergeCell ref="A33:A34"/>
    <mergeCell ref="A35:A36"/>
    <mergeCell ref="K33:K34"/>
    <mergeCell ref="K35:K36"/>
    <mergeCell ref="L22:L23"/>
    <mergeCell ref="L19:L21"/>
    <mergeCell ref="A27:A29"/>
    <mergeCell ref="A30:A32"/>
    <mergeCell ref="K19:K21"/>
    <mergeCell ref="B36:J36"/>
    <mergeCell ref="M11:M12"/>
    <mergeCell ref="N22:N23"/>
    <mergeCell ref="A1:O1"/>
    <mergeCell ref="A2:O2"/>
    <mergeCell ref="A4:O4"/>
    <mergeCell ref="A6:A10"/>
    <mergeCell ref="B10:J10"/>
    <mergeCell ref="B15:J15"/>
    <mergeCell ref="B16:J16"/>
    <mergeCell ref="B17:J17"/>
    <mergeCell ref="K13:K18"/>
    <mergeCell ref="B18:J18"/>
    <mergeCell ref="B14:J14"/>
    <mergeCell ref="A3:O3"/>
    <mergeCell ref="A5:J5"/>
    <mergeCell ref="C9:J9"/>
    <mergeCell ref="A11:A12"/>
    <mergeCell ref="A13:A18"/>
    <mergeCell ref="L13:L18"/>
    <mergeCell ref="M13:M18"/>
    <mergeCell ref="K6:K10"/>
    <mergeCell ref="L6:L10"/>
    <mergeCell ref="O6:O10"/>
    <mergeCell ref="N13:N18"/>
    <mergeCell ref="K22:K23"/>
    <mergeCell ref="K24:K26"/>
    <mergeCell ref="K27:K29"/>
    <mergeCell ref="O13:O18"/>
    <mergeCell ref="O30:O32"/>
    <mergeCell ref="M24:M26"/>
    <mergeCell ref="N24:N26"/>
    <mergeCell ref="O24:O26"/>
    <mergeCell ref="N27:N29"/>
    <mergeCell ref="O27:O29"/>
    <mergeCell ref="M27:M29"/>
    <mergeCell ref="K30:K32"/>
    <mergeCell ref="O33:O34"/>
    <mergeCell ref="M6:M10"/>
    <mergeCell ref="K11:K12"/>
    <mergeCell ref="L11:L12"/>
    <mergeCell ref="B20:J20"/>
    <mergeCell ref="B19:J19"/>
    <mergeCell ref="B25:J25"/>
    <mergeCell ref="B29:J29"/>
    <mergeCell ref="B28:J28"/>
    <mergeCell ref="B27:J27"/>
    <mergeCell ref="B6:J6"/>
    <mergeCell ref="B23:J23"/>
    <mergeCell ref="B22:J22"/>
    <mergeCell ref="B11:J11"/>
    <mergeCell ref="B12:J12"/>
    <mergeCell ref="B8:J8"/>
    <mergeCell ref="B7:J7"/>
    <mergeCell ref="B13:J13"/>
    <mergeCell ref="B21:J21"/>
    <mergeCell ref="O19:O21"/>
    <mergeCell ref="M30:M32"/>
    <mergeCell ref="N30:N32"/>
    <mergeCell ref="L27:L29"/>
    <mergeCell ref="N6:N10"/>
    <mergeCell ref="L40:L42"/>
    <mergeCell ref="M40:M42"/>
    <mergeCell ref="N40:N42"/>
    <mergeCell ref="O45:O47"/>
    <mergeCell ref="K48:K49"/>
    <mergeCell ref="L48:L49"/>
    <mergeCell ref="M48:M49"/>
    <mergeCell ref="N48:N49"/>
    <mergeCell ref="O48:O49"/>
    <mergeCell ref="K40:K42"/>
    <mergeCell ref="A43:O43"/>
    <mergeCell ref="M45:M47"/>
    <mergeCell ref="A45:A47"/>
    <mergeCell ref="A48:A49"/>
    <mergeCell ref="B47:J47"/>
    <mergeCell ref="B46:J46"/>
    <mergeCell ref="B45:J45"/>
    <mergeCell ref="B49:J49"/>
    <mergeCell ref="A40:A42"/>
    <mergeCell ref="A44:J44"/>
    <mergeCell ref="O40:O42"/>
    <mergeCell ref="B42:J42"/>
    <mergeCell ref="B41:J41"/>
    <mergeCell ref="B40:J40"/>
    <mergeCell ref="A52:A53"/>
    <mergeCell ref="A54:A55"/>
    <mergeCell ref="N45:N47"/>
    <mergeCell ref="M50:M51"/>
    <mergeCell ref="N50:N51"/>
    <mergeCell ref="O50:O51"/>
    <mergeCell ref="M52:M53"/>
    <mergeCell ref="N52:N53"/>
    <mergeCell ref="O52:O53"/>
    <mergeCell ref="K45:K47"/>
    <mergeCell ref="L45:L47"/>
    <mergeCell ref="K52:K53"/>
    <mergeCell ref="L52:L53"/>
    <mergeCell ref="K50:K51"/>
    <mergeCell ref="L50:L51"/>
    <mergeCell ref="B48:J48"/>
    <mergeCell ref="A50:A51"/>
    <mergeCell ref="B51:J51"/>
    <mergeCell ref="B50:J50"/>
    <mergeCell ref="B52:J52"/>
    <mergeCell ref="B53:J53"/>
    <mergeCell ref="A56:A58"/>
    <mergeCell ref="O59:O60"/>
    <mergeCell ref="M59:M60"/>
    <mergeCell ref="M54:M55"/>
    <mergeCell ref="N54:N55"/>
    <mergeCell ref="O54:O55"/>
    <mergeCell ref="O61:O62"/>
    <mergeCell ref="K54:K55"/>
    <mergeCell ref="L54:L55"/>
    <mergeCell ref="M56:M58"/>
    <mergeCell ref="N56:N58"/>
    <mergeCell ref="O56:O58"/>
    <mergeCell ref="A59:A60"/>
    <mergeCell ref="A61:A62"/>
    <mergeCell ref="N61:N62"/>
    <mergeCell ref="L59:L60"/>
    <mergeCell ref="M61:M62"/>
    <mergeCell ref="K56:K58"/>
    <mergeCell ref="L56:L58"/>
    <mergeCell ref="B55:J55"/>
    <mergeCell ref="B54:J54"/>
    <mergeCell ref="B58:J58"/>
    <mergeCell ref="B57:J57"/>
    <mergeCell ref="B56:J56"/>
    <mergeCell ref="O67:O68"/>
    <mergeCell ref="A70:A71"/>
    <mergeCell ref="N59:N60"/>
    <mergeCell ref="K67:K68"/>
    <mergeCell ref="L67:L68"/>
    <mergeCell ref="M70:M71"/>
    <mergeCell ref="N70:N71"/>
    <mergeCell ref="M67:M68"/>
    <mergeCell ref="K61:K62"/>
    <mergeCell ref="L61:L62"/>
    <mergeCell ref="K59:K60"/>
    <mergeCell ref="O70:O71"/>
    <mergeCell ref="N67:N68"/>
    <mergeCell ref="N63:N64"/>
    <mergeCell ref="O63:O64"/>
    <mergeCell ref="M63:M64"/>
    <mergeCell ref="K63:K64"/>
    <mergeCell ref="L63:L64"/>
    <mergeCell ref="K70:K71"/>
    <mergeCell ref="L70:L71"/>
    <mergeCell ref="B62:J62"/>
    <mergeCell ref="B61:J61"/>
    <mergeCell ref="B60:J60"/>
    <mergeCell ref="B59:J59"/>
    <mergeCell ref="K79:K80"/>
    <mergeCell ref="L79:L80"/>
    <mergeCell ref="M79:M80"/>
    <mergeCell ref="N79:N80"/>
    <mergeCell ref="O79:O80"/>
    <mergeCell ref="K75:K78"/>
    <mergeCell ref="L75:L78"/>
    <mergeCell ref="M72:M73"/>
    <mergeCell ref="O72:O73"/>
    <mergeCell ref="M75:M78"/>
    <mergeCell ref="K72:K73"/>
    <mergeCell ref="L72:L73"/>
    <mergeCell ref="O92:O93"/>
    <mergeCell ref="A75:A78"/>
    <mergeCell ref="A72:A73"/>
    <mergeCell ref="A67:A68"/>
    <mergeCell ref="B64:J64"/>
    <mergeCell ref="B63:J63"/>
    <mergeCell ref="B69:J69"/>
    <mergeCell ref="B71:J71"/>
    <mergeCell ref="B70:J70"/>
    <mergeCell ref="B73:J73"/>
    <mergeCell ref="A63:A64"/>
    <mergeCell ref="B74:J74"/>
    <mergeCell ref="B78:J78"/>
    <mergeCell ref="B77:J77"/>
    <mergeCell ref="B76:J76"/>
    <mergeCell ref="B75:J75"/>
    <mergeCell ref="B72:J72"/>
    <mergeCell ref="B68:J68"/>
    <mergeCell ref="B67:J67"/>
    <mergeCell ref="B65:J65"/>
    <mergeCell ref="B66:J66"/>
    <mergeCell ref="N75:N78"/>
    <mergeCell ref="O75:O78"/>
    <mergeCell ref="N72:N73"/>
    <mergeCell ref="A84:A85"/>
    <mergeCell ref="K84:K85"/>
    <mergeCell ref="B82:J82"/>
    <mergeCell ref="B81:J81"/>
    <mergeCell ref="A86:J86"/>
    <mergeCell ref="K81:K83"/>
    <mergeCell ref="O87:O88"/>
    <mergeCell ref="K92:K93"/>
    <mergeCell ref="L92:L93"/>
    <mergeCell ref="M92:M93"/>
    <mergeCell ref="N92:N93"/>
    <mergeCell ref="N87:N88"/>
    <mergeCell ref="N89:N91"/>
    <mergeCell ref="B88:J88"/>
    <mergeCell ref="B87:J87"/>
    <mergeCell ref="B91:J91"/>
    <mergeCell ref="B90:J90"/>
    <mergeCell ref="B93:J93"/>
    <mergeCell ref="O89:O91"/>
    <mergeCell ref="A92:A93"/>
    <mergeCell ref="L87:L88"/>
    <mergeCell ref="M87:M88"/>
    <mergeCell ref="B92:J92"/>
    <mergeCell ref="M89:M91"/>
    <mergeCell ref="O94:O96"/>
    <mergeCell ref="E98:O98"/>
    <mergeCell ref="A79:A80"/>
    <mergeCell ref="B89:J89"/>
    <mergeCell ref="A87:A88"/>
    <mergeCell ref="B80:J80"/>
    <mergeCell ref="B79:J79"/>
    <mergeCell ref="B83:J83"/>
    <mergeCell ref="K89:K91"/>
    <mergeCell ref="L89:L91"/>
    <mergeCell ref="L84:L85"/>
    <mergeCell ref="M84:M85"/>
    <mergeCell ref="N84:N85"/>
    <mergeCell ref="O84:O85"/>
    <mergeCell ref="L81:L83"/>
    <mergeCell ref="M81:M83"/>
    <mergeCell ref="N81:N83"/>
    <mergeCell ref="O81:O83"/>
    <mergeCell ref="A94:A96"/>
    <mergeCell ref="B94:J94"/>
    <mergeCell ref="K87:K88"/>
    <mergeCell ref="B85:J85"/>
    <mergeCell ref="B84:J84"/>
    <mergeCell ref="A81:A83"/>
    <mergeCell ref="A130:O130"/>
    <mergeCell ref="G125:O125"/>
    <mergeCell ref="A97:O97"/>
    <mergeCell ref="A122:I122"/>
    <mergeCell ref="K122:O122"/>
    <mergeCell ref="A89:A91"/>
    <mergeCell ref="A98:C98"/>
    <mergeCell ref="A121:O121"/>
    <mergeCell ref="A126:C126"/>
    <mergeCell ref="D126:F126"/>
    <mergeCell ref="G126:O126"/>
    <mergeCell ref="A127:C127"/>
    <mergeCell ref="G127:O127"/>
    <mergeCell ref="A128:O128"/>
    <mergeCell ref="A123:C123"/>
    <mergeCell ref="G123:O123"/>
    <mergeCell ref="A124:C124"/>
    <mergeCell ref="G124:O124"/>
    <mergeCell ref="N94:N96"/>
    <mergeCell ref="B96:J96"/>
    <mergeCell ref="B95:J95"/>
    <mergeCell ref="K94:K96"/>
    <mergeCell ref="L94:L96"/>
    <mergeCell ref="M94:M96"/>
  </mergeCells>
  <dataValidations count="2">
    <dataValidation type="list" allowBlank="1" showInputMessage="1" showErrorMessage="1" sqref="L87:N96 L13:N42 L6:M12 L45:N85">
      <formula1>"5, -----"</formula1>
    </dataValidation>
    <dataValidation type="list" allowBlank="1" showInputMessage="1" showErrorMessage="1" sqref="D129 H129">
      <formula1>"✓, -----"</formula1>
    </dataValidation>
  </dataValidations>
  <printOptions/>
  <pageMargins left="0.7" right="0.7" top="0.75" bottom="0.75" header="0.3" footer="0.3"/>
  <pageSetup fitToHeight="0" fitToWidth="1" horizontalDpi="600" verticalDpi="600" orientation="portrait" scale="99" r:id="rId1"/>
  <headerFooter>
    <oddHeader>&amp;LUSDA Good Agricultural Practices and Good Handling Practices                
Audit Verification Checklist</oddHeader>
    <oddFooter>&amp;LFor Official Government Use Only
USDA, AMS, FV, Specialty Crops Inspection Division&amp;RSeptember 18, 2014     Version 1.2
Page &amp;P</oddFooter>
  </headerFooter>
  <rowBreaks count="2" manualBreakCount="2">
    <brk id="42" max="16383" man="1"/>
    <brk id="85" max="16383" man="1"/>
  </rowBreaks>
  <ignoredErrors>
    <ignoredError sqref="A84 A87 A94 A92 A89" twoDigitTextYea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14"/>
    <pageSetUpPr fitToPage="1"/>
  </sheetPr>
  <dimension ref="A1:BS79"/>
  <sheetViews>
    <sheetView view="pageLayout" workbookViewId="0" topLeftCell="A16">
      <selection activeCell="R18" sqref="R18:S19"/>
    </sheetView>
  </sheetViews>
  <sheetFormatPr defaultColWidth="9.140625" defaultRowHeight="12.75"/>
  <cols>
    <col min="2" max="2" width="4.28125" style="0" customWidth="1"/>
    <col min="3" max="3" width="12.140625" style="0" customWidth="1"/>
    <col min="4" max="4" width="6.00390625" style="0" customWidth="1"/>
    <col min="5" max="5" width="4.28125" style="0" customWidth="1"/>
    <col min="6" max="6" width="10.00390625" style="0" customWidth="1"/>
    <col min="7" max="7" width="4.8515625" style="0" customWidth="1"/>
    <col min="8" max="8" width="5.421875" style="0" customWidth="1"/>
    <col min="9" max="9" width="3.57421875" style="0" customWidth="1"/>
    <col min="10" max="10" width="4.28125" style="0" customWidth="1"/>
    <col min="11" max="11" width="5.28125" style="0" customWidth="1"/>
    <col min="12" max="12" width="3.140625" style="0" customWidth="1"/>
    <col min="13" max="13" width="7.7109375" style="0" customWidth="1"/>
    <col min="14" max="14" width="2.8515625" style="0" customWidth="1"/>
    <col min="15" max="15" width="5.421875" style="0" customWidth="1"/>
    <col min="16" max="17" width="5.7109375" style="0" customWidth="1"/>
    <col min="18" max="18" width="4.8515625" style="0" customWidth="1"/>
    <col min="19" max="19" width="5.8515625" style="0" customWidth="1"/>
    <col min="20" max="20" width="2.7109375" style="0" customWidth="1"/>
    <col min="21" max="21" width="4.421875" style="0" customWidth="1"/>
    <col min="22" max="22" width="2.421875" style="0" customWidth="1"/>
    <col min="23" max="23" width="11.28125" style="0" customWidth="1"/>
  </cols>
  <sheetData>
    <row r="1" spans="1:35" ht="12.75" customHeight="1">
      <c r="A1" s="723" t="s">
        <v>919</v>
      </c>
      <c r="B1" s="724"/>
      <c r="C1" s="724"/>
      <c r="D1" s="724"/>
      <c r="E1" s="724"/>
      <c r="F1" s="725" t="s">
        <v>880</v>
      </c>
      <c r="G1" s="725"/>
      <c r="H1" s="725"/>
      <c r="I1" s="725"/>
      <c r="J1" s="725"/>
      <c r="K1" s="725"/>
      <c r="L1" s="725"/>
      <c r="M1" s="725"/>
      <c r="N1" s="725"/>
      <c r="O1" s="725"/>
      <c r="P1" s="725"/>
      <c r="Q1" s="725"/>
      <c r="R1" s="725"/>
      <c r="S1" s="725"/>
      <c r="T1" s="725"/>
      <c r="U1" s="725"/>
      <c r="V1" s="87"/>
      <c r="W1" s="12"/>
      <c r="X1" s="156"/>
      <c r="Y1" s="156"/>
      <c r="Z1" s="156"/>
      <c r="AA1" s="156"/>
      <c r="AB1" s="156"/>
      <c r="AC1" s="156"/>
      <c r="AD1" s="156"/>
      <c r="AE1" s="156"/>
      <c r="AF1" s="156"/>
      <c r="AG1" s="156"/>
      <c r="AH1" s="156"/>
      <c r="AI1" s="156"/>
    </row>
    <row r="2" spans="1:35" ht="13.5" customHeight="1">
      <c r="A2" s="726" t="s">
        <v>917</v>
      </c>
      <c r="B2" s="727"/>
      <c r="C2" s="727"/>
      <c r="D2" s="727"/>
      <c r="E2" s="727"/>
      <c r="F2" s="763" t="s">
        <v>862</v>
      </c>
      <c r="G2" s="763"/>
      <c r="H2" s="763"/>
      <c r="I2" s="763"/>
      <c r="J2" s="763"/>
      <c r="K2" s="763"/>
      <c r="L2" s="763"/>
      <c r="M2" s="763"/>
      <c r="N2" s="763"/>
      <c r="O2" s="763"/>
      <c r="P2" s="763"/>
      <c r="Q2" s="764"/>
      <c r="R2" s="764"/>
      <c r="S2" s="764"/>
      <c r="T2" s="764"/>
      <c r="U2" s="764"/>
      <c r="V2" s="764"/>
      <c r="W2" s="12"/>
      <c r="X2" s="156"/>
      <c r="Y2" s="156"/>
      <c r="Z2" s="156"/>
      <c r="AA2" s="156"/>
      <c r="AB2" s="156"/>
      <c r="AC2" s="156"/>
      <c r="AD2" s="156"/>
      <c r="AE2" s="156"/>
      <c r="AF2" s="156"/>
      <c r="AG2" s="156"/>
      <c r="AH2" s="156"/>
      <c r="AI2" s="156"/>
    </row>
    <row r="3" spans="1:35" ht="13.5" customHeight="1">
      <c r="A3" s="728" t="s">
        <v>918</v>
      </c>
      <c r="B3" s="729"/>
      <c r="C3" s="729"/>
      <c r="D3" s="729"/>
      <c r="E3" s="729"/>
      <c r="F3" s="752"/>
      <c r="G3" s="158"/>
      <c r="H3" s="158"/>
      <c r="I3" s="158"/>
      <c r="J3" s="158"/>
      <c r="K3" s="158"/>
      <c r="L3" s="158"/>
      <c r="M3" s="158"/>
      <c r="N3" s="158"/>
      <c r="O3" s="158"/>
      <c r="P3" s="158"/>
      <c r="Q3" s="158"/>
      <c r="R3" s="158"/>
      <c r="S3" s="158"/>
      <c r="T3" s="158"/>
      <c r="U3" s="156"/>
      <c r="V3" s="88"/>
      <c r="W3" s="14"/>
      <c r="X3" s="156"/>
      <c r="Y3" s="156"/>
      <c r="Z3" s="156"/>
      <c r="AA3" s="156"/>
      <c r="AB3" s="156"/>
      <c r="AC3" s="156"/>
      <c r="AD3" s="156"/>
      <c r="AE3" s="156"/>
      <c r="AF3" s="156"/>
      <c r="AG3" s="156"/>
      <c r="AH3" s="156"/>
      <c r="AI3" s="156"/>
    </row>
    <row r="4" spans="1:35" s="7" customFormat="1" ht="10.5" customHeight="1">
      <c r="A4" s="591" t="s">
        <v>561</v>
      </c>
      <c r="B4" s="592"/>
      <c r="C4" s="592"/>
      <c r="D4" s="592"/>
      <c r="E4" s="592"/>
      <c r="F4" s="592"/>
      <c r="G4" s="592"/>
      <c r="H4" s="592"/>
      <c r="I4" s="592"/>
      <c r="J4" s="592"/>
      <c r="K4" s="592"/>
      <c r="L4" s="592"/>
      <c r="M4" s="592"/>
      <c r="N4" s="592"/>
      <c r="O4" s="592"/>
      <c r="P4" s="592"/>
      <c r="Q4" s="592"/>
      <c r="R4" s="592"/>
      <c r="S4" s="781"/>
      <c r="T4" s="753"/>
      <c r="U4" s="754"/>
      <c r="V4" s="755"/>
      <c r="W4" s="755"/>
      <c r="X4" s="156"/>
      <c r="Y4" s="156"/>
      <c r="Z4" s="156"/>
      <c r="AA4" s="156"/>
      <c r="AB4" s="156"/>
      <c r="AC4" s="156"/>
      <c r="AD4" s="156"/>
      <c r="AE4" s="156"/>
      <c r="AF4" s="156"/>
      <c r="AG4" s="156"/>
      <c r="AH4" s="156"/>
      <c r="AI4" s="156"/>
    </row>
    <row r="5" spans="1:35" s="8" customFormat="1" ht="14.25" customHeight="1">
      <c r="A5" s="730"/>
      <c r="B5" s="738"/>
      <c r="C5" s="765">
        <f>'Page 1-3'!D17</f>
        <v>0</v>
      </c>
      <c r="D5" s="765"/>
      <c r="E5" s="765"/>
      <c r="F5" s="765"/>
      <c r="G5" s="765"/>
      <c r="H5" s="766"/>
      <c r="I5" s="766"/>
      <c r="J5" s="766"/>
      <c r="K5" s="766"/>
      <c r="L5" s="766"/>
      <c r="M5" s="766"/>
      <c r="N5" s="766"/>
      <c r="O5" s="766"/>
      <c r="P5" s="766"/>
      <c r="Q5" s="765"/>
      <c r="R5" s="765"/>
      <c r="S5" s="767"/>
      <c r="T5" s="593"/>
      <c r="U5" s="594"/>
      <c r="V5" s="594"/>
      <c r="W5" s="594"/>
      <c r="X5" s="156"/>
      <c r="Y5" s="156"/>
      <c r="Z5" s="156"/>
      <c r="AA5" s="156"/>
      <c r="AB5" s="156"/>
      <c r="AC5" s="156"/>
      <c r="AD5" s="156"/>
      <c r="AE5" s="156"/>
      <c r="AF5" s="156"/>
      <c r="AG5" s="156"/>
      <c r="AH5" s="156"/>
      <c r="AI5" s="156"/>
    </row>
    <row r="6" spans="1:35" ht="10.5" customHeight="1">
      <c r="A6" s="591" t="s">
        <v>451</v>
      </c>
      <c r="B6" s="737"/>
      <c r="C6" s="737"/>
      <c r="D6" s="737"/>
      <c r="E6" s="737"/>
      <c r="F6" s="737"/>
      <c r="G6" s="737"/>
      <c r="H6" s="735" t="s">
        <v>452</v>
      </c>
      <c r="I6" s="736"/>
      <c r="J6" s="737"/>
      <c r="K6" s="737"/>
      <c r="L6" s="737"/>
      <c r="M6" s="737"/>
      <c r="N6" s="737"/>
      <c r="O6" s="737"/>
      <c r="P6" s="587"/>
      <c r="Q6" s="735" t="s">
        <v>453</v>
      </c>
      <c r="R6" s="737"/>
      <c r="S6" s="587"/>
      <c r="T6" s="735" t="s">
        <v>563</v>
      </c>
      <c r="U6" s="736"/>
      <c r="V6" s="737"/>
      <c r="W6" s="587"/>
      <c r="X6" s="156"/>
      <c r="Y6" s="156"/>
      <c r="Z6" s="156"/>
      <c r="AA6" s="156"/>
      <c r="AB6" s="156"/>
      <c r="AC6" s="156"/>
      <c r="AD6" s="156"/>
      <c r="AE6" s="156"/>
      <c r="AF6" s="156"/>
      <c r="AG6" s="156"/>
      <c r="AH6" s="156"/>
      <c r="AI6" s="156"/>
    </row>
    <row r="7" spans="1:35" ht="14.25" customHeight="1">
      <c r="A7" s="739">
        <f>'Page 1-3'!E19</f>
        <v>0</v>
      </c>
      <c r="B7" s="740"/>
      <c r="C7" s="740"/>
      <c r="D7" s="740"/>
      <c r="E7" s="740"/>
      <c r="F7" s="740"/>
      <c r="G7" s="740"/>
      <c r="H7" s="744">
        <f>'Page 1-3'!B20</f>
        <v>0</v>
      </c>
      <c r="I7" s="745"/>
      <c r="J7" s="745"/>
      <c r="K7" s="745"/>
      <c r="L7" s="745"/>
      <c r="M7" s="745"/>
      <c r="N7" s="746"/>
      <c r="O7" s="746"/>
      <c r="P7" s="747"/>
      <c r="Q7" s="797">
        <f>'Page 1-3'!H20</f>
        <v>0</v>
      </c>
      <c r="R7" s="798"/>
      <c r="S7" s="799"/>
      <c r="T7" s="730">
        <f>'Page 1-3'!M20</f>
        <v>0</v>
      </c>
      <c r="U7" s="731"/>
      <c r="V7" s="731"/>
      <c r="W7" s="732"/>
      <c r="X7" s="156"/>
      <c r="Y7" s="156"/>
      <c r="Z7" s="156"/>
      <c r="AA7" s="156"/>
      <c r="AB7" s="156"/>
      <c r="AC7" s="156"/>
      <c r="AD7" s="156"/>
      <c r="AE7" s="156"/>
      <c r="AF7" s="156"/>
      <c r="AG7" s="156"/>
      <c r="AH7" s="156"/>
      <c r="AI7" s="156"/>
    </row>
    <row r="8" spans="1:35" ht="13.5" customHeight="1">
      <c r="A8" s="591" t="s">
        <v>564</v>
      </c>
      <c r="B8" s="737"/>
      <c r="C8" s="737"/>
      <c r="D8" s="737"/>
      <c r="E8" s="737"/>
      <c r="F8" s="737"/>
      <c r="G8" s="587"/>
      <c r="H8" s="735" t="s">
        <v>562</v>
      </c>
      <c r="I8" s="736"/>
      <c r="J8" s="737"/>
      <c r="K8" s="737"/>
      <c r="L8" s="737"/>
      <c r="M8" s="737"/>
      <c r="N8" s="737"/>
      <c r="O8" s="737"/>
      <c r="P8" s="587"/>
      <c r="Q8" s="736" t="s">
        <v>454</v>
      </c>
      <c r="R8" s="783"/>
      <c r="S8" s="784"/>
      <c r="T8" s="778"/>
      <c r="U8" s="779"/>
      <c r="V8" s="779"/>
      <c r="W8" s="780"/>
      <c r="X8" s="156"/>
      <c r="Y8" s="156"/>
      <c r="Z8" s="156"/>
      <c r="AA8" s="156"/>
      <c r="AB8" s="156"/>
      <c r="AC8" s="156"/>
      <c r="AD8" s="156"/>
      <c r="AE8" s="156"/>
      <c r="AF8" s="156"/>
      <c r="AG8" s="156"/>
      <c r="AH8" s="156"/>
      <c r="AI8" s="156"/>
    </row>
    <row r="9" spans="1:35" ht="13.5" customHeight="1">
      <c r="A9" s="739">
        <f>'Page 1-3'!C24</f>
        <v>0</v>
      </c>
      <c r="B9" s="740"/>
      <c r="C9" s="740"/>
      <c r="D9" s="740"/>
      <c r="E9" s="740"/>
      <c r="F9" s="740"/>
      <c r="G9" s="741"/>
      <c r="H9" s="748">
        <f>'Page 1-3'!J23</f>
        <v>0</v>
      </c>
      <c r="I9" s="749"/>
      <c r="J9" s="749"/>
      <c r="K9" s="749"/>
      <c r="L9" s="749"/>
      <c r="M9" s="749"/>
      <c r="N9" s="749"/>
      <c r="O9" s="750"/>
      <c r="P9" s="751"/>
      <c r="Q9" s="736" t="s">
        <v>565</v>
      </c>
      <c r="R9" s="783"/>
      <c r="S9" s="784"/>
      <c r="T9" s="778"/>
      <c r="U9" s="779"/>
      <c r="V9" s="779"/>
      <c r="W9" s="780"/>
      <c r="X9" s="156"/>
      <c r="Y9" s="156"/>
      <c r="Z9" s="156"/>
      <c r="AA9" s="156"/>
      <c r="AB9" s="156"/>
      <c r="AC9" s="156"/>
      <c r="AD9" s="156"/>
      <c r="AE9" s="156"/>
      <c r="AF9" s="156"/>
      <c r="AG9" s="156"/>
      <c r="AH9" s="156"/>
      <c r="AI9" s="156"/>
    </row>
    <row r="10" spans="1:35" ht="14.25" customHeight="1">
      <c r="A10" s="742" t="s">
        <v>455</v>
      </c>
      <c r="B10" s="743"/>
      <c r="C10" s="768">
        <f>'Page 1-3'!E29</f>
        <v>0</v>
      </c>
      <c r="D10" s="769"/>
      <c r="E10" s="769"/>
      <c r="F10" s="769"/>
      <c r="G10" s="770"/>
      <c r="H10" s="771"/>
      <c r="I10" s="733" t="s">
        <v>456</v>
      </c>
      <c r="J10" s="734"/>
      <c r="K10" s="734"/>
      <c r="L10" s="734"/>
      <c r="M10" s="768">
        <f>'Page 1-3'!E30</f>
        <v>0</v>
      </c>
      <c r="N10" s="769"/>
      <c r="O10" s="769"/>
      <c r="P10" s="792"/>
      <c r="Q10" s="800" t="s">
        <v>10</v>
      </c>
      <c r="R10" s="801"/>
      <c r="S10" s="801"/>
      <c r="T10" s="801"/>
      <c r="U10" s="801"/>
      <c r="V10" s="801"/>
      <c r="W10" s="802"/>
      <c r="X10" s="156"/>
      <c r="Y10" s="156"/>
      <c r="Z10" s="156"/>
      <c r="AA10" s="156"/>
      <c r="AB10" s="156"/>
      <c r="AC10" s="156"/>
      <c r="AD10" s="156"/>
      <c r="AE10" s="156"/>
      <c r="AF10" s="156"/>
      <c r="AG10" s="156"/>
      <c r="AH10" s="156"/>
      <c r="AI10" s="156"/>
    </row>
    <row r="11" spans="1:35" ht="12" customHeight="1">
      <c r="A11" s="591" t="s">
        <v>457</v>
      </c>
      <c r="B11" s="592"/>
      <c r="C11" s="785">
        <f>'Page 1-3'!J29</f>
        <v>0</v>
      </c>
      <c r="D11" s="786"/>
      <c r="E11" s="786"/>
      <c r="F11" s="786"/>
      <c r="G11" s="787"/>
      <c r="H11" s="788"/>
      <c r="I11" s="735" t="s">
        <v>458</v>
      </c>
      <c r="J11" s="592"/>
      <c r="K11" s="592"/>
      <c r="L11" s="737"/>
      <c r="M11" s="785">
        <f>'Page 1-3'!J30</f>
        <v>0</v>
      </c>
      <c r="N11" s="786"/>
      <c r="O11" s="786"/>
      <c r="P11" s="793"/>
      <c r="Q11" s="803" t="s">
        <v>11</v>
      </c>
      <c r="R11" s="804"/>
      <c r="S11" s="761" t="s">
        <v>21</v>
      </c>
      <c r="T11" s="16"/>
      <c r="U11" s="761" t="s">
        <v>22</v>
      </c>
      <c r="V11" s="16"/>
      <c r="W11" s="170"/>
      <c r="X11" s="156"/>
      <c r="Y11" s="156"/>
      <c r="Z11" s="156"/>
      <c r="AA11" s="156"/>
      <c r="AB11" s="156"/>
      <c r="AC11" s="156"/>
      <c r="AD11" s="156"/>
      <c r="AE11" s="156"/>
      <c r="AF11" s="156"/>
      <c r="AG11" s="156"/>
      <c r="AH11" s="156"/>
      <c r="AI11" s="156"/>
    </row>
    <row r="12" spans="1:46" ht="3.75" customHeight="1">
      <c r="A12" s="593"/>
      <c r="B12" s="594"/>
      <c r="C12" s="789"/>
      <c r="D12" s="790"/>
      <c r="E12" s="790"/>
      <c r="F12" s="790"/>
      <c r="G12" s="790"/>
      <c r="H12" s="791"/>
      <c r="I12" s="593"/>
      <c r="J12" s="594"/>
      <c r="K12" s="594"/>
      <c r="L12" s="594"/>
      <c r="M12" s="794"/>
      <c r="N12" s="795"/>
      <c r="O12" s="795"/>
      <c r="P12" s="796"/>
      <c r="Q12" s="805"/>
      <c r="R12" s="806"/>
      <c r="S12" s="762"/>
      <c r="T12" s="13"/>
      <c r="U12" s="762"/>
      <c r="V12" s="13"/>
      <c r="W12" s="807"/>
      <c r="X12" s="156"/>
      <c r="Y12" s="156"/>
      <c r="Z12" s="156"/>
      <c r="AA12" s="156"/>
      <c r="AB12" s="156"/>
      <c r="AC12" s="156"/>
      <c r="AD12" s="156"/>
      <c r="AE12" s="156"/>
      <c r="AF12" s="156"/>
      <c r="AG12" s="156"/>
      <c r="AH12" s="156"/>
      <c r="AI12" s="156"/>
      <c r="AJ12" s="8"/>
      <c r="AK12" s="8"/>
      <c r="AL12" s="8"/>
      <c r="AM12" s="8"/>
      <c r="AN12" s="8"/>
      <c r="AO12" s="8"/>
      <c r="AP12" s="8"/>
      <c r="AQ12" s="8"/>
      <c r="AR12" s="8"/>
      <c r="AS12" s="8"/>
      <c r="AT12" s="8"/>
    </row>
    <row r="13" spans="1:46" ht="19.5" customHeight="1">
      <c r="A13" s="595" t="s">
        <v>450</v>
      </c>
      <c r="B13" s="595"/>
      <c r="C13" s="595"/>
      <c r="D13" s="595"/>
      <c r="E13" s="595"/>
      <c r="F13" s="595"/>
      <c r="G13" s="595"/>
      <c r="H13" s="595"/>
      <c r="I13" s="595"/>
      <c r="J13" s="595"/>
      <c r="K13" s="595"/>
      <c r="L13" s="595"/>
      <c r="M13" s="595"/>
      <c r="N13" s="595"/>
      <c r="O13" s="595"/>
      <c r="P13" s="595"/>
      <c r="Q13" s="595"/>
      <c r="R13" s="595"/>
      <c r="S13" s="595"/>
      <c r="T13" s="595"/>
      <c r="U13" s="595"/>
      <c r="V13" s="595"/>
      <c r="W13" s="595"/>
      <c r="X13" s="156"/>
      <c r="Y13" s="156"/>
      <c r="Z13" s="156"/>
      <c r="AA13" s="156"/>
      <c r="AB13" s="156"/>
      <c r="AC13" s="156"/>
      <c r="AD13" s="156"/>
      <c r="AE13" s="156"/>
      <c r="AF13" s="156"/>
      <c r="AG13" s="156"/>
      <c r="AH13" s="156"/>
      <c r="AI13" s="156"/>
      <c r="AJ13" s="8"/>
      <c r="AK13" s="8"/>
      <c r="AL13" s="8"/>
      <c r="AM13" s="8"/>
      <c r="AN13" s="8"/>
      <c r="AO13" s="8"/>
      <c r="AP13" s="8"/>
      <c r="AQ13" s="8"/>
      <c r="AR13" s="8"/>
      <c r="AS13" s="8"/>
      <c r="AT13" s="8"/>
    </row>
    <row r="14" spans="1:46" ht="12.75">
      <c r="A14" s="10" t="s">
        <v>426</v>
      </c>
      <c r="B14" s="699" t="s">
        <v>428</v>
      </c>
      <c r="C14" s="700"/>
      <c r="D14" s="700"/>
      <c r="E14" s="701"/>
      <c r="F14" s="10" t="s">
        <v>429</v>
      </c>
      <c r="G14" s="586" t="s">
        <v>430</v>
      </c>
      <c r="H14" s="587"/>
      <c r="I14" s="586" t="s">
        <v>431</v>
      </c>
      <c r="J14" s="588"/>
      <c r="K14" s="586" t="s">
        <v>432</v>
      </c>
      <c r="L14" s="587"/>
      <c r="M14" s="85" t="s">
        <v>434</v>
      </c>
      <c r="N14" s="586" t="s">
        <v>560</v>
      </c>
      <c r="O14" s="760"/>
      <c r="P14" s="586" t="s">
        <v>436</v>
      </c>
      <c r="Q14" s="588"/>
      <c r="R14" s="586" t="s">
        <v>438</v>
      </c>
      <c r="S14" s="587"/>
      <c r="T14" s="710" t="s">
        <v>439</v>
      </c>
      <c r="U14" s="710"/>
      <c r="V14" s="588"/>
      <c r="W14" s="756" t="s">
        <v>930</v>
      </c>
      <c r="X14" s="156"/>
      <c r="Y14" s="156"/>
      <c r="Z14" s="156"/>
      <c r="AA14" s="156"/>
      <c r="AB14" s="156"/>
      <c r="AC14" s="156"/>
      <c r="AD14" s="156"/>
      <c r="AE14" s="156"/>
      <c r="AF14" s="156"/>
      <c r="AG14" s="156"/>
      <c r="AH14" s="156"/>
      <c r="AI14" s="156"/>
      <c r="AJ14" s="8"/>
      <c r="AK14" s="8"/>
      <c r="AL14" s="8"/>
      <c r="AM14" s="8"/>
      <c r="AN14" s="8"/>
      <c r="AO14" s="8"/>
      <c r="AP14" s="8"/>
      <c r="AQ14" s="8"/>
      <c r="AR14" s="8"/>
      <c r="AS14" s="8"/>
      <c r="AT14" s="8"/>
    </row>
    <row r="15" spans="1:71" ht="12.75">
      <c r="A15" s="11" t="s">
        <v>427</v>
      </c>
      <c r="B15" s="702"/>
      <c r="C15" s="703"/>
      <c r="D15" s="703"/>
      <c r="E15" s="704"/>
      <c r="F15" s="11" t="s">
        <v>55</v>
      </c>
      <c r="G15" s="589" t="s">
        <v>55</v>
      </c>
      <c r="H15" s="596"/>
      <c r="I15" s="589" t="s">
        <v>55</v>
      </c>
      <c r="J15" s="596"/>
      <c r="K15" s="589" t="s">
        <v>433</v>
      </c>
      <c r="L15" s="590"/>
      <c r="M15" s="86" t="s">
        <v>435</v>
      </c>
      <c r="N15" s="758" t="s">
        <v>559</v>
      </c>
      <c r="O15" s="759"/>
      <c r="P15" s="589" t="s">
        <v>437</v>
      </c>
      <c r="Q15" s="590"/>
      <c r="R15" s="589" t="s">
        <v>56</v>
      </c>
      <c r="S15" s="590"/>
      <c r="T15" s="717" t="s">
        <v>440</v>
      </c>
      <c r="U15" s="717"/>
      <c r="V15" s="718"/>
      <c r="W15" s="757"/>
      <c r="X15" s="156"/>
      <c r="Y15" s="156"/>
      <c r="Z15" s="156"/>
      <c r="AA15" s="156"/>
      <c r="AB15" s="156"/>
      <c r="AC15" s="156"/>
      <c r="AD15" s="156"/>
      <c r="AE15" s="156"/>
      <c r="AF15" s="156"/>
      <c r="AG15" s="156"/>
      <c r="AH15" s="156"/>
      <c r="AI15" s="156"/>
      <c r="AJ15" s="8"/>
      <c r="AK15" s="8"/>
      <c r="AL15" s="8"/>
      <c r="AM15" s="8"/>
      <c r="AN15" s="8"/>
      <c r="AO15" s="8"/>
      <c r="AP15" s="8"/>
      <c r="AQ15" s="8"/>
      <c r="AR15" s="8"/>
      <c r="AS15" s="8"/>
      <c r="AT15" s="8"/>
      <c r="AU15" s="8"/>
      <c r="AV15" s="8"/>
      <c r="AW15" s="8"/>
      <c r="AX15" s="8"/>
      <c r="AY15" s="8"/>
      <c r="AZ15" s="8"/>
      <c r="BA15" s="15"/>
      <c r="BB15" s="15"/>
      <c r="BC15" s="15"/>
      <c r="BD15" s="15"/>
      <c r="BE15" s="15"/>
      <c r="BF15" s="15"/>
      <c r="BG15" s="15"/>
      <c r="BH15" s="15"/>
      <c r="BI15" s="15"/>
      <c r="BJ15" s="15"/>
      <c r="BK15" s="15"/>
      <c r="BL15" s="15"/>
      <c r="BM15" s="15"/>
      <c r="BN15" s="15"/>
      <c r="BO15" s="15"/>
      <c r="BP15" s="15"/>
      <c r="BQ15" s="15"/>
      <c r="BR15" s="15"/>
      <c r="BS15" s="15"/>
    </row>
    <row r="16" spans="1:46" ht="15" customHeight="1">
      <c r="A16" s="135" t="s">
        <v>889</v>
      </c>
      <c r="B16" s="599" t="s">
        <v>442</v>
      </c>
      <c r="C16" s="600"/>
      <c r="D16" s="600"/>
      <c r="E16" s="601"/>
      <c r="F16" s="112">
        <v>180</v>
      </c>
      <c r="G16" s="584">
        <f>'Pg. 4 General Questions'!E87</f>
        <v>0</v>
      </c>
      <c r="H16" s="585"/>
      <c r="I16" s="582">
        <f>'Pg. 4 General Questions'!E88</f>
        <v>180</v>
      </c>
      <c r="J16" s="583"/>
      <c r="K16" s="582">
        <f>'Pg. 4 General Questions'!E90</f>
        <v>144</v>
      </c>
      <c r="L16" s="583"/>
      <c r="M16" s="78">
        <f>'Pg. 4 General Questions'!J85</f>
        <v>0</v>
      </c>
      <c r="N16" s="582"/>
      <c r="O16" s="583"/>
      <c r="P16" s="580"/>
      <c r="Q16" s="581"/>
      <c r="R16" s="711"/>
      <c r="S16" s="712"/>
      <c r="T16" s="713"/>
      <c r="U16" s="713"/>
      <c r="V16" s="714"/>
      <c r="W16" s="109"/>
      <c r="X16" s="156"/>
      <c r="Y16" s="156"/>
      <c r="Z16" s="156"/>
      <c r="AA16" s="156"/>
      <c r="AB16" s="156"/>
      <c r="AC16" s="156"/>
      <c r="AD16" s="156"/>
      <c r="AE16" s="156"/>
      <c r="AF16" s="156"/>
      <c r="AG16" s="156"/>
      <c r="AH16" s="156"/>
      <c r="AI16" s="156"/>
      <c r="AJ16" s="8"/>
      <c r="AK16" s="8"/>
      <c r="AL16" s="8"/>
      <c r="AM16" s="8"/>
      <c r="AN16" s="8"/>
      <c r="AO16" s="8"/>
      <c r="AP16" s="8"/>
      <c r="AQ16" s="8"/>
      <c r="AR16" s="8"/>
      <c r="AS16" s="8"/>
      <c r="AT16" s="8"/>
    </row>
    <row r="17" spans="1:46" ht="15" customHeight="1">
      <c r="A17" s="136">
        <f>'Page 1-3'!P61</f>
        <v>0</v>
      </c>
      <c r="B17" s="599" t="s">
        <v>441</v>
      </c>
      <c r="C17" s="600"/>
      <c r="D17" s="600"/>
      <c r="E17" s="601"/>
      <c r="F17" s="112">
        <v>190</v>
      </c>
      <c r="G17" s="582">
        <f>'Part 1-Farm Review'!E130</f>
        <v>0</v>
      </c>
      <c r="H17" s="658"/>
      <c r="I17" s="582">
        <f>'Part 1-Farm Review'!E131</f>
        <v>190</v>
      </c>
      <c r="J17" s="583"/>
      <c r="K17" s="582">
        <f>'Part 1-Farm Review'!E133</f>
        <v>152</v>
      </c>
      <c r="L17" s="583"/>
      <c r="M17" s="78">
        <f>'Part 1-Farm Review'!J128</f>
        <v>0</v>
      </c>
      <c r="N17" s="582"/>
      <c r="O17" s="583"/>
      <c r="P17" s="580"/>
      <c r="Q17" s="581"/>
      <c r="R17" s="715"/>
      <c r="S17" s="716"/>
      <c r="T17" s="719"/>
      <c r="U17" s="720"/>
      <c r="V17" s="721"/>
      <c r="W17" s="109"/>
      <c r="X17" s="156"/>
      <c r="Y17" s="156"/>
      <c r="Z17" s="156"/>
      <c r="AA17" s="156"/>
      <c r="AB17" s="156"/>
      <c r="AC17" s="156"/>
      <c r="AD17" s="156"/>
      <c r="AE17" s="156"/>
      <c r="AF17" s="156"/>
      <c r="AG17" s="156"/>
      <c r="AH17" s="156"/>
      <c r="AI17" s="156"/>
      <c r="AJ17" s="8"/>
      <c r="AK17" s="8"/>
      <c r="AL17" s="8"/>
      <c r="AM17" s="8"/>
      <c r="AN17" s="8"/>
      <c r="AO17" s="8"/>
      <c r="AP17" s="8"/>
      <c r="AQ17" s="8"/>
      <c r="AR17" s="8"/>
      <c r="AS17" s="8"/>
      <c r="AT17" s="8"/>
    </row>
    <row r="18" spans="1:46" ht="13.5" customHeight="1">
      <c r="A18" s="604">
        <f>'Page 1-3'!P63</f>
        <v>0</v>
      </c>
      <c r="B18" s="610" t="s">
        <v>443</v>
      </c>
      <c r="C18" s="611"/>
      <c r="D18" s="611"/>
      <c r="E18" s="612"/>
      <c r="F18" s="602">
        <v>185</v>
      </c>
      <c r="G18" s="576">
        <f>'Part 2-Field Harvest &amp; Packing '!E100</f>
        <v>0</v>
      </c>
      <c r="H18" s="577"/>
      <c r="I18" s="576">
        <f>'Part 2-Field Harvest &amp; Packing '!E101</f>
        <v>185</v>
      </c>
      <c r="J18" s="665"/>
      <c r="K18" s="576">
        <f>'Part 2-Field Harvest &amp; Packing '!E103</f>
        <v>148</v>
      </c>
      <c r="L18" s="665"/>
      <c r="M18" s="663">
        <f>'Part 2-Field Harvest &amp; Packing '!J98</f>
        <v>0</v>
      </c>
      <c r="N18" s="576"/>
      <c r="O18" s="665"/>
      <c r="P18" s="659"/>
      <c r="Q18" s="660"/>
      <c r="R18" s="613"/>
      <c r="S18" s="614"/>
      <c r="T18" s="680"/>
      <c r="U18" s="681"/>
      <c r="V18" s="682"/>
      <c r="W18" s="674"/>
      <c r="X18" s="156"/>
      <c r="Y18" s="156"/>
      <c r="Z18" s="156"/>
      <c r="AA18" s="156"/>
      <c r="AB18" s="156"/>
      <c r="AC18" s="156"/>
      <c r="AD18" s="156"/>
      <c r="AE18" s="156"/>
      <c r="AF18" s="156"/>
      <c r="AG18" s="156"/>
      <c r="AH18" s="156"/>
      <c r="AI18" s="156"/>
      <c r="AJ18" s="8"/>
      <c r="AK18" s="8"/>
      <c r="AL18" s="8"/>
      <c r="AM18" s="8"/>
      <c r="AN18" s="8"/>
      <c r="AO18" s="8"/>
      <c r="AP18" s="8"/>
      <c r="AQ18" s="8"/>
      <c r="AR18" s="8"/>
      <c r="AS18" s="8"/>
      <c r="AT18" s="8"/>
    </row>
    <row r="19" spans="1:46" ht="13.5" customHeight="1">
      <c r="A19" s="605"/>
      <c r="B19" s="606" t="s">
        <v>444</v>
      </c>
      <c r="C19" s="607"/>
      <c r="D19" s="607"/>
      <c r="E19" s="608"/>
      <c r="F19" s="603"/>
      <c r="G19" s="578"/>
      <c r="H19" s="579"/>
      <c r="I19" s="666"/>
      <c r="J19" s="667"/>
      <c r="K19" s="666"/>
      <c r="L19" s="667"/>
      <c r="M19" s="664"/>
      <c r="N19" s="666"/>
      <c r="O19" s="667"/>
      <c r="P19" s="661"/>
      <c r="Q19" s="662"/>
      <c r="R19" s="615"/>
      <c r="S19" s="616"/>
      <c r="T19" s="683"/>
      <c r="U19" s="684"/>
      <c r="V19" s="685"/>
      <c r="W19" s="674"/>
      <c r="X19" s="156"/>
      <c r="Y19" s="156"/>
      <c r="Z19" s="156"/>
      <c r="AA19" s="156"/>
      <c r="AB19" s="156"/>
      <c r="AC19" s="156"/>
      <c r="AD19" s="156"/>
      <c r="AE19" s="156"/>
      <c r="AF19" s="156"/>
      <c r="AG19" s="156"/>
      <c r="AH19" s="156"/>
      <c r="AI19" s="156"/>
      <c r="AJ19" s="8"/>
      <c r="AK19" s="8"/>
      <c r="AL19" s="8"/>
      <c r="AM19" s="8"/>
      <c r="AN19" s="8"/>
      <c r="AO19" s="8"/>
      <c r="AP19" s="8"/>
      <c r="AQ19" s="8"/>
      <c r="AR19" s="8"/>
      <c r="AS19" s="8"/>
      <c r="AT19" s="8"/>
    </row>
    <row r="20" spans="1:46" ht="15" customHeight="1">
      <c r="A20" s="136">
        <f>'Page 1-3'!P65</f>
        <v>0</v>
      </c>
      <c r="B20" s="707" t="s">
        <v>447</v>
      </c>
      <c r="C20" s="708"/>
      <c r="D20" s="708"/>
      <c r="E20" s="709"/>
      <c r="F20" s="112">
        <v>290</v>
      </c>
      <c r="G20" s="582">
        <f>'Part 3-House Packing Facilty'!E129</f>
        <v>0</v>
      </c>
      <c r="H20" s="658"/>
      <c r="I20" s="582">
        <f>'Part 3-House Packing Facilty'!E130</f>
        <v>290</v>
      </c>
      <c r="J20" s="583"/>
      <c r="K20" s="582">
        <f>'Part 3-House Packing Facilty'!E132</f>
        <v>232</v>
      </c>
      <c r="L20" s="583"/>
      <c r="M20" s="137">
        <f>'Part 3-House Packing Facilty'!J127</f>
        <v>0</v>
      </c>
      <c r="N20" s="582"/>
      <c r="O20" s="583"/>
      <c r="P20" s="580"/>
      <c r="Q20" s="581"/>
      <c r="R20" s="597"/>
      <c r="S20" s="598"/>
      <c r="T20" s="722"/>
      <c r="U20" s="713"/>
      <c r="V20" s="714"/>
      <c r="W20" s="109"/>
      <c r="X20" s="156"/>
      <c r="Y20" s="156"/>
      <c r="Z20" s="156"/>
      <c r="AA20" s="156"/>
      <c r="AB20" s="156"/>
      <c r="AC20" s="156"/>
      <c r="AD20" s="156"/>
      <c r="AE20" s="156"/>
      <c r="AF20" s="156"/>
      <c r="AG20" s="156"/>
      <c r="AH20" s="156"/>
      <c r="AI20" s="156"/>
      <c r="AJ20" s="8"/>
      <c r="AK20" s="8"/>
      <c r="AL20" s="8"/>
      <c r="AM20" s="8"/>
      <c r="AN20" s="8"/>
      <c r="AO20" s="8"/>
      <c r="AP20" s="8"/>
      <c r="AQ20" s="8"/>
      <c r="AR20" s="8"/>
      <c r="AS20" s="8"/>
      <c r="AT20" s="8"/>
    </row>
    <row r="21" spans="1:46" ht="13.5" customHeight="1">
      <c r="A21" s="604">
        <f>'Page 1-3'!P67</f>
        <v>0</v>
      </c>
      <c r="B21" s="609" t="s">
        <v>445</v>
      </c>
      <c r="C21" s="191"/>
      <c r="D21" s="191"/>
      <c r="E21" s="191"/>
      <c r="F21" s="602">
        <v>255</v>
      </c>
      <c r="G21" s="576">
        <f>'Part 4-Storage &amp; Transportation'!E125</f>
        <v>0</v>
      </c>
      <c r="H21" s="577"/>
      <c r="I21" s="576">
        <f>'Part 4-Storage &amp; Transportation'!E126</f>
        <v>255</v>
      </c>
      <c r="J21" s="665"/>
      <c r="K21" s="576">
        <f>'Part 4-Storage &amp; Transportation'!E128</f>
        <v>204</v>
      </c>
      <c r="L21" s="665"/>
      <c r="M21" s="663">
        <f>'Part 4-Storage &amp; Transportation'!J123</f>
        <v>0</v>
      </c>
      <c r="N21" s="576"/>
      <c r="O21" s="665"/>
      <c r="P21" s="659"/>
      <c r="Q21" s="660"/>
      <c r="R21" s="613"/>
      <c r="S21" s="614"/>
      <c r="T21" s="680"/>
      <c r="U21" s="681"/>
      <c r="V21" s="682"/>
      <c r="W21" s="674"/>
      <c r="X21" s="156"/>
      <c r="Y21" s="156"/>
      <c r="Z21" s="156"/>
      <c r="AA21" s="156"/>
      <c r="AB21" s="156"/>
      <c r="AC21" s="156"/>
      <c r="AD21" s="156"/>
      <c r="AE21" s="156"/>
      <c r="AF21" s="156"/>
      <c r="AG21" s="156"/>
      <c r="AH21" s="156"/>
      <c r="AI21" s="156"/>
      <c r="AJ21" s="8"/>
      <c r="AK21" s="8"/>
      <c r="AL21" s="8"/>
      <c r="AM21" s="8"/>
      <c r="AN21" s="8"/>
      <c r="AO21" s="8"/>
      <c r="AP21" s="8"/>
      <c r="AQ21" s="8"/>
      <c r="AR21" s="8"/>
      <c r="AS21" s="8"/>
      <c r="AT21" s="8"/>
    </row>
    <row r="22" spans="1:46" ht="13.5" customHeight="1">
      <c r="A22" s="605"/>
      <c r="B22" s="609" t="s">
        <v>446</v>
      </c>
      <c r="C22" s="609"/>
      <c r="D22" s="609"/>
      <c r="E22" s="191"/>
      <c r="F22" s="671"/>
      <c r="G22" s="578"/>
      <c r="H22" s="579"/>
      <c r="I22" s="666"/>
      <c r="J22" s="667"/>
      <c r="K22" s="666"/>
      <c r="L22" s="667"/>
      <c r="M22" s="664"/>
      <c r="N22" s="666"/>
      <c r="O22" s="667"/>
      <c r="P22" s="661"/>
      <c r="Q22" s="662"/>
      <c r="R22" s="615"/>
      <c r="S22" s="616"/>
      <c r="T22" s="683"/>
      <c r="U22" s="684"/>
      <c r="V22" s="685"/>
      <c r="W22" s="674"/>
      <c r="X22" s="156"/>
      <c r="Y22" s="156"/>
      <c r="Z22" s="156"/>
      <c r="AA22" s="156"/>
      <c r="AB22" s="156"/>
      <c r="AC22" s="156"/>
      <c r="AD22" s="156"/>
      <c r="AE22" s="156"/>
      <c r="AF22" s="156"/>
      <c r="AG22" s="156"/>
      <c r="AH22" s="156"/>
      <c r="AI22" s="156"/>
      <c r="AJ22" s="8"/>
      <c r="AK22" s="8"/>
      <c r="AL22" s="8"/>
      <c r="AM22" s="8"/>
      <c r="AN22" s="8"/>
      <c r="AO22" s="8"/>
      <c r="AP22" s="8"/>
      <c r="AQ22" s="8"/>
      <c r="AR22" s="8"/>
      <c r="AS22" s="8"/>
      <c r="AT22" s="8"/>
    </row>
    <row r="23" spans="1:46" ht="13.5" customHeight="1">
      <c r="A23" s="604">
        <f>'Page 1-3'!P71</f>
        <v>0</v>
      </c>
      <c r="B23" s="668" t="s">
        <v>448</v>
      </c>
      <c r="C23" s="669"/>
      <c r="D23" s="669"/>
      <c r="E23" s="670"/>
      <c r="F23" s="602">
        <v>410</v>
      </c>
      <c r="G23" s="576">
        <f>'Part 6-Wholesale Distribution'!E177</f>
        <v>0</v>
      </c>
      <c r="H23" s="577"/>
      <c r="I23" s="576">
        <f>'Part 6-Wholesale Distribution'!E178</f>
        <v>410</v>
      </c>
      <c r="J23" s="665"/>
      <c r="K23" s="576">
        <f>'Part 6-Wholesale Distribution'!E180</f>
        <v>328</v>
      </c>
      <c r="L23" s="665"/>
      <c r="M23" s="663">
        <f>'Part 6-Wholesale Distribution'!J175</f>
        <v>0</v>
      </c>
      <c r="N23" s="576"/>
      <c r="O23" s="665"/>
      <c r="P23" s="686"/>
      <c r="Q23" s="687"/>
      <c r="R23" s="613"/>
      <c r="S23" s="614"/>
      <c r="T23" s="680"/>
      <c r="U23" s="681"/>
      <c r="V23" s="682"/>
      <c r="W23" s="674"/>
      <c r="X23" s="156"/>
      <c r="Y23" s="156"/>
      <c r="Z23" s="156"/>
      <c r="AA23" s="156"/>
      <c r="AB23" s="156"/>
      <c r="AC23" s="156"/>
      <c r="AD23" s="156"/>
      <c r="AE23" s="156"/>
      <c r="AF23" s="156"/>
      <c r="AG23" s="156"/>
      <c r="AH23" s="156"/>
      <c r="AI23" s="156"/>
      <c r="AJ23" s="8"/>
      <c r="AK23" s="8"/>
      <c r="AL23" s="8"/>
      <c r="AM23" s="8"/>
      <c r="AN23" s="8"/>
      <c r="AO23" s="8"/>
      <c r="AP23" s="8"/>
      <c r="AQ23" s="8"/>
      <c r="AR23" s="8"/>
      <c r="AS23" s="8"/>
      <c r="AT23" s="8"/>
    </row>
    <row r="24" spans="1:46" ht="13.5" customHeight="1">
      <c r="A24" s="605"/>
      <c r="B24" s="694" t="s">
        <v>7</v>
      </c>
      <c r="C24" s="695"/>
      <c r="D24" s="695"/>
      <c r="E24" s="696"/>
      <c r="F24" s="671"/>
      <c r="G24" s="578"/>
      <c r="H24" s="579"/>
      <c r="I24" s="666"/>
      <c r="J24" s="667"/>
      <c r="K24" s="666"/>
      <c r="L24" s="667"/>
      <c r="M24" s="664"/>
      <c r="N24" s="666"/>
      <c r="O24" s="667"/>
      <c r="P24" s="688"/>
      <c r="Q24" s="689"/>
      <c r="R24" s="615"/>
      <c r="S24" s="616"/>
      <c r="T24" s="683"/>
      <c r="U24" s="684"/>
      <c r="V24" s="685"/>
      <c r="W24" s="674"/>
      <c r="X24" s="156"/>
      <c r="Y24" s="156"/>
      <c r="Z24" s="156"/>
      <c r="AA24" s="156"/>
      <c r="AB24" s="156"/>
      <c r="AC24" s="156"/>
      <c r="AD24" s="156"/>
      <c r="AE24" s="156"/>
      <c r="AF24" s="156"/>
      <c r="AG24" s="156"/>
      <c r="AH24" s="156"/>
      <c r="AI24" s="156"/>
      <c r="AJ24" s="8"/>
      <c r="AK24" s="8"/>
      <c r="AL24" s="8"/>
      <c r="AM24" s="8"/>
      <c r="AN24" s="8"/>
      <c r="AO24" s="8"/>
      <c r="AP24" s="8"/>
      <c r="AQ24" s="8"/>
      <c r="AR24" s="8"/>
      <c r="AS24" s="8"/>
      <c r="AT24" s="8"/>
    </row>
    <row r="25" spans="1:46" ht="13.5" customHeight="1">
      <c r="A25" s="604">
        <f>'Page 1-3'!P73</f>
        <v>0</v>
      </c>
      <c r="B25" s="668" t="s">
        <v>449</v>
      </c>
      <c r="C25" s="669"/>
      <c r="D25" s="669"/>
      <c r="E25" s="670"/>
      <c r="F25" s="602">
        <v>180</v>
      </c>
      <c r="G25" s="576">
        <f>'Part 7-Preventive Food Defense'!E124</f>
        <v>0</v>
      </c>
      <c r="H25" s="577"/>
      <c r="I25" s="576">
        <f>'Part 7-Preventive Food Defense'!E125</f>
        <v>180</v>
      </c>
      <c r="J25" s="665"/>
      <c r="K25" s="576">
        <f>'Part 7-Preventive Food Defense'!E127</f>
        <v>144</v>
      </c>
      <c r="L25" s="665"/>
      <c r="M25" s="663">
        <f>'Part 7-Preventive Food Defense'!J122</f>
        <v>0</v>
      </c>
      <c r="N25" s="576"/>
      <c r="O25" s="665"/>
      <c r="P25" s="676"/>
      <c r="Q25" s="677"/>
      <c r="R25" s="690"/>
      <c r="S25" s="691"/>
      <c r="T25" s="680"/>
      <c r="U25" s="681"/>
      <c r="V25" s="682"/>
      <c r="W25" s="675"/>
      <c r="X25" s="156"/>
      <c r="Y25" s="156"/>
      <c r="Z25" s="156"/>
      <c r="AA25" s="156"/>
      <c r="AB25" s="156"/>
      <c r="AC25" s="156"/>
      <c r="AD25" s="156"/>
      <c r="AE25" s="156"/>
      <c r="AF25" s="156"/>
      <c r="AG25" s="156"/>
      <c r="AH25" s="156"/>
      <c r="AI25" s="156"/>
      <c r="AJ25" s="8"/>
      <c r="AK25" s="8"/>
      <c r="AL25" s="8"/>
      <c r="AM25" s="8"/>
      <c r="AN25" s="8"/>
      <c r="AO25" s="8"/>
      <c r="AP25" s="8"/>
      <c r="AQ25" s="8"/>
      <c r="AR25" s="8"/>
      <c r="AS25" s="8"/>
      <c r="AT25" s="8"/>
    </row>
    <row r="26" spans="1:35" ht="13.5" customHeight="1">
      <c r="A26" s="605"/>
      <c r="B26" s="694" t="s">
        <v>8</v>
      </c>
      <c r="C26" s="695"/>
      <c r="D26" s="695"/>
      <c r="E26" s="696"/>
      <c r="F26" s="671"/>
      <c r="G26" s="578"/>
      <c r="H26" s="579"/>
      <c r="I26" s="666"/>
      <c r="J26" s="667"/>
      <c r="K26" s="666"/>
      <c r="L26" s="667"/>
      <c r="M26" s="664"/>
      <c r="N26" s="666"/>
      <c r="O26" s="667"/>
      <c r="P26" s="678"/>
      <c r="Q26" s="679"/>
      <c r="R26" s="692"/>
      <c r="S26" s="693"/>
      <c r="T26" s="683"/>
      <c r="U26" s="684"/>
      <c r="V26" s="685"/>
      <c r="W26" s="675"/>
      <c r="X26" s="156"/>
      <c r="Y26" s="156"/>
      <c r="Z26" s="156"/>
      <c r="AA26" s="156"/>
      <c r="AB26" s="156"/>
      <c r="AC26" s="156"/>
      <c r="AD26" s="156"/>
      <c r="AE26" s="156"/>
      <c r="AF26" s="156"/>
      <c r="AG26" s="156"/>
      <c r="AH26" s="156"/>
      <c r="AI26" s="156"/>
    </row>
    <row r="27" spans="1:35" ht="18.75" customHeight="1">
      <c r="A27" s="672" t="s">
        <v>932</v>
      </c>
      <c r="B27" s="673"/>
      <c r="C27" s="673"/>
      <c r="D27" s="673"/>
      <c r="E27" s="673"/>
      <c r="F27" s="673"/>
      <c r="G27" s="673"/>
      <c r="H27" s="673"/>
      <c r="I27" s="673"/>
      <c r="J27" s="673"/>
      <c r="K27" s="673"/>
      <c r="L27" s="673"/>
      <c r="M27" s="673"/>
      <c r="N27" s="673"/>
      <c r="O27" s="673"/>
      <c r="P27" s="673"/>
      <c r="Q27" s="673"/>
      <c r="R27" s="673"/>
      <c r="S27" s="673"/>
      <c r="T27" s="673"/>
      <c r="U27" s="673"/>
      <c r="V27" s="673"/>
      <c r="W27" s="673"/>
      <c r="X27" s="156"/>
      <c r="Y27" s="156"/>
      <c r="Z27" s="156"/>
      <c r="AA27" s="156"/>
      <c r="AB27" s="156"/>
      <c r="AC27" s="156"/>
      <c r="AD27" s="156"/>
      <c r="AE27" s="156"/>
      <c r="AF27" s="156"/>
      <c r="AG27" s="156"/>
      <c r="AH27" s="156"/>
      <c r="AI27" s="156"/>
    </row>
    <row r="28" spans="1:35" ht="10.5" customHeight="1">
      <c r="A28" s="652" t="s">
        <v>945</v>
      </c>
      <c r="B28" s="653"/>
      <c r="C28" s="642">
        <f>'Page 1-3'!D75</f>
        <v>0</v>
      </c>
      <c r="D28" s="643"/>
      <c r="E28" s="643"/>
      <c r="F28" s="643"/>
      <c r="G28" s="643"/>
      <c r="H28" s="643"/>
      <c r="I28" s="643"/>
      <c r="J28" s="643"/>
      <c r="K28" s="643"/>
      <c r="L28" s="643"/>
      <c r="M28" s="643"/>
      <c r="N28" s="643"/>
      <c r="O28" s="643"/>
      <c r="P28" s="643"/>
      <c r="Q28" s="643"/>
      <c r="R28" s="643"/>
      <c r="S28" s="643"/>
      <c r="T28" s="643"/>
      <c r="U28" s="643"/>
      <c r="V28" s="643"/>
      <c r="W28" s="644"/>
      <c r="X28" s="156"/>
      <c r="Y28" s="156"/>
      <c r="Z28" s="156"/>
      <c r="AA28" s="156"/>
      <c r="AB28" s="156"/>
      <c r="AC28" s="156"/>
      <c r="AD28" s="156"/>
      <c r="AE28" s="156"/>
      <c r="AF28" s="156"/>
      <c r="AG28" s="156"/>
      <c r="AH28" s="156"/>
      <c r="AI28" s="156"/>
    </row>
    <row r="29" spans="1:35" ht="8.25" customHeight="1">
      <c r="A29" s="654"/>
      <c r="B29" s="655"/>
      <c r="C29" s="645"/>
      <c r="D29" s="646"/>
      <c r="E29" s="646"/>
      <c r="F29" s="646"/>
      <c r="G29" s="646"/>
      <c r="H29" s="646"/>
      <c r="I29" s="646"/>
      <c r="J29" s="646"/>
      <c r="K29" s="646"/>
      <c r="L29" s="646"/>
      <c r="M29" s="646"/>
      <c r="N29" s="646"/>
      <c r="O29" s="646"/>
      <c r="P29" s="646"/>
      <c r="Q29" s="646"/>
      <c r="R29" s="646"/>
      <c r="S29" s="646"/>
      <c r="T29" s="646"/>
      <c r="U29" s="646"/>
      <c r="V29" s="646"/>
      <c r="W29" s="647"/>
      <c r="X29" s="156"/>
      <c r="Y29" s="156"/>
      <c r="Z29" s="156"/>
      <c r="AA29" s="156"/>
      <c r="AB29" s="156"/>
      <c r="AC29" s="156"/>
      <c r="AD29" s="156"/>
      <c r="AE29" s="156"/>
      <c r="AF29" s="156"/>
      <c r="AG29" s="156"/>
      <c r="AH29" s="156"/>
      <c r="AI29" s="156"/>
    </row>
    <row r="30" spans="1:35" ht="8.25" customHeight="1">
      <c r="A30" s="654"/>
      <c r="B30" s="655"/>
      <c r="C30" s="648"/>
      <c r="D30" s="646"/>
      <c r="E30" s="646"/>
      <c r="F30" s="646"/>
      <c r="G30" s="646"/>
      <c r="H30" s="646"/>
      <c r="I30" s="646"/>
      <c r="J30" s="646"/>
      <c r="K30" s="646"/>
      <c r="L30" s="646"/>
      <c r="M30" s="646"/>
      <c r="N30" s="646"/>
      <c r="O30" s="646"/>
      <c r="P30" s="646"/>
      <c r="Q30" s="646"/>
      <c r="R30" s="646"/>
      <c r="S30" s="646"/>
      <c r="T30" s="646"/>
      <c r="U30" s="646"/>
      <c r="V30" s="646"/>
      <c r="W30" s="647"/>
      <c r="X30" s="156"/>
      <c r="Y30" s="156"/>
      <c r="Z30" s="156"/>
      <c r="AA30" s="156"/>
      <c r="AB30" s="156"/>
      <c r="AC30" s="156"/>
      <c r="AD30" s="156"/>
      <c r="AE30" s="156"/>
      <c r="AF30" s="156"/>
      <c r="AG30" s="156"/>
      <c r="AH30" s="156"/>
      <c r="AI30" s="156"/>
    </row>
    <row r="31" spans="1:35" ht="10.5" customHeight="1">
      <c r="A31" s="656"/>
      <c r="B31" s="657"/>
      <c r="C31" s="649"/>
      <c r="D31" s="650"/>
      <c r="E31" s="650"/>
      <c r="F31" s="650"/>
      <c r="G31" s="650"/>
      <c r="H31" s="650"/>
      <c r="I31" s="650"/>
      <c r="J31" s="650"/>
      <c r="K31" s="650"/>
      <c r="L31" s="650"/>
      <c r="M31" s="650"/>
      <c r="N31" s="650"/>
      <c r="O31" s="650"/>
      <c r="P31" s="650"/>
      <c r="Q31" s="650"/>
      <c r="R31" s="650"/>
      <c r="S31" s="650"/>
      <c r="T31" s="650"/>
      <c r="U31" s="650"/>
      <c r="V31" s="650"/>
      <c r="W31" s="651"/>
      <c r="X31" s="156"/>
      <c r="Y31" s="156"/>
      <c r="Z31" s="156"/>
      <c r="AA31" s="156"/>
      <c r="AB31" s="156"/>
      <c r="AC31" s="156"/>
      <c r="AD31" s="156"/>
      <c r="AE31" s="156"/>
      <c r="AF31" s="156"/>
      <c r="AG31" s="156"/>
      <c r="AH31" s="156"/>
      <c r="AI31" s="156"/>
    </row>
    <row r="32" spans="1:35" ht="24" customHeight="1">
      <c r="A32" s="617" t="s">
        <v>568</v>
      </c>
      <c r="B32" s="618"/>
      <c r="C32" s="619"/>
      <c r="D32" s="619"/>
      <c r="E32" s="619"/>
      <c r="F32" s="619"/>
      <c r="G32" s="620" t="s">
        <v>569</v>
      </c>
      <c r="H32" s="620"/>
      <c r="I32" s="620"/>
      <c r="J32" s="620"/>
      <c r="K32" s="620"/>
      <c r="L32" s="622"/>
      <c r="M32" s="622"/>
      <c r="N32" s="622"/>
      <c r="O32" s="622"/>
      <c r="P32" s="622"/>
      <c r="Q32" s="620" t="s">
        <v>570</v>
      </c>
      <c r="R32" s="620"/>
      <c r="S32" s="620"/>
      <c r="T32" s="620"/>
      <c r="U32" s="622"/>
      <c r="V32" s="622"/>
      <c r="W32" s="698"/>
      <c r="X32" s="156"/>
      <c r="Y32" s="156"/>
      <c r="Z32" s="156"/>
      <c r="AA32" s="156"/>
      <c r="AB32" s="156"/>
      <c r="AC32" s="156"/>
      <c r="AD32" s="156"/>
      <c r="AE32" s="156"/>
      <c r="AF32" s="156"/>
      <c r="AG32" s="156"/>
      <c r="AH32" s="156"/>
      <c r="AI32" s="156"/>
    </row>
    <row r="33" spans="1:35" ht="27" customHeight="1">
      <c r="A33" s="621" t="s">
        <v>566</v>
      </c>
      <c r="B33" s="621"/>
      <c r="C33" s="621"/>
      <c r="D33" s="638"/>
      <c r="E33" s="639"/>
      <c r="F33" s="639"/>
      <c r="G33" s="639"/>
      <c r="H33" s="639"/>
      <c r="I33" s="639"/>
      <c r="J33" s="639"/>
      <c r="K33" s="639"/>
      <c r="L33" s="640" t="s">
        <v>861</v>
      </c>
      <c r="M33" s="640"/>
      <c r="N33" s="641"/>
      <c r="O33" s="639"/>
      <c r="P33" s="639"/>
      <c r="Q33" s="639"/>
      <c r="R33" s="639"/>
      <c r="S33" s="639"/>
      <c r="T33" s="639"/>
      <c r="U33" s="639"/>
      <c r="V33" s="639"/>
      <c r="W33" s="639"/>
      <c r="X33" s="156"/>
      <c r="Y33" s="156"/>
      <c r="Z33" s="156"/>
      <c r="AA33" s="156"/>
      <c r="AB33" s="156"/>
      <c r="AC33" s="156"/>
      <c r="AD33" s="156"/>
      <c r="AE33" s="156"/>
      <c r="AF33" s="156"/>
      <c r="AG33" s="156"/>
      <c r="AH33" s="156"/>
      <c r="AI33" s="156"/>
    </row>
    <row r="34" spans="1:35" ht="21.75" customHeight="1">
      <c r="A34" s="108" t="s">
        <v>567</v>
      </c>
      <c r="B34" s="106"/>
      <c r="C34" s="632">
        <f>'Page 1-3'!J28</f>
        <v>0</v>
      </c>
      <c r="D34" s="632"/>
      <c r="E34" s="632"/>
      <c r="F34" s="632"/>
      <c r="G34" s="632"/>
      <c r="H34" s="632"/>
      <c r="I34" s="632"/>
      <c r="J34" s="632"/>
      <c r="K34" s="632"/>
      <c r="L34" s="632"/>
      <c r="M34" s="632"/>
      <c r="N34" s="632"/>
      <c r="O34" s="632"/>
      <c r="P34" s="632"/>
      <c r="Q34" s="632"/>
      <c r="R34" s="705" t="s">
        <v>571</v>
      </c>
      <c r="S34" s="705"/>
      <c r="T34" s="705"/>
      <c r="U34" s="705"/>
      <c r="V34" s="706"/>
      <c r="W34" s="100"/>
      <c r="X34" s="156"/>
      <c r="Y34" s="156"/>
      <c r="Z34" s="156"/>
      <c r="AA34" s="156"/>
      <c r="AB34" s="156"/>
      <c r="AC34" s="156"/>
      <c r="AD34" s="156"/>
      <c r="AE34" s="156"/>
      <c r="AF34" s="156"/>
      <c r="AG34" s="156"/>
      <c r="AH34" s="156"/>
      <c r="AI34" s="156"/>
    </row>
    <row r="35" spans="1:35" ht="13.5" customHeight="1" thickBot="1">
      <c r="A35" s="626"/>
      <c r="B35" s="627"/>
      <c r="C35" s="627"/>
      <c r="D35" s="627"/>
      <c r="E35" s="627"/>
      <c r="F35" s="627"/>
      <c r="G35" s="627"/>
      <c r="H35" s="627"/>
      <c r="I35" s="627"/>
      <c r="J35" s="627"/>
      <c r="K35" s="627"/>
      <c r="L35" s="627"/>
      <c r="M35" s="627"/>
      <c r="N35" s="627"/>
      <c r="O35" s="627"/>
      <c r="P35" s="627"/>
      <c r="Q35" s="627"/>
      <c r="R35" s="627"/>
      <c r="S35" s="627"/>
      <c r="T35" s="627"/>
      <c r="U35" s="627"/>
      <c r="V35" s="627"/>
      <c r="W35" s="627"/>
      <c r="X35" s="156"/>
      <c r="Y35" s="156"/>
      <c r="Z35" s="156"/>
      <c r="AA35" s="156"/>
      <c r="AB35" s="156"/>
      <c r="AC35" s="156"/>
      <c r="AD35" s="156"/>
      <c r="AE35" s="156"/>
      <c r="AF35" s="156"/>
      <c r="AG35" s="156"/>
      <c r="AH35" s="156"/>
      <c r="AI35" s="156"/>
    </row>
    <row r="36" spans="1:35" ht="15.75" customHeight="1">
      <c r="A36" s="774" t="s">
        <v>9</v>
      </c>
      <c r="B36" s="775"/>
      <c r="C36" s="776"/>
      <c r="D36" s="776"/>
      <c r="E36" s="776"/>
      <c r="F36" s="776"/>
      <c r="G36" s="776"/>
      <c r="H36" s="776"/>
      <c r="I36" s="776"/>
      <c r="J36" s="776"/>
      <c r="K36" s="776"/>
      <c r="L36" s="776"/>
      <c r="M36" s="776"/>
      <c r="N36" s="776"/>
      <c r="O36" s="776"/>
      <c r="P36" s="776"/>
      <c r="Q36" s="776"/>
      <c r="R36" s="776"/>
      <c r="S36" s="776"/>
      <c r="T36" s="776"/>
      <c r="U36" s="776"/>
      <c r="V36" s="776"/>
      <c r="W36" s="776"/>
      <c r="X36" s="156"/>
      <c r="Y36" s="156"/>
      <c r="Z36" s="156"/>
      <c r="AA36" s="156"/>
      <c r="AB36" s="156"/>
      <c r="AC36" s="156"/>
      <c r="AD36" s="156"/>
      <c r="AE36" s="156"/>
      <c r="AF36" s="156"/>
      <c r="AG36" s="156"/>
      <c r="AH36" s="156"/>
      <c r="AI36" s="156"/>
    </row>
    <row r="37" spans="1:35" ht="25.05" customHeight="1">
      <c r="A37" s="628" t="s">
        <v>931</v>
      </c>
      <c r="B37" s="629"/>
      <c r="C37" s="629"/>
      <c r="D37" s="631"/>
      <c r="E37" s="632"/>
      <c r="F37" s="632"/>
      <c r="G37" s="632"/>
      <c r="H37" s="632"/>
      <c r="I37" s="632"/>
      <c r="J37" s="632"/>
      <c r="K37" s="632"/>
      <c r="L37" s="632"/>
      <c r="M37" s="632"/>
      <c r="N37" s="628"/>
      <c r="O37" s="635"/>
      <c r="P37" s="636"/>
      <c r="Q37" s="637"/>
      <c r="R37" s="637"/>
      <c r="S37" s="637"/>
      <c r="T37" s="637"/>
      <c r="U37" s="637"/>
      <c r="V37" s="637"/>
      <c r="W37" s="637"/>
      <c r="X37" s="156"/>
      <c r="Y37" s="156"/>
      <c r="Z37" s="156"/>
      <c r="AA37" s="156"/>
      <c r="AB37" s="156"/>
      <c r="AC37" s="156"/>
      <c r="AD37" s="156"/>
      <c r="AE37" s="156"/>
      <c r="AF37" s="156"/>
      <c r="AG37" s="156"/>
      <c r="AH37" s="156"/>
      <c r="AI37" s="156"/>
    </row>
    <row r="38" spans="1:35" ht="25.05" customHeight="1">
      <c r="A38" s="630" t="s">
        <v>861</v>
      </c>
      <c r="B38" s="630"/>
      <c r="C38" s="630"/>
      <c r="D38" s="633"/>
      <c r="E38" s="634"/>
      <c r="F38" s="634"/>
      <c r="G38" s="634"/>
      <c r="H38" s="634"/>
      <c r="I38" s="634"/>
      <c r="J38" s="634"/>
      <c r="K38" s="634"/>
      <c r="L38" s="634"/>
      <c r="M38" s="634"/>
      <c r="N38" s="98"/>
      <c r="O38" s="623"/>
      <c r="P38" s="624"/>
      <c r="Q38" s="624"/>
      <c r="R38" s="113"/>
      <c r="S38" s="625"/>
      <c r="T38" s="161"/>
      <c r="U38" s="161"/>
      <c r="V38" s="161"/>
      <c r="W38" s="161"/>
      <c r="X38" s="156"/>
      <c r="Y38" s="156"/>
      <c r="Z38" s="156"/>
      <c r="AA38" s="156"/>
      <c r="AB38" s="156"/>
      <c r="AC38" s="156"/>
      <c r="AD38" s="156"/>
      <c r="AE38" s="156"/>
      <c r="AF38" s="156"/>
      <c r="AG38" s="156"/>
      <c r="AH38" s="156"/>
      <c r="AI38" s="156"/>
    </row>
    <row r="39" spans="1:35" ht="12" customHeight="1">
      <c r="A39" s="191"/>
      <c r="B39" s="191"/>
      <c r="C39" s="191"/>
      <c r="D39" s="191"/>
      <c r="E39" s="191"/>
      <c r="F39" s="191"/>
      <c r="G39" s="191"/>
      <c r="H39" s="191"/>
      <c r="I39" s="191"/>
      <c r="J39" s="191"/>
      <c r="K39" s="191"/>
      <c r="L39" s="191"/>
      <c r="M39" s="191"/>
      <c r="N39" s="191"/>
      <c r="O39" s="191"/>
      <c r="P39" s="191"/>
      <c r="Q39" s="191"/>
      <c r="R39" s="132"/>
      <c r="S39" s="782"/>
      <c r="T39" s="773"/>
      <c r="U39" s="773"/>
      <c r="V39" s="773"/>
      <c r="W39" s="773"/>
      <c r="X39" s="156"/>
      <c r="Y39" s="156"/>
      <c r="Z39" s="156"/>
      <c r="AA39" s="156"/>
      <c r="AB39" s="156"/>
      <c r="AC39" s="156"/>
      <c r="AD39" s="156"/>
      <c r="AE39" s="156"/>
      <c r="AF39" s="156"/>
      <c r="AG39" s="156"/>
      <c r="AH39" s="156"/>
      <c r="AI39" s="156"/>
    </row>
    <row r="40" spans="1:35" ht="11.25" customHeight="1">
      <c r="A40" s="777" t="s">
        <v>572</v>
      </c>
      <c r="B40" s="156"/>
      <c r="C40" s="156"/>
      <c r="D40" s="156"/>
      <c r="E40" s="156"/>
      <c r="F40" s="156"/>
      <c r="G40" s="156"/>
      <c r="H40" s="156"/>
      <c r="I40" s="156"/>
      <c r="J40" s="156"/>
      <c r="K40" s="156"/>
      <c r="L40" s="156"/>
      <c r="M40" s="156"/>
      <c r="N40" s="156"/>
      <c r="O40" s="156"/>
      <c r="P40" s="156"/>
      <c r="Q40" s="156"/>
      <c r="R40" s="131"/>
      <c r="S40" s="697"/>
      <c r="T40" s="697"/>
      <c r="U40" s="697"/>
      <c r="V40" s="697"/>
      <c r="W40" s="697"/>
      <c r="X40" s="156"/>
      <c r="Y40" s="156"/>
      <c r="Z40" s="156"/>
      <c r="AA40" s="156"/>
      <c r="AB40" s="156"/>
      <c r="AC40" s="156"/>
      <c r="AD40" s="156"/>
      <c r="AE40" s="156"/>
      <c r="AF40" s="156"/>
      <c r="AG40" s="156"/>
      <c r="AH40" s="156"/>
      <c r="AI40" s="156"/>
    </row>
    <row r="41" spans="1:35" ht="12.75">
      <c r="A41" s="772"/>
      <c r="B41" s="773"/>
      <c r="C41" s="773"/>
      <c r="D41" s="773"/>
      <c r="E41" s="773"/>
      <c r="F41" s="773"/>
      <c r="G41" s="773"/>
      <c r="H41" s="773"/>
      <c r="I41" s="773"/>
      <c r="J41" s="773"/>
      <c r="K41" s="773"/>
      <c r="L41" s="773"/>
      <c r="M41" s="773"/>
      <c r="N41" s="773"/>
      <c r="O41" s="773"/>
      <c r="P41" s="773"/>
      <c r="Q41" s="773"/>
      <c r="R41" s="773"/>
      <c r="S41" s="773"/>
      <c r="T41" s="773"/>
      <c r="U41" s="773"/>
      <c r="V41" s="773"/>
      <c r="W41" s="773"/>
      <c r="X41" s="156"/>
      <c r="Y41" s="156"/>
      <c r="Z41" s="156"/>
      <c r="AA41" s="156"/>
      <c r="AB41" s="156"/>
      <c r="AC41" s="156"/>
      <c r="AD41" s="156"/>
      <c r="AE41" s="156"/>
      <c r="AF41" s="156"/>
      <c r="AG41" s="156"/>
      <c r="AH41" s="156"/>
      <c r="AI41" s="156"/>
    </row>
    <row r="42" spans="1:35" ht="12.75">
      <c r="A42" s="156"/>
      <c r="B42" s="156"/>
      <c r="C42" s="156"/>
      <c r="D42" s="156"/>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row>
    <row r="43" spans="1:35" ht="12.75">
      <c r="A43" s="156"/>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6"/>
    </row>
    <row r="44" spans="1:35" ht="12.75">
      <c r="A44" s="156"/>
      <c r="B44" s="156"/>
      <c r="C44" s="156"/>
      <c r="D44" s="156"/>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row>
    <row r="45" spans="1:35" ht="12.75">
      <c r="A45" s="156"/>
      <c r="B45" s="156"/>
      <c r="C45" s="156"/>
      <c r="D45" s="156"/>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row>
    <row r="46" spans="1:35" ht="12.75">
      <c r="A46" s="156"/>
      <c r="B46" s="156"/>
      <c r="C46" s="156"/>
      <c r="D46" s="156"/>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row>
    <row r="47" spans="1:35" ht="12.75">
      <c r="A47" s="156"/>
      <c r="B47" s="156"/>
      <c r="C47" s="156"/>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row>
    <row r="48" spans="1:35" ht="12.75">
      <c r="A48" s="156"/>
      <c r="B48" s="156"/>
      <c r="C48" s="156"/>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row>
    <row r="49" spans="1:35" ht="12.75">
      <c r="A49" s="156"/>
      <c r="B49" s="156"/>
      <c r="C49" s="156"/>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c r="AD49" s="156"/>
      <c r="AE49" s="156"/>
      <c r="AF49" s="156"/>
      <c r="AG49" s="156"/>
      <c r="AH49" s="156"/>
      <c r="AI49" s="156"/>
    </row>
    <row r="50" spans="1:35" ht="12.75">
      <c r="A50" s="156"/>
      <c r="B50" s="156"/>
      <c r="C50" s="156"/>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6"/>
    </row>
    <row r="51" spans="1:35" ht="12.75">
      <c r="A51" s="156"/>
      <c r="B51" s="156"/>
      <c r="C51" s="156"/>
      <c r="D51" s="156"/>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c r="AI51" s="156"/>
    </row>
    <row r="52" spans="1:35" ht="12.75">
      <c r="A52" s="156"/>
      <c r="B52" s="156"/>
      <c r="C52" s="156"/>
      <c r="D52" s="156"/>
      <c r="E52" s="156"/>
      <c r="F52" s="156"/>
      <c r="G52" s="156"/>
      <c r="H52" s="156"/>
      <c r="I52" s="156"/>
      <c r="J52" s="156"/>
      <c r="K52" s="156"/>
      <c r="L52" s="156"/>
      <c r="M52" s="156"/>
      <c r="N52" s="156"/>
      <c r="O52" s="156"/>
      <c r="P52" s="156"/>
      <c r="Q52" s="156"/>
      <c r="R52" s="156"/>
      <c r="S52" s="156"/>
      <c r="T52" s="156"/>
      <c r="U52" s="156"/>
      <c r="V52" s="156"/>
      <c r="W52" s="156"/>
      <c r="X52" s="156"/>
      <c r="Y52" s="156"/>
      <c r="Z52" s="156"/>
      <c r="AA52" s="156"/>
      <c r="AB52" s="156"/>
      <c r="AC52" s="156"/>
      <c r="AD52" s="156"/>
      <c r="AE52" s="156"/>
      <c r="AF52" s="156"/>
      <c r="AG52" s="156"/>
      <c r="AH52" s="156"/>
      <c r="AI52" s="156"/>
    </row>
    <row r="53" spans="1:35" ht="12.75">
      <c r="A53" s="156"/>
      <c r="B53" s="156"/>
      <c r="C53" s="156"/>
      <c r="D53" s="156"/>
      <c r="E53" s="156"/>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156"/>
      <c r="AI53" s="156"/>
    </row>
    <row r="54" spans="1:35" ht="12.75">
      <c r="A54" s="156"/>
      <c r="B54" s="156"/>
      <c r="C54" s="156"/>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6"/>
      <c r="AG54" s="156"/>
      <c r="AH54" s="156"/>
      <c r="AI54" s="156"/>
    </row>
    <row r="55" spans="1:35" ht="12.75">
      <c r="A55" s="156"/>
      <c r="B55" s="156"/>
      <c r="C55" s="156"/>
      <c r="D55" s="156"/>
      <c r="E55" s="156"/>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6"/>
      <c r="AG55" s="156"/>
      <c r="AH55" s="156"/>
      <c r="AI55" s="156"/>
    </row>
    <row r="56" spans="1:35" ht="12.75">
      <c r="A56" s="156"/>
      <c r="B56" s="156"/>
      <c r="C56" s="156"/>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row>
    <row r="57" spans="1:35" ht="12.75">
      <c r="A57" s="156"/>
      <c r="B57" s="156"/>
      <c r="C57" s="156"/>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c r="AG57" s="156"/>
      <c r="AH57" s="156"/>
      <c r="AI57" s="156"/>
    </row>
    <row r="58" spans="1:35" ht="12.75">
      <c r="A58" s="156"/>
      <c r="B58" s="156"/>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row>
    <row r="59" spans="1:35" ht="12.75">
      <c r="A59" s="156"/>
      <c r="B59" s="156"/>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row>
    <row r="60" spans="1:35" ht="12.75">
      <c r="A60" s="156"/>
      <c r="B60" s="156"/>
      <c r="C60" s="156"/>
      <c r="D60" s="156"/>
      <c r="E60" s="156"/>
      <c r="F60" s="156"/>
      <c r="G60" s="156"/>
      <c r="H60" s="156"/>
      <c r="I60" s="156"/>
      <c r="J60" s="156"/>
      <c r="K60" s="156"/>
      <c r="L60" s="156"/>
      <c r="M60" s="156"/>
      <c r="N60" s="156"/>
      <c r="O60" s="156"/>
      <c r="P60" s="156"/>
      <c r="Q60" s="156"/>
      <c r="R60" s="156"/>
      <c r="S60" s="156"/>
      <c r="T60" s="156"/>
      <c r="U60" s="156"/>
      <c r="V60" s="156"/>
      <c r="W60" s="156"/>
      <c r="X60" s="156"/>
      <c r="Y60" s="156"/>
      <c r="Z60" s="156"/>
      <c r="AA60" s="156"/>
      <c r="AB60" s="156"/>
      <c r="AC60" s="156"/>
      <c r="AD60" s="156"/>
      <c r="AE60" s="156"/>
      <c r="AF60" s="156"/>
      <c r="AG60" s="156"/>
      <c r="AH60" s="156"/>
      <c r="AI60" s="156"/>
    </row>
    <row r="61" spans="1:35" ht="12.75">
      <c r="A61" s="156"/>
      <c r="B61" s="156"/>
      <c r="C61" s="156"/>
      <c r="D61" s="156"/>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c r="AD61" s="156"/>
      <c r="AE61" s="156"/>
      <c r="AF61" s="156"/>
      <c r="AG61" s="156"/>
      <c r="AH61" s="156"/>
      <c r="AI61" s="156"/>
    </row>
    <row r="62" spans="1:35" ht="12.75">
      <c r="A62" s="156"/>
      <c r="B62" s="156"/>
      <c r="C62" s="156"/>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6"/>
      <c r="AH62" s="156"/>
      <c r="AI62" s="156"/>
    </row>
    <row r="63" spans="1:35" ht="12.75">
      <c r="A63" s="156"/>
      <c r="B63" s="156"/>
      <c r="C63" s="156"/>
      <c r="D63" s="156"/>
      <c r="E63" s="156"/>
      <c r="F63" s="156"/>
      <c r="G63" s="156"/>
      <c r="H63" s="156"/>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6"/>
    </row>
    <row r="64" spans="1:35" ht="12.75">
      <c r="A64" s="156"/>
      <c r="B64" s="156"/>
      <c r="C64" s="156"/>
      <c r="D64" s="156"/>
      <c r="E64" s="156"/>
      <c r="F64" s="156"/>
      <c r="G64" s="156"/>
      <c r="H64" s="156"/>
      <c r="I64" s="156"/>
      <c r="J64" s="156"/>
      <c r="K64" s="156"/>
      <c r="L64" s="156"/>
      <c r="M64" s="156"/>
      <c r="N64" s="156"/>
      <c r="O64" s="156"/>
      <c r="P64" s="156"/>
      <c r="Q64" s="156"/>
      <c r="R64" s="156"/>
      <c r="S64" s="156"/>
      <c r="T64" s="156"/>
      <c r="U64" s="156"/>
      <c r="V64" s="156"/>
      <c r="W64" s="156"/>
      <c r="X64" s="156"/>
      <c r="Y64" s="156"/>
      <c r="Z64" s="156"/>
      <c r="AA64" s="156"/>
      <c r="AB64" s="156"/>
      <c r="AC64" s="156"/>
      <c r="AD64" s="156"/>
      <c r="AE64" s="156"/>
      <c r="AF64" s="156"/>
      <c r="AG64" s="156"/>
      <c r="AH64" s="156"/>
      <c r="AI64" s="156"/>
    </row>
    <row r="65" spans="1:35" ht="12.75">
      <c r="A65" s="156"/>
      <c r="B65" s="156"/>
      <c r="C65" s="156"/>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row>
    <row r="66" spans="1:35" ht="12.75">
      <c r="A66" s="156"/>
      <c r="B66" s="156"/>
      <c r="C66" s="156"/>
      <c r="D66" s="156"/>
      <c r="E66" s="156"/>
      <c r="F66" s="156"/>
      <c r="G66" s="156"/>
      <c r="H66" s="156"/>
      <c r="I66" s="156"/>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c r="AG66" s="156"/>
      <c r="AH66" s="156"/>
      <c r="AI66" s="156"/>
    </row>
    <row r="67" spans="1:35" ht="12.75">
      <c r="A67" s="156"/>
      <c r="B67" s="156"/>
      <c r="C67" s="156"/>
      <c r="D67" s="156"/>
      <c r="E67" s="156"/>
      <c r="F67" s="156"/>
      <c r="G67" s="156"/>
      <c r="H67" s="156"/>
      <c r="I67" s="156"/>
      <c r="J67" s="156"/>
      <c r="K67" s="156"/>
      <c r="L67" s="156"/>
      <c r="M67" s="156"/>
      <c r="N67" s="156"/>
      <c r="O67" s="156"/>
      <c r="P67" s="156"/>
      <c r="Q67" s="156"/>
      <c r="R67" s="156"/>
      <c r="S67" s="156"/>
      <c r="T67" s="156"/>
      <c r="U67" s="156"/>
      <c r="V67" s="156"/>
      <c r="W67" s="156"/>
      <c r="X67" s="156"/>
      <c r="Y67" s="156"/>
      <c r="Z67" s="156"/>
      <c r="AA67" s="156"/>
      <c r="AB67" s="156"/>
      <c r="AC67" s="156"/>
      <c r="AD67" s="156"/>
      <c r="AE67" s="156"/>
      <c r="AF67" s="156"/>
      <c r="AG67" s="156"/>
      <c r="AH67" s="156"/>
      <c r="AI67" s="156"/>
    </row>
    <row r="68" spans="1:35" ht="12.75">
      <c r="A68" s="156"/>
      <c r="B68" s="156"/>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c r="AH68" s="156"/>
      <c r="AI68" s="156"/>
    </row>
    <row r="69" spans="1:35" ht="12.75">
      <c r="A69" s="156"/>
      <c r="B69" s="156"/>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6"/>
      <c r="AE69" s="156"/>
      <c r="AF69" s="156"/>
      <c r="AG69" s="156"/>
      <c r="AH69" s="156"/>
      <c r="AI69" s="156"/>
    </row>
    <row r="70" spans="1:35" ht="12.75">
      <c r="A70" s="156"/>
      <c r="B70" s="156"/>
      <c r="C70" s="156"/>
      <c r="D70" s="156"/>
      <c r="E70" s="156"/>
      <c r="F70" s="156"/>
      <c r="G70" s="156"/>
      <c r="H70" s="156"/>
      <c r="I70" s="156"/>
      <c r="J70" s="156"/>
      <c r="K70" s="156"/>
      <c r="L70" s="156"/>
      <c r="M70" s="156"/>
      <c r="N70" s="156"/>
      <c r="O70" s="156"/>
      <c r="P70" s="156"/>
      <c r="Q70" s="156"/>
      <c r="R70" s="156"/>
      <c r="S70" s="156"/>
      <c r="T70" s="156"/>
      <c r="U70" s="156"/>
      <c r="V70" s="156"/>
      <c r="W70" s="156"/>
      <c r="X70" s="156"/>
      <c r="Y70" s="156"/>
      <c r="Z70" s="156"/>
      <c r="AA70" s="156"/>
      <c r="AB70" s="156"/>
      <c r="AC70" s="156"/>
      <c r="AD70" s="156"/>
      <c r="AE70" s="156"/>
      <c r="AF70" s="156"/>
      <c r="AG70" s="156"/>
      <c r="AH70" s="156"/>
      <c r="AI70" s="156"/>
    </row>
    <row r="71" spans="1:35" ht="12.75">
      <c r="A71" s="156"/>
      <c r="B71" s="156"/>
      <c r="C71" s="156"/>
      <c r="D71" s="156"/>
      <c r="E71" s="156"/>
      <c r="F71" s="156"/>
      <c r="G71" s="156"/>
      <c r="H71" s="156"/>
      <c r="I71" s="156"/>
      <c r="J71" s="156"/>
      <c r="K71" s="156"/>
      <c r="L71" s="156"/>
      <c r="M71" s="156"/>
      <c r="N71" s="156"/>
      <c r="O71" s="156"/>
      <c r="P71" s="156"/>
      <c r="Q71" s="156"/>
      <c r="R71" s="156"/>
      <c r="S71" s="156"/>
      <c r="T71" s="156"/>
      <c r="U71" s="156"/>
      <c r="V71" s="156"/>
      <c r="W71" s="156"/>
      <c r="X71" s="156"/>
      <c r="Y71" s="156"/>
      <c r="Z71" s="156"/>
      <c r="AA71" s="156"/>
      <c r="AB71" s="156"/>
      <c r="AC71" s="156"/>
      <c r="AD71" s="156"/>
      <c r="AE71" s="156"/>
      <c r="AF71" s="156"/>
      <c r="AG71" s="156"/>
      <c r="AH71" s="156"/>
      <c r="AI71" s="156"/>
    </row>
    <row r="72" spans="1:35" ht="12.75">
      <c r="A72" s="156"/>
      <c r="B72" s="156"/>
      <c r="C72" s="156"/>
      <c r="D72" s="156"/>
      <c r="E72" s="156"/>
      <c r="F72" s="156"/>
      <c r="G72" s="156"/>
      <c r="H72" s="156"/>
      <c r="I72" s="156"/>
      <c r="J72" s="156"/>
      <c r="K72" s="156"/>
      <c r="L72" s="156"/>
      <c r="M72" s="156"/>
      <c r="N72" s="156"/>
      <c r="O72" s="156"/>
      <c r="P72" s="156"/>
      <c r="Q72" s="156"/>
      <c r="R72" s="156"/>
      <c r="S72" s="156"/>
      <c r="T72" s="156"/>
      <c r="U72" s="156"/>
      <c r="V72" s="156"/>
      <c r="W72" s="156"/>
      <c r="X72" s="156"/>
      <c r="Y72" s="156"/>
      <c r="Z72" s="156"/>
      <c r="AA72" s="156"/>
      <c r="AB72" s="156"/>
      <c r="AC72" s="156"/>
      <c r="AD72" s="156"/>
      <c r="AE72" s="156"/>
      <c r="AF72" s="156"/>
      <c r="AG72" s="156"/>
      <c r="AH72" s="156"/>
      <c r="AI72" s="156"/>
    </row>
    <row r="73" spans="1:35" ht="12.75">
      <c r="A73" s="156"/>
      <c r="B73" s="156"/>
      <c r="C73" s="156"/>
      <c r="D73" s="156"/>
      <c r="E73" s="156"/>
      <c r="F73" s="156"/>
      <c r="G73" s="156"/>
      <c r="H73" s="156"/>
      <c r="I73" s="156"/>
      <c r="J73" s="156"/>
      <c r="K73" s="156"/>
      <c r="L73" s="156"/>
      <c r="M73" s="156"/>
      <c r="N73" s="156"/>
      <c r="O73" s="156"/>
      <c r="P73" s="156"/>
      <c r="Q73" s="156"/>
      <c r="R73" s="156"/>
      <c r="S73" s="156"/>
      <c r="T73" s="156"/>
      <c r="U73" s="156"/>
      <c r="V73" s="156"/>
      <c r="W73" s="156"/>
      <c r="X73" s="156"/>
      <c r="Y73" s="156"/>
      <c r="Z73" s="156"/>
      <c r="AA73" s="156"/>
      <c r="AB73" s="156"/>
      <c r="AC73" s="156"/>
      <c r="AD73" s="156"/>
      <c r="AE73" s="156"/>
      <c r="AF73" s="156"/>
      <c r="AG73" s="156"/>
      <c r="AH73" s="156"/>
      <c r="AI73" s="156"/>
    </row>
    <row r="74" spans="1:35" ht="12.75">
      <c r="A74" s="156"/>
      <c r="B74" s="156"/>
      <c r="C74" s="156"/>
      <c r="D74" s="156"/>
      <c r="E74" s="156"/>
      <c r="F74" s="156"/>
      <c r="G74" s="156"/>
      <c r="H74" s="156"/>
      <c r="I74" s="156"/>
      <c r="J74" s="156"/>
      <c r="K74" s="156"/>
      <c r="L74" s="156"/>
      <c r="M74" s="156"/>
      <c r="N74" s="156"/>
      <c r="O74" s="156"/>
      <c r="P74" s="156"/>
      <c r="Q74" s="156"/>
      <c r="R74" s="156"/>
      <c r="S74" s="156"/>
      <c r="T74" s="156"/>
      <c r="U74" s="156"/>
      <c r="V74" s="156"/>
      <c r="W74" s="156"/>
      <c r="X74" s="156"/>
      <c r="Y74" s="156"/>
      <c r="Z74" s="156"/>
      <c r="AA74" s="156"/>
      <c r="AB74" s="156"/>
      <c r="AC74" s="156"/>
      <c r="AD74" s="156"/>
      <c r="AE74" s="156"/>
      <c r="AF74" s="156"/>
      <c r="AG74" s="156"/>
      <c r="AH74" s="156"/>
      <c r="AI74" s="156"/>
    </row>
    <row r="75" spans="1:35" ht="12.75">
      <c r="A75" s="156"/>
      <c r="B75" s="156"/>
      <c r="C75" s="156"/>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6"/>
      <c r="AE75" s="156"/>
      <c r="AF75" s="156"/>
      <c r="AG75" s="156"/>
      <c r="AH75" s="156"/>
      <c r="AI75" s="156"/>
    </row>
    <row r="76" spans="1:35" ht="12.75">
      <c r="A76" s="156"/>
      <c r="B76" s="156"/>
      <c r="C76" s="156"/>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6"/>
      <c r="AE76" s="156"/>
      <c r="AF76" s="156"/>
      <c r="AG76" s="156"/>
      <c r="AH76" s="156"/>
      <c r="AI76" s="156"/>
    </row>
    <row r="77" spans="1:35" ht="12.75">
      <c r="A77" s="156"/>
      <c r="B77" s="156"/>
      <c r="C77" s="156"/>
      <c r="D77" s="156"/>
      <c r="E77" s="156"/>
      <c r="F77" s="156"/>
      <c r="G77" s="156"/>
      <c r="H77" s="156"/>
      <c r="I77" s="156"/>
      <c r="J77" s="156"/>
      <c r="K77" s="156"/>
      <c r="L77" s="156"/>
      <c r="M77" s="156"/>
      <c r="N77" s="156"/>
      <c r="O77" s="156"/>
      <c r="P77" s="156"/>
      <c r="Q77" s="156"/>
      <c r="R77" s="156"/>
      <c r="S77" s="156"/>
      <c r="T77" s="156"/>
      <c r="U77" s="156"/>
      <c r="V77" s="156"/>
      <c r="W77" s="156"/>
      <c r="X77" s="156"/>
      <c r="Y77" s="156"/>
      <c r="Z77" s="156"/>
      <c r="AA77" s="156"/>
      <c r="AB77" s="156"/>
      <c r="AC77" s="156"/>
      <c r="AD77" s="156"/>
      <c r="AE77" s="156"/>
      <c r="AF77" s="156"/>
      <c r="AG77" s="156"/>
      <c r="AH77" s="156"/>
      <c r="AI77" s="156"/>
    </row>
    <row r="78" spans="1:35" ht="12.75">
      <c r="A78" s="156"/>
      <c r="B78" s="156"/>
      <c r="C78" s="156"/>
      <c r="D78" s="156"/>
      <c r="E78" s="156"/>
      <c r="F78" s="156"/>
      <c r="G78" s="156"/>
      <c r="H78" s="156"/>
      <c r="I78" s="156"/>
      <c r="J78" s="156"/>
      <c r="K78" s="156"/>
      <c r="L78" s="156"/>
      <c r="M78" s="156"/>
      <c r="N78" s="156"/>
      <c r="O78" s="156"/>
      <c r="P78" s="156"/>
      <c r="Q78" s="156"/>
      <c r="R78" s="156"/>
      <c r="S78" s="156"/>
      <c r="T78" s="156"/>
      <c r="U78" s="156"/>
      <c r="V78" s="156"/>
      <c r="W78" s="156"/>
      <c r="X78" s="156"/>
      <c r="Y78" s="156"/>
      <c r="Z78" s="156"/>
      <c r="AA78" s="156"/>
      <c r="AB78" s="156"/>
      <c r="AC78" s="156"/>
      <c r="AD78" s="156"/>
      <c r="AE78" s="156"/>
      <c r="AF78" s="156"/>
      <c r="AG78" s="156"/>
      <c r="AH78" s="156"/>
      <c r="AI78" s="156"/>
    </row>
    <row r="79" spans="1:35" ht="12.75">
      <c r="A79" s="156"/>
      <c r="B79" s="156"/>
      <c r="C79" s="156"/>
      <c r="D79" s="156"/>
      <c r="E79" s="156"/>
      <c r="F79" s="156"/>
      <c r="G79" s="156"/>
      <c r="H79" s="156"/>
      <c r="I79" s="156"/>
      <c r="J79" s="156"/>
      <c r="K79" s="156"/>
      <c r="L79" s="156"/>
      <c r="M79" s="156"/>
      <c r="N79" s="156"/>
      <c r="O79" s="156"/>
      <c r="P79" s="156"/>
      <c r="Q79" s="156"/>
      <c r="R79" s="156"/>
      <c r="S79" s="156"/>
      <c r="T79" s="156"/>
      <c r="U79" s="156"/>
      <c r="V79" s="156"/>
      <c r="W79" s="156"/>
      <c r="X79" s="156"/>
      <c r="Y79" s="156"/>
      <c r="Z79" s="156"/>
      <c r="AA79" s="156"/>
      <c r="AB79" s="156"/>
      <c r="AC79" s="156"/>
      <c r="AD79" s="156"/>
      <c r="AE79" s="156"/>
      <c r="AF79" s="156"/>
      <c r="AG79" s="156"/>
      <c r="AH79" s="156"/>
      <c r="AI79" s="156"/>
    </row>
  </sheetData>
  <sheetProtection formatCells="0" formatColumns="0" formatRows="0" insertRows="0" selectLockedCells="1"/>
  <mergeCells count="163">
    <mergeCell ref="A41:AI79"/>
    <mergeCell ref="X1:AI40"/>
    <mergeCell ref="A36:W36"/>
    <mergeCell ref="A40:Q40"/>
    <mergeCell ref="T8:W8"/>
    <mergeCell ref="A4:S4"/>
    <mergeCell ref="S39:W39"/>
    <mergeCell ref="A39:Q39"/>
    <mergeCell ref="Q8:S8"/>
    <mergeCell ref="C11:H12"/>
    <mergeCell ref="M10:P10"/>
    <mergeCell ref="M11:P12"/>
    <mergeCell ref="Q6:S6"/>
    <mergeCell ref="Q7:S7"/>
    <mergeCell ref="Q10:W10"/>
    <mergeCell ref="Q11:R12"/>
    <mergeCell ref="S11:S12"/>
    <mergeCell ref="T9:W9"/>
    <mergeCell ref="Q9:S9"/>
    <mergeCell ref="Q1:U1"/>
    <mergeCell ref="N20:O20"/>
    <mergeCell ref="F23:F24"/>
    <mergeCell ref="I23:J24"/>
    <mergeCell ref="W11:W12"/>
    <mergeCell ref="W14:W15"/>
    <mergeCell ref="N15:O15"/>
    <mergeCell ref="N14:O14"/>
    <mergeCell ref="R14:S14"/>
    <mergeCell ref="R15:S15"/>
    <mergeCell ref="U11:U12"/>
    <mergeCell ref="I11:L12"/>
    <mergeCell ref="F2:V2"/>
    <mergeCell ref="A7:G7"/>
    <mergeCell ref="C5:S5"/>
    <mergeCell ref="C10:H10"/>
    <mergeCell ref="T6:W6"/>
    <mergeCell ref="A1:E1"/>
    <mergeCell ref="F1:P1"/>
    <mergeCell ref="A2:E2"/>
    <mergeCell ref="A3:E3"/>
    <mergeCell ref="T7:W7"/>
    <mergeCell ref="I10:L10"/>
    <mergeCell ref="H6:P6"/>
    <mergeCell ref="A6:G6"/>
    <mergeCell ref="A5:B5"/>
    <mergeCell ref="A8:G8"/>
    <mergeCell ref="A9:G9"/>
    <mergeCell ref="A10:B10"/>
    <mergeCell ref="H7:P7"/>
    <mergeCell ref="H8:P8"/>
    <mergeCell ref="H9:P9"/>
    <mergeCell ref="F3:U3"/>
    <mergeCell ref="T4:W5"/>
    <mergeCell ref="S40:W40"/>
    <mergeCell ref="Q32:T32"/>
    <mergeCell ref="U32:W32"/>
    <mergeCell ref="B14:E15"/>
    <mergeCell ref="R34:V34"/>
    <mergeCell ref="B20:E20"/>
    <mergeCell ref="A23:A24"/>
    <mergeCell ref="B26:E26"/>
    <mergeCell ref="R18:S19"/>
    <mergeCell ref="T14:V14"/>
    <mergeCell ref="R16:S16"/>
    <mergeCell ref="T16:V16"/>
    <mergeCell ref="R17:S17"/>
    <mergeCell ref="T15:V15"/>
    <mergeCell ref="T17:V17"/>
    <mergeCell ref="N21:O22"/>
    <mergeCell ref="K21:L22"/>
    <mergeCell ref="F21:F22"/>
    <mergeCell ref="A21:A22"/>
    <mergeCell ref="W18:W19"/>
    <mergeCell ref="W21:W22"/>
    <mergeCell ref="T18:V19"/>
    <mergeCell ref="T20:V20"/>
    <mergeCell ref="T21:V22"/>
    <mergeCell ref="G25:H26"/>
    <mergeCell ref="G23:H24"/>
    <mergeCell ref="A27:W27"/>
    <mergeCell ref="W23:W24"/>
    <mergeCell ref="W25:W26"/>
    <mergeCell ref="K25:L26"/>
    <mergeCell ref="P25:Q26"/>
    <mergeCell ref="I25:J26"/>
    <mergeCell ref="K23:L24"/>
    <mergeCell ref="A25:A26"/>
    <mergeCell ref="M25:M26"/>
    <mergeCell ref="N25:O26"/>
    <mergeCell ref="T25:V26"/>
    <mergeCell ref="R23:S24"/>
    <mergeCell ref="N23:O24"/>
    <mergeCell ref="P23:Q24"/>
    <mergeCell ref="T23:V24"/>
    <mergeCell ref="R25:S26"/>
    <mergeCell ref="M23:M24"/>
    <mergeCell ref="B23:E23"/>
    <mergeCell ref="B24:E24"/>
    <mergeCell ref="C28:W31"/>
    <mergeCell ref="A28:B31"/>
    <mergeCell ref="I17:J17"/>
    <mergeCell ref="K16:L16"/>
    <mergeCell ref="I16:J16"/>
    <mergeCell ref="G17:H17"/>
    <mergeCell ref="N17:O17"/>
    <mergeCell ref="K17:L17"/>
    <mergeCell ref="P20:Q20"/>
    <mergeCell ref="P21:Q22"/>
    <mergeCell ref="M21:M22"/>
    <mergeCell ref="I21:J22"/>
    <mergeCell ref="I18:J19"/>
    <mergeCell ref="I20:J20"/>
    <mergeCell ref="P17:Q17"/>
    <mergeCell ref="P18:Q19"/>
    <mergeCell ref="N18:O19"/>
    <mergeCell ref="K18:L19"/>
    <mergeCell ref="M18:M19"/>
    <mergeCell ref="K20:L20"/>
    <mergeCell ref="G18:H19"/>
    <mergeCell ref="G20:H20"/>
    <mergeCell ref="B25:E25"/>
    <mergeCell ref="F25:F26"/>
    <mergeCell ref="A32:F32"/>
    <mergeCell ref="G32:K32"/>
    <mergeCell ref="A33:C33"/>
    <mergeCell ref="L32:P32"/>
    <mergeCell ref="O38:Q38"/>
    <mergeCell ref="S38:W38"/>
    <mergeCell ref="A35:W35"/>
    <mergeCell ref="A37:C37"/>
    <mergeCell ref="A38:C38"/>
    <mergeCell ref="D37:M37"/>
    <mergeCell ref="D38:M38"/>
    <mergeCell ref="N37:O37"/>
    <mergeCell ref="P37:W37"/>
    <mergeCell ref="C34:Q34"/>
    <mergeCell ref="D33:K33"/>
    <mergeCell ref="L33:M33"/>
    <mergeCell ref="N33:W33"/>
    <mergeCell ref="G21:H22"/>
    <mergeCell ref="P16:Q16"/>
    <mergeCell ref="N16:O16"/>
    <mergeCell ref="G16:H16"/>
    <mergeCell ref="G14:H14"/>
    <mergeCell ref="P14:Q14"/>
    <mergeCell ref="P15:Q15"/>
    <mergeCell ref="A11:B12"/>
    <mergeCell ref="A13:W13"/>
    <mergeCell ref="I14:J14"/>
    <mergeCell ref="I15:J15"/>
    <mergeCell ref="K14:L14"/>
    <mergeCell ref="K15:L15"/>
    <mergeCell ref="G15:H15"/>
    <mergeCell ref="R20:S20"/>
    <mergeCell ref="B16:E16"/>
    <mergeCell ref="B17:E17"/>
    <mergeCell ref="F18:F19"/>
    <mergeCell ref="A18:A19"/>
    <mergeCell ref="B19:E19"/>
    <mergeCell ref="B21:E21"/>
    <mergeCell ref="B22:E22"/>
    <mergeCell ref="B18:E18"/>
    <mergeCell ref="R21:S22"/>
  </mergeCells>
  <dataValidations count="3">
    <dataValidation type="list" allowBlank="1" showInputMessage="1" showErrorMessage="1" sqref="N16:O26">
      <formula1>$N$14:$N$15</formula1>
    </dataValidation>
    <dataValidation type="list" allowBlank="1" showInputMessage="1" showErrorMessage="1" sqref="T11 V11">
      <formula1>"✓, -----"</formula1>
    </dataValidation>
    <dataValidation type="list" allowBlank="1" showErrorMessage="1" sqref="W34">
      <formula1>"Yes, No"</formula1>
    </dataValidation>
  </dataValidations>
  <printOptions/>
  <pageMargins left="0.7" right="0.7" top="0.75" bottom="0.75" header="0.3" footer="0.3"/>
  <pageSetup fitToHeight="1" fitToWidth="1" horizontalDpi="600" verticalDpi="600" orientation="landscape" scale="49" r:id="rId2"/>
  <headerFooter>
    <oddFooter>&amp;LFor Official Government Use Only
USDA, AMS, FV, Specialty Crops Inspection Division&amp;RSeptember 18, 2014     Version 1.2
Page &amp;P</oddFooter>
  </headerFooter>
  <ignoredErrors>
    <ignoredError sqref="C28"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Teresa</dc:creator>
  <cp:keywords/>
  <dc:description/>
  <cp:lastModifiedBy>Burke-Fonda, Donna - AMS</cp:lastModifiedBy>
  <cp:lastPrinted>2014-09-03T15:22:40Z</cp:lastPrinted>
  <dcterms:created xsi:type="dcterms:W3CDTF">2009-02-16T23:21:18Z</dcterms:created>
  <dcterms:modified xsi:type="dcterms:W3CDTF">2014-10-06T17:03:07Z</dcterms:modified>
  <cp:category/>
  <cp:version/>
  <cp:contentType/>
  <cp:contentStatus/>
</cp:coreProperties>
</file>